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Financial Aid\"/>
    </mc:Choice>
  </mc:AlternateContent>
  <bookViews>
    <workbookView xWindow="0" yWindow="0" windowWidth="28800" windowHeight="12000" tabRatio="805"/>
  </bookViews>
  <sheets>
    <sheet name="FY20" sheetId="1" r:id="rId1"/>
    <sheet name="Chart1" sheetId="7" r:id="rId2"/>
    <sheet name="Chart2" sheetId="8" r:id="rId3"/>
    <sheet name="Chart3" sheetId="9" r:id="rId4"/>
  </sheets>
  <definedNames>
    <definedName name="_xlnm.Print_Area" localSheetId="0">'FY20'!$A$1:$F$41</definedName>
  </definedNames>
  <calcPr calcId="162913"/>
</workbook>
</file>

<file path=xl/calcChain.xml><?xml version="1.0" encoding="utf-8"?>
<calcChain xmlns="http://schemas.openxmlformats.org/spreadsheetml/2006/main">
  <c r="E5" i="1" l="1"/>
  <c r="D5" i="1"/>
  <c r="C5" i="1"/>
  <c r="B5" i="1"/>
  <c r="F5" i="1" l="1"/>
  <c r="C13" i="1"/>
  <c r="D13" i="1"/>
  <c r="E13" i="1"/>
  <c r="B13" i="1"/>
  <c r="F13" i="1" l="1"/>
</calcChain>
</file>

<file path=xl/sharedStrings.xml><?xml version="1.0" encoding="utf-8"?>
<sst xmlns="http://schemas.openxmlformats.org/spreadsheetml/2006/main" count="36" uniqueCount="23">
  <si>
    <t>University of Colorado</t>
  </si>
  <si>
    <t xml:space="preserve"> </t>
  </si>
  <si>
    <t>Boulder</t>
  </si>
  <si>
    <t>Colorado Springs</t>
  </si>
  <si>
    <t>Denver</t>
  </si>
  <si>
    <t>Anschutz Medical Campus</t>
  </si>
  <si>
    <t>Number of Students Receiving Financial Assistance</t>
  </si>
  <si>
    <t>Resident Undergraduate</t>
  </si>
  <si>
    <t>State Aid</t>
  </si>
  <si>
    <t>Institutional Aid</t>
  </si>
  <si>
    <t>Other Scholarships</t>
  </si>
  <si>
    <t>Amount of Assistance Received</t>
  </si>
  <si>
    <t>CU Total</t>
  </si>
  <si>
    <t>Resident Graduate</t>
  </si>
  <si>
    <t xml:space="preserve">Federal Loans </t>
  </si>
  <si>
    <t>Federal Pell</t>
  </si>
  <si>
    <t>Other Federal Aid</t>
  </si>
  <si>
    <t>Number of Students Receiving Federal Pell</t>
  </si>
  <si>
    <t>Non-Resident Undergraduate</t>
  </si>
  <si>
    <t>Non-Resident Graduate</t>
  </si>
  <si>
    <t>Student Financial Assistance, FY 2019-20</t>
  </si>
  <si>
    <t>% Change from Prior Year (FY 2018-19 to FY 2019-20)</t>
  </si>
  <si>
    <t xml:space="preserve">Source: Financial Aid, CU System Office; Number of students receiving assistance based on any federal, state or institutional aid, including other scholarships or any federal loan;  Federal Loans include Stafford, Perkins, PLUS, Other Federal Loans;  Excludes other loans; Includes all students applying for financial aid; Unclassified tuition classification included in Non-Resident; FY2020 includes 56,682 total financial aid applicants;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</si>
</sst>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 applyBorder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0" fontId="2" fillId="0" borderId="0" xfId="0" applyFont="1" applyFill="1" applyBorder="1" applyAlignment="1">
      <alignment horizontal="left" indent="2"/>
    </xf>
    <xf numFmtId="9" fontId="6" fillId="0" borderId="0" xfId="0" applyNumberFormat="1" applyFont="1" applyFill="1"/>
    <xf numFmtId="0" fontId="7" fillId="0" borderId="0" xfId="0" applyFont="1" applyFill="1" applyAlignment="1">
      <alignment horizontal="left"/>
    </xf>
    <xf numFmtId="165" fontId="2" fillId="0" borderId="0" xfId="0" applyNumberFormat="1" applyFont="1" applyFill="1" applyBorder="1"/>
    <xf numFmtId="0" fontId="2" fillId="0" borderId="1" xfId="0" applyFont="1" applyFill="1" applyBorder="1" applyAlignment="1">
      <alignment horizontal="left" indent="2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left" indent="3"/>
    </xf>
    <xf numFmtId="165" fontId="2" fillId="0" borderId="1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0" fontId="2" fillId="2" borderId="2" xfId="0" applyFont="1" applyFill="1" applyBorder="1"/>
    <xf numFmtId="164" fontId="2" fillId="0" borderId="2" xfId="1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/>
    <xf numFmtId="166" fontId="2" fillId="0" borderId="0" xfId="4" applyNumberFormat="1" applyFont="1" applyFill="1" applyBorder="1" applyAlignment="1"/>
    <xf numFmtId="166" fontId="2" fillId="0" borderId="3" xfId="4" applyNumberFormat="1" applyFont="1" applyFill="1" applyBorder="1" applyAlignment="1"/>
    <xf numFmtId="166" fontId="2" fillId="0" borderId="0" xfId="4" applyNumberFormat="1" applyFont="1" applyFill="1" applyBorder="1" applyAlignment="1">
      <alignment horizontal="right"/>
    </xf>
    <xf numFmtId="166" fontId="2" fillId="0" borderId="0" xfId="4" applyNumberFormat="1" applyFont="1" applyFill="1"/>
    <xf numFmtId="166" fontId="2" fillId="0" borderId="2" xfId="4" applyNumberFormat="1" applyFont="1" applyFill="1" applyBorder="1" applyAlignment="1"/>
    <xf numFmtId="166" fontId="2" fillId="0" borderId="2" xfId="4" applyNumberFormat="1" applyFont="1" applyFill="1" applyBorder="1" applyAlignment="1">
      <alignment horizontal="right"/>
    </xf>
    <xf numFmtId="166" fontId="2" fillId="0" borderId="0" xfId="4" applyNumberFormat="1" applyFont="1" applyFill="1" applyBorder="1"/>
    <xf numFmtId="166" fontId="2" fillId="0" borderId="1" xfId="4" applyNumberFormat="1" applyFont="1" applyFill="1" applyBorder="1"/>
    <xf numFmtId="0" fontId="8" fillId="0" borderId="0" xfId="0" applyFont="1" applyFill="1" applyAlignment="1">
      <alignment horizontal="left" vertical="top" wrapText="1"/>
    </xf>
  </cellXfs>
  <cellStyles count="5">
    <cellStyle name="Comma" xfId="1" builtinId="3"/>
    <cellStyle name="Normal" xfId="0" builtinId="0"/>
    <cellStyle name="Normal 2" xfId="2"/>
    <cellStyle name="Percent" xfId="4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CU Financial Assistance, FY 2019-20</a:t>
            </a:r>
          </a:p>
          <a:p>
            <a:pPr>
              <a:defRPr sz="1400"/>
            </a:pPr>
            <a:r>
              <a:rPr lang="en-US" sz="1400"/>
              <a:t>(Total excluding</a:t>
            </a:r>
            <a:r>
              <a:rPr lang="en-US" sz="1400" baseline="0"/>
              <a:t> Other Loans</a:t>
            </a:r>
            <a:r>
              <a:rPr lang="en-US" sz="1400"/>
              <a:t> = $790 million)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40154731284658"/>
          <c:y val="0.14404510786978669"/>
          <c:w val="0.49684215042394136"/>
          <c:h val="0.6841272379608145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/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CEDB-490A-B159-C2E4D2DCD5EC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3-CEDB-490A-B159-C2E4D2DCD5EC}"/>
              </c:ext>
            </c:extLst>
          </c:dPt>
          <c:dPt>
            <c:idx val="2"/>
            <c:bubble3D val="0"/>
            <c:spPr>
              <a:solidFill>
                <a:srgbClr val="E4C78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5-CEDB-490A-B159-C2E4D2DCD5EC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7-CEDB-490A-B159-C2E4D2DCD5EC}"/>
              </c:ext>
            </c:extLst>
          </c:dPt>
          <c:dPt>
            <c:idx val="4"/>
            <c:bubble3D val="0"/>
            <c:spPr>
              <a:solidFill>
                <a:srgbClr val="4B92DB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9-CEDB-490A-B159-C2E4D2DCD5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'FY20'!$A$14:$A$19</c:f>
              <c:strCache>
                <c:ptCount val="6"/>
                <c:pt idx="0">
                  <c:v>Federal Pell</c:v>
                </c:pt>
                <c:pt idx="1">
                  <c:v>Other Federal Aid</c:v>
                </c:pt>
                <c:pt idx="2">
                  <c:v>State Aid</c:v>
                </c:pt>
                <c:pt idx="3">
                  <c:v>Institutional Aid</c:v>
                </c:pt>
                <c:pt idx="4">
                  <c:v>Other Scholarships</c:v>
                </c:pt>
                <c:pt idx="5">
                  <c:v>Federal Loans </c:v>
                </c:pt>
              </c:strCache>
            </c:strRef>
          </c:cat>
          <c:val>
            <c:numRef>
              <c:f>'FY20'!$F$14:$F$19</c:f>
              <c:numCache>
                <c:formatCode>_("$"* #,##0_);_("$"* \(#,##0\);_("$"* "-"??_);_(@_)</c:formatCode>
                <c:ptCount val="6"/>
                <c:pt idx="0">
                  <c:v>57692191</c:v>
                </c:pt>
                <c:pt idx="1">
                  <c:v>17175251</c:v>
                </c:pt>
                <c:pt idx="2">
                  <c:v>45421144</c:v>
                </c:pt>
                <c:pt idx="3">
                  <c:v>228836031</c:v>
                </c:pt>
                <c:pt idx="4">
                  <c:v>47961711</c:v>
                </c:pt>
                <c:pt idx="5">
                  <c:v>392885161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DB-490A-B159-C2E4D2DCD5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"/>
      </c:pieChart>
    </c:plotArea>
    <c:plotVisOnly val="1"/>
    <c:dispBlanksAs val="gap"/>
    <c:showDLblsOverMax val="0"/>
  </c:chart>
  <c:spPr>
    <a:ln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400" b="1" i="0" baseline="0">
                <a:effectLst/>
              </a:rPr>
              <a:t>CU Financial Assistance, FY 2019-20</a:t>
            </a:r>
            <a:endParaRPr lang="en-U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400" b="1" i="0" baseline="0">
                <a:effectLst/>
              </a:rPr>
              <a:t>(Total excluding Other Loans = $790 million)</a:t>
            </a:r>
            <a:endParaRPr lang="en-US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279221347331582"/>
          <c:y val="0.15384615384615385"/>
          <c:w val="0.80665223097112859"/>
          <c:h val="0.69545399482407355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'FY20'!$A$14:$A$19</c:f>
              <c:strCache>
                <c:ptCount val="6"/>
                <c:pt idx="0">
                  <c:v>Federal Pell</c:v>
                </c:pt>
                <c:pt idx="1">
                  <c:v>Other Federal Aid</c:v>
                </c:pt>
                <c:pt idx="2">
                  <c:v>State Aid</c:v>
                </c:pt>
                <c:pt idx="3">
                  <c:v>Institutional Aid</c:v>
                </c:pt>
                <c:pt idx="4">
                  <c:v>Other Scholarships</c:v>
                </c:pt>
                <c:pt idx="5">
                  <c:v>Federal Loans </c:v>
                </c:pt>
              </c:strCache>
            </c:strRef>
          </c:cat>
          <c:val>
            <c:numRef>
              <c:f>'FY20'!$F$14:$F$19</c:f>
              <c:numCache>
                <c:formatCode>_("$"* #,##0_);_("$"* \(#,##0\);_("$"* "-"??_);_(@_)</c:formatCode>
                <c:ptCount val="6"/>
                <c:pt idx="0">
                  <c:v>57692191</c:v>
                </c:pt>
                <c:pt idx="1">
                  <c:v>17175251</c:v>
                </c:pt>
                <c:pt idx="2">
                  <c:v>45421144</c:v>
                </c:pt>
                <c:pt idx="3">
                  <c:v>228836031</c:v>
                </c:pt>
                <c:pt idx="4">
                  <c:v>47961711</c:v>
                </c:pt>
                <c:pt idx="5">
                  <c:v>392885161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F-4E67-B3F2-5608A4DC7F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8480384"/>
        <c:axId val="318481920"/>
      </c:barChart>
      <c:catAx>
        <c:axId val="3184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8481920"/>
        <c:crosses val="autoZero"/>
        <c:auto val="1"/>
        <c:lblAlgn val="ctr"/>
        <c:lblOffset val="100"/>
        <c:noMultiLvlLbl val="0"/>
      </c:catAx>
      <c:valAx>
        <c:axId val="318481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184803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98028312912278E-2"/>
                <c:y val="0.44039519374239527"/>
              </c:manualLayout>
            </c:layout>
            <c:txPr>
              <a:bodyPr/>
              <a:lstStyle/>
              <a:p>
                <a:pPr>
                  <a:defRPr b="0"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Students Receiving Financial Assistance, FY 2019-20</a:t>
            </a:r>
          </a:p>
          <a:p>
            <a:pPr>
              <a:defRPr sz="1400"/>
            </a:pPr>
            <a:r>
              <a:rPr lang="en-US" sz="1400"/>
              <a:t>(Total Number of Students Receiving</a:t>
            </a:r>
            <a:r>
              <a:rPr lang="en-US" sz="1400" baseline="0"/>
              <a:t> </a:t>
            </a:r>
            <a:r>
              <a:rPr lang="en-US" sz="1400"/>
              <a:t>Assistance = 50,670)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506627709272214E-2"/>
          <c:y val="0.14812462610551444"/>
          <c:w val="0.89992489400363407"/>
          <c:h val="0.636063872748699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'FY20'!$A$6</c:f>
              <c:strCache>
                <c:ptCount val="1"/>
                <c:pt idx="0">
                  <c:v>Resident Undergraduate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'FY20'!$B$4:$E$4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'FY20'!$B$6:$E$6</c:f>
              <c:numCache>
                <c:formatCode>_(* #,##0_);_(* \(#,##0\);_(* "-"??_);_(@_)</c:formatCode>
                <c:ptCount val="4"/>
                <c:pt idx="0">
                  <c:v>12558</c:v>
                </c:pt>
                <c:pt idx="1">
                  <c:v>7286</c:v>
                </c:pt>
                <c:pt idx="2">
                  <c:v>8092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5-42B4-A785-2F8BA49E4C4B}"/>
            </c:ext>
          </c:extLst>
        </c:ser>
        <c:ser>
          <c:idx val="2"/>
          <c:order val="1"/>
          <c:tx>
            <c:strRef>
              <c:f>'FY20'!$A$8</c:f>
              <c:strCache>
                <c:ptCount val="1"/>
                <c:pt idx="0">
                  <c:v>Resident Graduate</c:v>
                </c:pt>
              </c:strCache>
            </c:strRef>
          </c:tx>
          <c:spPr>
            <a:solidFill>
              <a:srgbClr val="4B92DB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'FY20'!$B$4:$E$4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'FY20'!$B$8:$E$8</c:f>
              <c:numCache>
                <c:formatCode>_(* #,##0_);_(* \(#,##0\);_(* "-"??_);_(@_)</c:formatCode>
                <c:ptCount val="4"/>
                <c:pt idx="0">
                  <c:v>3841</c:v>
                </c:pt>
                <c:pt idx="1">
                  <c:v>1003</c:v>
                </c:pt>
                <c:pt idx="2">
                  <c:v>2652</c:v>
                </c:pt>
                <c:pt idx="3">
                  <c:v>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5-42B4-A785-2F8BA49E4C4B}"/>
            </c:ext>
          </c:extLst>
        </c:ser>
        <c:ser>
          <c:idx val="1"/>
          <c:order val="2"/>
          <c:tx>
            <c:strRef>
              <c:f>'FY20'!$A$7</c:f>
              <c:strCache>
                <c:ptCount val="1"/>
                <c:pt idx="0">
                  <c:v>Non-Resident Undergraduate</c:v>
                </c:pt>
              </c:strCache>
            </c:strRef>
          </c:tx>
          <c:spPr>
            <a:solidFill>
              <a:srgbClr val="E4C78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'FY20'!$B$4:$E$4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'FY20'!$B$7:$E$7</c:f>
              <c:numCache>
                <c:formatCode>_(* #,##0_);_(* \(#,##0\);_(* "-"??_);_(@_)</c:formatCode>
                <c:ptCount val="4"/>
                <c:pt idx="0">
                  <c:v>6612</c:v>
                </c:pt>
                <c:pt idx="1">
                  <c:v>857</c:v>
                </c:pt>
                <c:pt idx="2">
                  <c:v>697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5-42B4-A785-2F8BA49E4C4B}"/>
            </c:ext>
          </c:extLst>
        </c:ser>
        <c:ser>
          <c:idx val="3"/>
          <c:order val="3"/>
          <c:tx>
            <c:strRef>
              <c:f>'FY20'!$A$9</c:f>
              <c:strCache>
                <c:ptCount val="1"/>
                <c:pt idx="0">
                  <c:v>Non-Resident Graduate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'FY20'!$B$4:$E$4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'FY20'!$B$9:$E$9</c:f>
              <c:numCache>
                <c:formatCode>_(* #,##0_);_(* \(#,##0\);_(* "-"??_);_(@_)</c:formatCode>
                <c:ptCount val="4"/>
                <c:pt idx="0">
                  <c:v>2001</c:v>
                </c:pt>
                <c:pt idx="1">
                  <c:v>179</c:v>
                </c:pt>
                <c:pt idx="2">
                  <c:v>701</c:v>
                </c:pt>
                <c:pt idx="3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45-42B4-A785-2F8BA49E4C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7871104"/>
        <c:axId val="347872640"/>
      </c:barChart>
      <c:catAx>
        <c:axId val="3478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7872640"/>
        <c:crosses val="autoZero"/>
        <c:auto val="1"/>
        <c:lblAlgn val="ctr"/>
        <c:lblOffset val="100"/>
        <c:noMultiLvlLbl val="0"/>
      </c:catAx>
      <c:valAx>
        <c:axId val="34787264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34787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86144039687346E-2"/>
          <c:y val="0.8549737334270433"/>
          <c:w val="0.91166196533125665"/>
          <c:h val="8.94564427555480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0.9531</cdr:y>
    </cdr:from>
    <cdr:to>
      <cdr:x>0.34605</cdr:x>
      <cdr:y>0.99571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000750"/>
          <a:ext cx="2999492" cy="268247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0.95739</cdr:y>
    </cdr:from>
    <cdr:to>
      <cdr:x>0.34605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027778"/>
          <a:ext cx="2999492" cy="26824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0.03066</cdr:x>
      <cdr:y>0.96385</cdr:y>
    </cdr:from>
    <cdr:to>
      <cdr:x>0.91741</cdr:x>
      <cdr:y>0.99902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5814" y="6069418"/>
          <a:ext cx="7697529" cy="221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>
            <a:latin typeface="HelveticaNeueLT Std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0.95739</cdr:y>
    </cdr:from>
    <cdr:to>
      <cdr:x>0.34605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027778"/>
          <a:ext cx="2999492" cy="268247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view="pageBreakPreview" zoomScale="85" zoomScaleNormal="80" zoomScaleSheetLayoutView="85" workbookViewId="0">
      <selection activeCell="A43" sqref="A43"/>
    </sheetView>
  </sheetViews>
  <sheetFormatPr defaultRowHeight="14.25" x14ac:dyDescent="0.2"/>
  <cols>
    <col min="1" max="1" width="45.7109375" style="4" customWidth="1"/>
    <col min="2" max="6" width="18.42578125" style="4" customWidth="1"/>
    <col min="7" max="7" width="15.28515625" style="4" bestFit="1" customWidth="1"/>
    <col min="8" max="16384" width="9.140625" style="4"/>
  </cols>
  <sheetData>
    <row r="1" spans="1:7" ht="15.75" x14ac:dyDescent="0.25">
      <c r="A1" s="13" t="s">
        <v>0</v>
      </c>
      <c r="B1" s="1"/>
      <c r="C1" s="2"/>
      <c r="D1" s="2"/>
      <c r="E1" s="2"/>
      <c r="F1" s="2"/>
      <c r="G1" s="3"/>
    </row>
    <row r="2" spans="1:7" ht="15.75" x14ac:dyDescent="0.25">
      <c r="A2" s="13" t="s">
        <v>20</v>
      </c>
      <c r="B2" s="5"/>
      <c r="C2" s="3"/>
      <c r="D2" s="3"/>
      <c r="E2" s="3"/>
      <c r="F2" s="3"/>
      <c r="G2" s="3"/>
    </row>
    <row r="3" spans="1:7" x14ac:dyDescent="0.2">
      <c r="A3" s="6"/>
      <c r="B3" s="6"/>
      <c r="C3" s="6"/>
      <c r="D3" s="2"/>
      <c r="E3" s="2"/>
      <c r="F3" s="6" t="s">
        <v>1</v>
      </c>
      <c r="G3" s="3"/>
    </row>
    <row r="4" spans="1:7" ht="30.75" customHeight="1" x14ac:dyDescent="0.2">
      <c r="A4" s="16"/>
      <c r="B4" s="17" t="s">
        <v>2</v>
      </c>
      <c r="C4" s="17" t="s">
        <v>3</v>
      </c>
      <c r="D4" s="17" t="s">
        <v>4</v>
      </c>
      <c r="E4" s="17" t="s">
        <v>5</v>
      </c>
      <c r="F4" s="17" t="s">
        <v>12</v>
      </c>
      <c r="G4" s="3"/>
    </row>
    <row r="5" spans="1:7" ht="17.25" customHeight="1" x14ac:dyDescent="0.2">
      <c r="A5" s="7" t="s">
        <v>6</v>
      </c>
      <c r="B5" s="8">
        <f>SUM(B6:B9)</f>
        <v>25012</v>
      </c>
      <c r="C5" s="8">
        <f>SUM(C6:C9)</f>
        <v>9325</v>
      </c>
      <c r="D5" s="8">
        <f>SUM(D6:D9)</f>
        <v>12142</v>
      </c>
      <c r="E5" s="8">
        <f>SUM(E6:E9)</f>
        <v>4191</v>
      </c>
      <c r="F5" s="25">
        <f>SUM(B5:E5)</f>
        <v>50670</v>
      </c>
      <c r="G5" s="3"/>
    </row>
    <row r="6" spans="1:7" ht="17.25" customHeight="1" x14ac:dyDescent="0.2">
      <c r="A6" s="18" t="s">
        <v>7</v>
      </c>
      <c r="B6" s="8">
        <v>12558</v>
      </c>
      <c r="C6" s="9">
        <v>7286</v>
      </c>
      <c r="D6" s="9">
        <v>8092</v>
      </c>
      <c r="E6" s="9">
        <v>540</v>
      </c>
      <c r="F6" s="8">
        <v>28476</v>
      </c>
      <c r="G6" s="3"/>
    </row>
    <row r="7" spans="1:7" ht="17.25" customHeight="1" x14ac:dyDescent="0.2">
      <c r="A7" s="18" t="s">
        <v>18</v>
      </c>
      <c r="B7" s="10">
        <v>6612</v>
      </c>
      <c r="C7" s="10">
        <v>857</v>
      </c>
      <c r="D7" s="10">
        <v>697</v>
      </c>
      <c r="E7" s="10">
        <v>41</v>
      </c>
      <c r="F7" s="8">
        <v>8207</v>
      </c>
      <c r="G7" s="3"/>
    </row>
    <row r="8" spans="1:7" ht="17.25" customHeight="1" x14ac:dyDescent="0.2">
      <c r="A8" s="18" t="s">
        <v>13</v>
      </c>
      <c r="B8" s="8">
        <v>3841</v>
      </c>
      <c r="C8" s="9">
        <v>1003</v>
      </c>
      <c r="D8" s="9">
        <v>2652</v>
      </c>
      <c r="E8" s="9">
        <v>2718</v>
      </c>
      <c r="F8" s="8">
        <v>10214</v>
      </c>
      <c r="G8" s="3"/>
    </row>
    <row r="9" spans="1:7" ht="17.25" customHeight="1" x14ac:dyDescent="0.2">
      <c r="A9" s="18" t="s">
        <v>19</v>
      </c>
      <c r="B9" s="8">
        <v>2001</v>
      </c>
      <c r="C9" s="8">
        <v>179</v>
      </c>
      <c r="D9" s="8">
        <v>701</v>
      </c>
      <c r="E9" s="8">
        <v>892</v>
      </c>
      <c r="F9" s="8">
        <v>3773</v>
      </c>
      <c r="G9" s="3"/>
    </row>
    <row r="10" spans="1:7" ht="6.75" customHeight="1" x14ac:dyDescent="0.2">
      <c r="A10" s="18"/>
      <c r="B10" s="8"/>
      <c r="C10" s="9"/>
      <c r="D10" s="9"/>
      <c r="E10" s="9"/>
      <c r="F10" s="8"/>
      <c r="G10" s="3"/>
    </row>
    <row r="11" spans="1:7" x14ac:dyDescent="0.2">
      <c r="A11" s="23" t="s">
        <v>17</v>
      </c>
      <c r="B11" s="22">
        <v>5050</v>
      </c>
      <c r="C11" s="24">
        <v>3553</v>
      </c>
      <c r="D11" s="24">
        <v>4373</v>
      </c>
      <c r="E11" s="24">
        <v>175</v>
      </c>
      <c r="F11" s="22">
        <v>13151</v>
      </c>
      <c r="G11" s="3"/>
    </row>
    <row r="12" spans="1:7" ht="6.75" customHeight="1" x14ac:dyDescent="0.2">
      <c r="A12" s="18"/>
      <c r="B12" s="8"/>
      <c r="C12" s="9"/>
      <c r="D12" s="9"/>
      <c r="E12" s="9"/>
      <c r="F12" s="8"/>
      <c r="G12" s="3"/>
    </row>
    <row r="13" spans="1:7" ht="17.25" customHeight="1" x14ac:dyDescent="0.2">
      <c r="A13" s="7" t="s">
        <v>11</v>
      </c>
      <c r="B13" s="14">
        <f>SUM(B14:B19)</f>
        <v>405651548</v>
      </c>
      <c r="C13" s="14">
        <f t="shared" ref="C13:F13" si="0">SUM(C14:C19)</f>
        <v>108166140</v>
      </c>
      <c r="D13" s="14">
        <f t="shared" si="0"/>
        <v>140874131</v>
      </c>
      <c r="E13" s="14">
        <f t="shared" si="0"/>
        <v>135279670</v>
      </c>
      <c r="F13" s="14">
        <f t="shared" si="0"/>
        <v>789971489</v>
      </c>
      <c r="G13" s="3"/>
    </row>
    <row r="14" spans="1:7" ht="17.25" customHeight="1" x14ac:dyDescent="0.2">
      <c r="A14" s="11" t="s">
        <v>15</v>
      </c>
      <c r="B14" s="20">
        <v>23590727</v>
      </c>
      <c r="C14" s="20">
        <v>14688604</v>
      </c>
      <c r="D14" s="20">
        <v>18759818</v>
      </c>
      <c r="E14" s="20">
        <v>653042</v>
      </c>
      <c r="F14" s="14">
        <v>57692191</v>
      </c>
      <c r="G14" s="12"/>
    </row>
    <row r="15" spans="1:7" ht="17.25" customHeight="1" x14ac:dyDescent="0.2">
      <c r="A15" s="11" t="s">
        <v>16</v>
      </c>
      <c r="B15" s="20">
        <v>6570198</v>
      </c>
      <c r="C15" s="20">
        <v>1778165</v>
      </c>
      <c r="D15" s="20">
        <v>3165096</v>
      </c>
      <c r="E15" s="20">
        <v>5661792</v>
      </c>
      <c r="F15" s="14">
        <v>17175251</v>
      </c>
      <c r="G15" s="12"/>
    </row>
    <row r="16" spans="1:7" ht="17.25" customHeight="1" x14ac:dyDescent="0.2">
      <c r="A16" s="11" t="s">
        <v>8</v>
      </c>
      <c r="B16" s="14">
        <v>15249026</v>
      </c>
      <c r="C16" s="14">
        <v>10605356</v>
      </c>
      <c r="D16" s="14">
        <v>13122767</v>
      </c>
      <c r="E16" s="14">
        <v>6443995</v>
      </c>
      <c r="F16" s="14">
        <v>45421144</v>
      </c>
      <c r="G16" s="12"/>
    </row>
    <row r="17" spans="1:7" ht="17.25" customHeight="1" x14ac:dyDescent="0.2">
      <c r="A17" s="11" t="s">
        <v>9</v>
      </c>
      <c r="B17" s="14">
        <v>171886726</v>
      </c>
      <c r="C17" s="14">
        <v>17091403</v>
      </c>
      <c r="D17" s="14">
        <v>22642615</v>
      </c>
      <c r="E17" s="14">
        <v>17215287</v>
      </c>
      <c r="F17" s="14">
        <v>228836031</v>
      </c>
      <c r="G17" s="12"/>
    </row>
    <row r="18" spans="1:7" ht="17.25" customHeight="1" x14ac:dyDescent="0.2">
      <c r="A18" s="11" t="s">
        <v>10</v>
      </c>
      <c r="B18" s="14">
        <v>36604828</v>
      </c>
      <c r="C18" s="14">
        <v>5975887</v>
      </c>
      <c r="D18" s="14">
        <v>4377200</v>
      </c>
      <c r="E18" s="14">
        <v>1003796</v>
      </c>
      <c r="F18" s="14">
        <v>47961711</v>
      </c>
      <c r="G18" s="12"/>
    </row>
    <row r="19" spans="1:7" ht="17.25" customHeight="1" x14ac:dyDescent="0.2">
      <c r="A19" s="15" t="s">
        <v>14</v>
      </c>
      <c r="B19" s="19">
        <v>151750043</v>
      </c>
      <c r="C19" s="19">
        <v>58026725</v>
      </c>
      <c r="D19" s="19">
        <v>78806635</v>
      </c>
      <c r="E19" s="19">
        <v>104301758</v>
      </c>
      <c r="F19" s="14">
        <v>392885161</v>
      </c>
      <c r="G19" s="12"/>
    </row>
    <row r="20" spans="1:7" ht="11.25" customHeight="1" x14ac:dyDescent="0.2">
      <c r="A20" s="21"/>
      <c r="B20" s="21"/>
      <c r="C20" s="21"/>
      <c r="D20" s="21"/>
      <c r="E20" s="21"/>
      <c r="F20" s="21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ht="15.75" x14ac:dyDescent="0.25">
      <c r="A22" s="13" t="s">
        <v>21</v>
      </c>
    </row>
    <row r="23" spans="1:7" x14ac:dyDescent="0.2">
      <c r="A23" s="21"/>
      <c r="B23" s="21"/>
      <c r="C23" s="21"/>
      <c r="D23" s="21"/>
      <c r="E23" s="21"/>
      <c r="F23" s="21"/>
    </row>
    <row r="24" spans="1:7" x14ac:dyDescent="0.2">
      <c r="A24" s="7" t="s">
        <v>6</v>
      </c>
      <c r="B24" s="26">
        <v>5.7366307334601574E-2</v>
      </c>
      <c r="C24" s="26">
        <v>2.2253891690418692E-2</v>
      </c>
      <c r="D24" s="26">
        <v>3.644899701237736E-2</v>
      </c>
      <c r="E24" s="26">
        <v>1.207437816952428E-2</v>
      </c>
      <c r="F24" s="27">
        <v>4.1885139719943343E-2</v>
      </c>
    </row>
    <row r="25" spans="1:7" x14ac:dyDescent="0.2">
      <c r="A25" s="18" t="s">
        <v>7</v>
      </c>
      <c r="B25" s="26">
        <v>3.9139429044269702E-2</v>
      </c>
      <c r="C25" s="28">
        <v>2.0877119237775021E-2</v>
      </c>
      <c r="D25" s="28">
        <v>2.9647537854688988E-2</v>
      </c>
      <c r="E25" s="28">
        <v>-1.2797074954296161E-2</v>
      </c>
      <c r="F25" s="26">
        <v>3.0693499348487085E-2</v>
      </c>
    </row>
    <row r="26" spans="1:7" x14ac:dyDescent="0.2">
      <c r="A26" s="18" t="s">
        <v>18</v>
      </c>
      <c r="B26" s="29">
        <v>0.11313131313131319</v>
      </c>
      <c r="C26" s="29">
        <v>9.1719745222929916E-2</v>
      </c>
      <c r="D26" s="29">
        <v>-4.3895747599451251E-2</v>
      </c>
      <c r="E26" s="29">
        <v>-8.8888888888888906E-2</v>
      </c>
      <c r="F26" s="26">
        <v>9.4412588345112791E-2</v>
      </c>
    </row>
    <row r="27" spans="1:7" x14ac:dyDescent="0.2">
      <c r="A27" s="18" t="s">
        <v>13</v>
      </c>
      <c r="B27" s="26">
        <v>3.4194938072159342E-2</v>
      </c>
      <c r="C27" s="28">
        <v>-1.3765978367748288E-2</v>
      </c>
      <c r="D27" s="28">
        <v>6.25E-2</v>
      </c>
      <c r="E27" s="28">
        <v>2.1036814425244188E-2</v>
      </c>
      <c r="F27" s="26">
        <v>3.286479927191821E-2</v>
      </c>
    </row>
    <row r="28" spans="1:7" x14ac:dyDescent="0.2">
      <c r="A28" s="18" t="s">
        <v>19</v>
      </c>
      <c r="B28" s="26">
        <v>4.4363256784968774E-2</v>
      </c>
      <c r="C28" s="26">
        <v>-2.1857923497267784E-2</v>
      </c>
      <c r="D28" s="26">
        <v>0.11093502377179076</v>
      </c>
      <c r="E28" s="26">
        <v>5.636978579481422E-3</v>
      </c>
      <c r="F28" s="26">
        <v>4.3129665468620404E-2</v>
      </c>
    </row>
    <row r="29" spans="1:7" ht="6.75" customHeight="1" x14ac:dyDescent="0.2">
      <c r="A29" s="18"/>
      <c r="B29" s="26"/>
      <c r="C29" s="28"/>
      <c r="D29" s="28"/>
      <c r="E29" s="28"/>
      <c r="F29" s="26"/>
    </row>
    <row r="30" spans="1:7" x14ac:dyDescent="0.2">
      <c r="A30" s="23" t="s">
        <v>17</v>
      </c>
      <c r="B30" s="30">
        <v>1.1895321173671647E-3</v>
      </c>
      <c r="C30" s="31">
        <v>-5.1014957264957306E-2</v>
      </c>
      <c r="D30" s="31">
        <v>-3.8266989223664005E-2</v>
      </c>
      <c r="E30" s="31">
        <v>1.1560693641618602E-2</v>
      </c>
      <c r="F30" s="30">
        <v>-2.6428782943440976E-2</v>
      </c>
    </row>
    <row r="31" spans="1:7" ht="6.75" customHeight="1" x14ac:dyDescent="0.2">
      <c r="A31" s="18"/>
      <c r="B31" s="26"/>
      <c r="C31" s="28"/>
      <c r="D31" s="28"/>
      <c r="E31" s="28"/>
      <c r="F31" s="26"/>
    </row>
    <row r="32" spans="1:7" x14ac:dyDescent="0.2">
      <c r="A32" s="7" t="s">
        <v>11</v>
      </c>
      <c r="B32" s="32">
        <v>3.2079511580469289E-2</v>
      </c>
      <c r="C32" s="32">
        <v>-4.3094469559233017E-2</v>
      </c>
      <c r="D32" s="32">
        <v>-2.4935955460474668E-2</v>
      </c>
      <c r="E32" s="32">
        <v>9.7051727595358628E-3</v>
      </c>
      <c r="F32" s="32">
        <v>6.9276098943542586E-3</v>
      </c>
    </row>
    <row r="33" spans="1:6" x14ac:dyDescent="0.2">
      <c r="A33" s="11" t="s">
        <v>15</v>
      </c>
      <c r="B33" s="28">
        <v>1.3269904620694772E-2</v>
      </c>
      <c r="C33" s="28">
        <v>-4.7982915729277154E-2</v>
      </c>
      <c r="D33" s="28">
        <v>-1.7651239975991939E-2</v>
      </c>
      <c r="E33" s="28">
        <v>0.10528845665618425</v>
      </c>
      <c r="F33" s="32">
        <v>-1.2093712426760717E-2</v>
      </c>
    </row>
    <row r="34" spans="1:6" x14ac:dyDescent="0.2">
      <c r="A34" s="11" t="s">
        <v>16</v>
      </c>
      <c r="B34" s="28">
        <v>-1.0710207356119161E-2</v>
      </c>
      <c r="C34" s="28">
        <v>0.14543629794297952</v>
      </c>
      <c r="D34" s="28">
        <v>0.11829428019541477</v>
      </c>
      <c r="E34" s="28">
        <v>8.9480164940502593E-2</v>
      </c>
      <c r="F34" s="32">
        <v>5.8841766717788291E-2</v>
      </c>
    </row>
    <row r="35" spans="1:6" x14ac:dyDescent="0.2">
      <c r="A35" s="11" t="s">
        <v>8</v>
      </c>
      <c r="B35" s="32">
        <v>0.15266029445435203</v>
      </c>
      <c r="C35" s="32">
        <v>0.13989472906939238</v>
      </c>
      <c r="D35" s="32">
        <v>8.3915353818373006E-2</v>
      </c>
      <c r="E35" s="32">
        <v>5.7972123299489864E-2</v>
      </c>
      <c r="F35" s="32">
        <v>0.11515105447864271</v>
      </c>
    </row>
    <row r="36" spans="1:6" x14ac:dyDescent="0.2">
      <c r="A36" s="11" t="s">
        <v>9</v>
      </c>
      <c r="B36" s="32">
        <v>6.2429743803003479E-2</v>
      </c>
      <c r="C36" s="32">
        <v>8.8162878854425308E-4</v>
      </c>
      <c r="D36" s="32">
        <v>7.5215864782337327E-2</v>
      </c>
      <c r="E36" s="32">
        <v>2.7455983212431034E-2</v>
      </c>
      <c r="F36" s="32">
        <v>5.6117332073970072E-2</v>
      </c>
    </row>
    <row r="37" spans="1:6" x14ac:dyDescent="0.2">
      <c r="A37" s="11" t="s">
        <v>10</v>
      </c>
      <c r="B37" s="32">
        <v>9.9354888087281878E-3</v>
      </c>
      <c r="C37" s="32">
        <v>1.4283092739518679</v>
      </c>
      <c r="D37" s="32">
        <v>1.7883893519838434E-2</v>
      </c>
      <c r="E37" s="32">
        <v>0.27249954997096992</v>
      </c>
      <c r="F37" s="32">
        <v>9.5146850391471416E-2</v>
      </c>
    </row>
    <row r="38" spans="1:6" x14ac:dyDescent="0.2">
      <c r="A38" s="15" t="s">
        <v>14</v>
      </c>
      <c r="B38" s="33">
        <v>-7.1904746893991511E-4</v>
      </c>
      <c r="C38" s="33">
        <v>-0.13670018040012244</v>
      </c>
      <c r="D38" s="33">
        <v>-7.3776537432349798E-2</v>
      </c>
      <c r="E38" s="33">
        <v>-2.4390193982075647E-3</v>
      </c>
      <c r="F38" s="33">
        <v>-3.8730440802070332E-2</v>
      </c>
    </row>
    <row r="39" spans="1:6" x14ac:dyDescent="0.2">
      <c r="A39" s="21"/>
      <c r="B39" s="21"/>
      <c r="C39" s="21"/>
      <c r="D39" s="21"/>
      <c r="E39" s="21"/>
      <c r="F39" s="21"/>
    </row>
    <row r="41" spans="1:6" ht="52.5" customHeight="1" x14ac:dyDescent="0.2">
      <c r="A41" s="34" t="s">
        <v>22</v>
      </c>
      <c r="B41" s="34"/>
      <c r="C41" s="34"/>
      <c r="D41" s="34"/>
      <c r="E41" s="34"/>
      <c r="F41" s="34"/>
    </row>
  </sheetData>
  <mergeCells count="1">
    <mergeCell ref="A41:F41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FY20</vt:lpstr>
      <vt:lpstr>Chart1</vt:lpstr>
      <vt:lpstr>Chart2</vt:lpstr>
      <vt:lpstr>Chart3</vt:lpstr>
      <vt:lpstr>'FY20'!Print_Area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Allred</dc:creator>
  <cp:lastModifiedBy>Ryan Allred</cp:lastModifiedBy>
  <cp:lastPrinted>2019-09-03T15:33:18Z</cp:lastPrinted>
  <dcterms:created xsi:type="dcterms:W3CDTF">2014-08-21T16:53:59Z</dcterms:created>
  <dcterms:modified xsi:type="dcterms:W3CDTF">2020-11-02T16:24:05Z</dcterms:modified>
</cp:coreProperties>
</file>