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Financial Aid\"/>
    </mc:Choice>
  </mc:AlternateContent>
  <bookViews>
    <workbookView xWindow="0" yWindow="0" windowWidth="28800" windowHeight="12000" tabRatio="805"/>
  </bookViews>
  <sheets>
    <sheet name="FY17" sheetId="1" r:id="rId1"/>
    <sheet name="Chart1" sheetId="7" r:id="rId2"/>
    <sheet name="Chart2" sheetId="8" r:id="rId3"/>
    <sheet name="Chart3" sheetId="9" r:id="rId4"/>
  </sheets>
  <definedNames>
    <definedName name="_xlnm.Print_Area" localSheetId="0">'FY17'!$A$1:$F$23</definedName>
  </definedName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1" i="1"/>
  <c r="E5" i="1" l="1"/>
  <c r="D5" i="1"/>
  <c r="C5" i="1"/>
  <c r="B5" i="1"/>
  <c r="F5" i="1" l="1"/>
  <c r="C13" i="1"/>
  <c r="D13" i="1"/>
  <c r="E13" i="1"/>
  <c r="B13" i="1"/>
  <c r="F13" i="1" l="1"/>
</calcChain>
</file>

<file path=xl/sharedStrings.xml><?xml version="1.0" encoding="utf-8"?>
<sst xmlns="http://schemas.openxmlformats.org/spreadsheetml/2006/main" count="22" uniqueCount="22">
  <si>
    <t>University of Colorado</t>
  </si>
  <si>
    <t xml:space="preserve"> </t>
  </si>
  <si>
    <t>Boulder</t>
  </si>
  <si>
    <t>Colorado Springs</t>
  </si>
  <si>
    <t>Denver</t>
  </si>
  <si>
    <t>Anschutz Medical Campus</t>
  </si>
  <si>
    <t>Number of Students Receiving Financial Assistance</t>
  </si>
  <si>
    <t>Resident Undergraduate</t>
  </si>
  <si>
    <t>State Aid</t>
  </si>
  <si>
    <t>Institutional Aid</t>
  </si>
  <si>
    <t>Other Scholarships</t>
  </si>
  <si>
    <t>Amount of Assistance Received</t>
  </si>
  <si>
    <t>CU Total</t>
  </si>
  <si>
    <t>Resident Graduate</t>
  </si>
  <si>
    <t xml:space="preserve">Federal Loans </t>
  </si>
  <si>
    <t>Federal Pell</t>
  </si>
  <si>
    <t>Other Federal Aid</t>
  </si>
  <si>
    <t>Number of Students Receiving Federal Pell</t>
  </si>
  <si>
    <t>Non-Resident Undergraduate</t>
  </si>
  <si>
    <t>Non-Resident Graduate</t>
  </si>
  <si>
    <t>Student Financial Assistance, FY 2016-17</t>
  </si>
  <si>
    <t xml:space="preserve">Source: Financial Aid, CU System Office; Number of students receiving assistance based on any federal, state or institutional aid, including other scholarships;  Federal Loans include Stafford, Perkins, PLUS, Other Federal Loans;  Excludes other loans; Includes all students applying for financial aid; Unclassified tuition classification included in Non-Resident; FY2017 includes 51,144 total financial aid applicants;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</si>
</sst>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2"/>
      <color theme="3" tint="0.3999755851924192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2" fillId="0" borderId="0" xfId="0" applyFont="1" applyFill="1" applyBorder="1"/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/>
    <xf numFmtId="0" fontId="2" fillId="0" borderId="0" xfId="0" applyFont="1" applyFill="1" applyBorder="1" applyAlignment="1">
      <alignment horizontal="left" indent="2"/>
    </xf>
    <xf numFmtId="9" fontId="6" fillId="0" borderId="0" xfId="0" applyNumberFormat="1" applyFont="1" applyFill="1"/>
    <xf numFmtId="0" fontId="7" fillId="0" borderId="0" xfId="0" applyFont="1" applyFill="1" applyAlignment="1">
      <alignment horizontal="left"/>
    </xf>
    <xf numFmtId="165" fontId="2" fillId="0" borderId="0" xfId="0" applyNumberFormat="1" applyFont="1" applyFill="1" applyBorder="1"/>
    <xf numFmtId="0" fontId="2" fillId="0" borderId="1" xfId="0" applyFont="1" applyFill="1" applyBorder="1" applyAlignment="1">
      <alignment horizontal="left" indent="2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right" vertical="center" wrapText="1" indent="1"/>
    </xf>
    <xf numFmtId="0" fontId="2" fillId="0" borderId="0" xfId="0" applyFont="1" applyFill="1" applyBorder="1" applyAlignment="1">
      <alignment horizontal="left" indent="3"/>
    </xf>
    <xf numFmtId="165" fontId="2" fillId="0" borderId="1" xfId="0" applyNumberFormat="1" applyFont="1" applyFill="1" applyBorder="1"/>
    <xf numFmtId="165" fontId="2" fillId="0" borderId="0" xfId="0" applyNumberFormat="1" applyFont="1" applyFill="1" applyBorder="1" applyAlignment="1">
      <alignment horizontal="right"/>
    </xf>
    <xf numFmtId="0" fontId="2" fillId="2" borderId="2" xfId="0" applyFont="1" applyFill="1" applyBorder="1"/>
    <xf numFmtId="164" fontId="2" fillId="0" borderId="2" xfId="1" applyNumberFormat="1" applyFont="1" applyFill="1" applyBorder="1" applyAlignment="1"/>
    <xf numFmtId="0" fontId="2" fillId="0" borderId="2" xfId="0" applyFont="1" applyFill="1" applyBorder="1" applyAlignment="1">
      <alignment horizontal="left"/>
    </xf>
    <xf numFmtId="164" fontId="2" fillId="0" borderId="2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/>
    <xf numFmtId="0" fontId="8" fillId="0" borderId="0" xfId="0" applyFont="1" applyFill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CU Financial Assistance, FY 2016-17</a:t>
            </a:r>
          </a:p>
          <a:p>
            <a:pPr>
              <a:defRPr sz="1400"/>
            </a:pPr>
            <a:r>
              <a:rPr lang="en-US" sz="1400"/>
              <a:t>(Total = $727 million)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40154731284658"/>
          <c:y val="0.14404510786978669"/>
          <c:w val="0.49684215042394136"/>
          <c:h val="0.68412723796081454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  <a:scene3d>
              <a:camera prst="orthographicFront"/>
              <a:lightRig rig="threePt" dir="t"/>
            </a:scene3d>
            <a:sp3d/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1-CEDB-490A-B159-C2E4D2DCD5EC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3-CEDB-490A-B159-C2E4D2DCD5EC}"/>
              </c:ext>
            </c:extLst>
          </c:dPt>
          <c:dPt>
            <c:idx val="2"/>
            <c:bubble3D val="0"/>
            <c:spPr>
              <a:solidFill>
                <a:srgbClr val="E4C78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5-CEDB-490A-B159-C2E4D2DCD5EC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7-CEDB-490A-B159-C2E4D2DCD5EC}"/>
              </c:ext>
            </c:extLst>
          </c:dPt>
          <c:dPt>
            <c:idx val="4"/>
            <c:bubble3D val="0"/>
            <c:spPr>
              <a:solidFill>
                <a:srgbClr val="4B92DB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9-CEDB-490A-B159-C2E4D2DCD5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'FY17'!$A$14:$A$19</c:f>
              <c:strCache>
                <c:ptCount val="6"/>
                <c:pt idx="0">
                  <c:v>Federal Pell</c:v>
                </c:pt>
                <c:pt idx="1">
                  <c:v>Other Federal Aid</c:v>
                </c:pt>
                <c:pt idx="2">
                  <c:v>State Aid</c:v>
                </c:pt>
                <c:pt idx="3">
                  <c:v>Institutional Aid</c:v>
                </c:pt>
                <c:pt idx="4">
                  <c:v>Other Scholarships</c:v>
                </c:pt>
                <c:pt idx="5">
                  <c:v>Federal Loans </c:v>
                </c:pt>
              </c:strCache>
            </c:strRef>
          </c:cat>
          <c:val>
            <c:numRef>
              <c:f>'FY17'!$F$14:$F$19</c:f>
              <c:numCache>
                <c:formatCode>_("$"* #,##0_);_("$"* \(#,##0\);_("$"* "-"??_);_(@_)</c:formatCode>
                <c:ptCount val="6"/>
                <c:pt idx="0">
                  <c:v>49946587</c:v>
                </c:pt>
                <c:pt idx="1">
                  <c:v>16460421</c:v>
                </c:pt>
                <c:pt idx="2">
                  <c:v>31670274</c:v>
                </c:pt>
                <c:pt idx="3">
                  <c:v>184184945</c:v>
                </c:pt>
                <c:pt idx="4">
                  <c:v>46035030</c:v>
                </c:pt>
                <c:pt idx="5">
                  <c:v>399118624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DB-490A-B159-C2E4D2DCD5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"/>
      </c:pieChart>
    </c:plotArea>
    <c:plotVisOnly val="1"/>
    <c:dispBlanksAs val="gap"/>
    <c:showDLblsOverMax val="0"/>
  </c:chart>
  <c:spPr>
    <a:ln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400"/>
              <a:t>CU Financial Assistance, FY 2016-17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400" b="1" i="0" baseline="0">
                <a:effectLst/>
              </a:rPr>
              <a:t>(Total = $727 million)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279221347331582"/>
          <c:y val="0.15384615384615385"/>
          <c:w val="0.80665223097112859"/>
          <c:h val="0.69545399482407355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'FY17'!$A$14:$A$19</c:f>
              <c:strCache>
                <c:ptCount val="6"/>
                <c:pt idx="0">
                  <c:v>Federal Pell</c:v>
                </c:pt>
                <c:pt idx="1">
                  <c:v>Other Federal Aid</c:v>
                </c:pt>
                <c:pt idx="2">
                  <c:v>State Aid</c:v>
                </c:pt>
                <c:pt idx="3">
                  <c:v>Institutional Aid</c:v>
                </c:pt>
                <c:pt idx="4">
                  <c:v>Other Scholarships</c:v>
                </c:pt>
                <c:pt idx="5">
                  <c:v>Federal Loans </c:v>
                </c:pt>
              </c:strCache>
            </c:strRef>
          </c:cat>
          <c:val>
            <c:numRef>
              <c:f>'FY17'!$F$14:$F$19</c:f>
              <c:numCache>
                <c:formatCode>_("$"* #,##0_);_("$"* \(#,##0\);_("$"* "-"??_);_(@_)</c:formatCode>
                <c:ptCount val="6"/>
                <c:pt idx="0">
                  <c:v>49946587</c:v>
                </c:pt>
                <c:pt idx="1">
                  <c:v>16460421</c:v>
                </c:pt>
                <c:pt idx="2">
                  <c:v>31670274</c:v>
                </c:pt>
                <c:pt idx="3">
                  <c:v>184184945</c:v>
                </c:pt>
                <c:pt idx="4">
                  <c:v>46035030</c:v>
                </c:pt>
                <c:pt idx="5">
                  <c:v>399118624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F-4E67-B3F2-5608A4DC7F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8480384"/>
        <c:axId val="318481920"/>
      </c:barChart>
      <c:catAx>
        <c:axId val="3184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8481920"/>
        <c:crosses val="autoZero"/>
        <c:auto val="1"/>
        <c:lblAlgn val="ctr"/>
        <c:lblOffset val="100"/>
        <c:noMultiLvlLbl val="0"/>
      </c:catAx>
      <c:valAx>
        <c:axId val="318481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3184803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98028312912278E-2"/>
                <c:y val="0.44039519374239527"/>
              </c:manualLayout>
            </c:layout>
            <c:txPr>
              <a:bodyPr/>
              <a:lstStyle/>
              <a:p>
                <a:pPr>
                  <a:defRPr b="0"/>
                </a:pPr>
                <a:endParaRPr lang="en-US"/>
              </a:p>
            </c:txPr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Number of Students Receiving Financial Assistance, FY 2016-17</a:t>
            </a:r>
          </a:p>
          <a:p>
            <a:pPr>
              <a:defRPr sz="1400"/>
            </a:pPr>
            <a:r>
              <a:rPr lang="en-US" sz="1400"/>
              <a:t>(Total Number of Students Receiving</a:t>
            </a:r>
            <a:r>
              <a:rPr lang="en-US" sz="1400" baseline="0"/>
              <a:t> </a:t>
            </a:r>
            <a:r>
              <a:rPr lang="en-US" sz="1400"/>
              <a:t>Assistance = 45,819)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506627709272214E-2"/>
          <c:y val="0.14812462610551444"/>
          <c:w val="0.89992489400363407"/>
          <c:h val="0.6360638727486996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'FY17'!$A$6</c:f>
              <c:strCache>
                <c:ptCount val="1"/>
                <c:pt idx="0">
                  <c:v>Resident Undergraduate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'FY17'!$B$4:$E$4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'FY17'!$B$6:$E$6</c:f>
              <c:numCache>
                <c:formatCode>_(* #,##0_);_(* \(#,##0\);_(* "-"??_);_(@_)</c:formatCode>
                <c:ptCount val="4"/>
                <c:pt idx="0">
                  <c:v>11384</c:v>
                </c:pt>
                <c:pt idx="1">
                  <c:v>7106</c:v>
                </c:pt>
                <c:pt idx="2">
                  <c:v>7541</c:v>
                </c:pt>
                <c:pt idx="3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5-42B4-A785-2F8BA49E4C4B}"/>
            </c:ext>
          </c:extLst>
        </c:ser>
        <c:ser>
          <c:idx val="2"/>
          <c:order val="1"/>
          <c:tx>
            <c:strRef>
              <c:f>'FY17'!$A$8</c:f>
              <c:strCache>
                <c:ptCount val="1"/>
                <c:pt idx="0">
                  <c:v>Resident Graduate</c:v>
                </c:pt>
              </c:strCache>
            </c:strRef>
          </c:tx>
          <c:spPr>
            <a:solidFill>
              <a:srgbClr val="4B92DB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'FY17'!$B$4:$E$4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'FY17'!$B$8:$E$8</c:f>
              <c:numCache>
                <c:formatCode>_(* #,##0_);_(* \(#,##0\);_(* "-"??_);_(@_)</c:formatCode>
                <c:ptCount val="4"/>
                <c:pt idx="0">
                  <c:v>3331</c:v>
                </c:pt>
                <c:pt idx="1">
                  <c:v>905</c:v>
                </c:pt>
                <c:pt idx="2">
                  <c:v>2462</c:v>
                </c:pt>
                <c:pt idx="3">
                  <c:v>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5-42B4-A785-2F8BA49E4C4B}"/>
            </c:ext>
          </c:extLst>
        </c:ser>
        <c:ser>
          <c:idx val="1"/>
          <c:order val="2"/>
          <c:tx>
            <c:strRef>
              <c:f>'FY17'!$A$7</c:f>
              <c:strCache>
                <c:ptCount val="1"/>
                <c:pt idx="0">
                  <c:v>Non-Resident Undergraduate</c:v>
                </c:pt>
              </c:strCache>
            </c:strRef>
          </c:tx>
          <c:spPr>
            <a:solidFill>
              <a:srgbClr val="E4C78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'FY17'!$B$4:$E$4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'FY17'!$B$7:$E$7</c:f>
              <c:numCache>
                <c:formatCode>_(* #,##0_);_(* \(#,##0\);_(* "-"??_);_(@_)</c:formatCode>
                <c:ptCount val="4"/>
                <c:pt idx="0">
                  <c:v>5001</c:v>
                </c:pt>
                <c:pt idx="1">
                  <c:v>653</c:v>
                </c:pt>
                <c:pt idx="2">
                  <c:v>632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45-42B4-A785-2F8BA49E4C4B}"/>
            </c:ext>
          </c:extLst>
        </c:ser>
        <c:ser>
          <c:idx val="3"/>
          <c:order val="3"/>
          <c:tx>
            <c:strRef>
              <c:f>'FY17'!$A$9</c:f>
              <c:strCache>
                <c:ptCount val="1"/>
                <c:pt idx="0">
                  <c:v>Non-Resident Graduate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'FY17'!$B$4:$E$4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 Medical Campus</c:v>
                </c:pt>
              </c:strCache>
            </c:strRef>
          </c:cat>
          <c:val>
            <c:numRef>
              <c:f>'FY17'!$B$9:$E$9</c:f>
              <c:numCache>
                <c:formatCode>_(* #,##0_);_(* \(#,##0\);_(* "-"??_);_(@_)</c:formatCode>
                <c:ptCount val="4"/>
                <c:pt idx="0">
                  <c:v>1783</c:v>
                </c:pt>
                <c:pt idx="1">
                  <c:v>187</c:v>
                </c:pt>
                <c:pt idx="2">
                  <c:v>838</c:v>
                </c:pt>
                <c:pt idx="3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45-42B4-A785-2F8BA49E4C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47871104"/>
        <c:axId val="347872640"/>
      </c:barChart>
      <c:catAx>
        <c:axId val="3478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7872640"/>
        <c:crosses val="autoZero"/>
        <c:auto val="1"/>
        <c:lblAlgn val="ctr"/>
        <c:lblOffset val="100"/>
        <c:noMultiLvlLbl val="0"/>
      </c:catAx>
      <c:valAx>
        <c:axId val="34787264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347871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86144039687346E-2"/>
          <c:y val="0.8549737334270433"/>
          <c:w val="0.91166196533125665"/>
          <c:h val="8.94564427555480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0.0011</cdr:x>
      <cdr:y>0.95764</cdr:y>
    </cdr:from>
    <cdr:to>
      <cdr:x>0.34725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4" y="6029325"/>
          <a:ext cx="30003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>
              <a:latin typeface="HelveticaNeueLT Std" panose="020B0604020202020204" pitchFamily="34" charset="0"/>
            </a:rPr>
            <a:t>Source: Financial Aid, CU System Office;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0.95764</cdr:y>
    </cdr:from>
    <cdr:to>
      <cdr:x>0.34615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6029325"/>
          <a:ext cx="30003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50">
              <a:latin typeface="HelveticaNeueLT Std" panose="020B0604020202020204" pitchFamily="34" charset="0"/>
            </a:rPr>
            <a:t>Source: Financial Aid, CU System Office;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0.03066</cdr:x>
      <cdr:y>0.96385</cdr:y>
    </cdr:from>
    <cdr:to>
      <cdr:x>0.91741</cdr:x>
      <cdr:y>0.99902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65814" y="6069418"/>
          <a:ext cx="7697529" cy="221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>
            <a:latin typeface="HelveticaNeueLT Std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0.95663</cdr:y>
    </cdr:from>
    <cdr:to>
      <cdr:x>0.34615</cdr:x>
      <cdr:y>0.99899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22975"/>
          <a:ext cx="30003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50">
              <a:latin typeface="HelveticaNeueLT Std" panose="020B0604020202020204" pitchFamily="34" charset="0"/>
            </a:rPr>
            <a:t>Source: Financial Aid, CU System Office;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Normal="100" zoomScaleSheetLayoutView="80" workbookViewId="0">
      <selection activeCell="A25" sqref="A25"/>
    </sheetView>
  </sheetViews>
  <sheetFormatPr defaultRowHeight="14.25" x14ac:dyDescent="0.2"/>
  <cols>
    <col min="1" max="1" width="45.7109375" style="4" customWidth="1"/>
    <col min="2" max="6" width="18.42578125" style="4" customWidth="1"/>
    <col min="7" max="7" width="15.28515625" style="4" bestFit="1" customWidth="1"/>
    <col min="8" max="16384" width="9.140625" style="4"/>
  </cols>
  <sheetData>
    <row r="1" spans="1:7" ht="15.75" x14ac:dyDescent="0.25">
      <c r="A1" s="13" t="s">
        <v>0</v>
      </c>
      <c r="B1" s="1"/>
      <c r="C1" s="2"/>
      <c r="D1" s="2"/>
      <c r="E1" s="2"/>
      <c r="F1" s="2"/>
      <c r="G1" s="3"/>
    </row>
    <row r="2" spans="1:7" ht="15.75" x14ac:dyDescent="0.25">
      <c r="A2" s="13" t="s">
        <v>20</v>
      </c>
      <c r="B2" s="5"/>
      <c r="C2" s="3"/>
      <c r="D2" s="3"/>
      <c r="E2" s="3"/>
      <c r="F2" s="3"/>
      <c r="G2" s="3"/>
    </row>
    <row r="3" spans="1:7" x14ac:dyDescent="0.2">
      <c r="A3" s="6"/>
      <c r="B3" s="6"/>
      <c r="C3" s="6"/>
      <c r="D3" s="2"/>
      <c r="E3" s="2"/>
      <c r="F3" s="6" t="s">
        <v>1</v>
      </c>
      <c r="G3" s="3"/>
    </row>
    <row r="4" spans="1:7" ht="30.75" customHeight="1" x14ac:dyDescent="0.2">
      <c r="A4" s="16"/>
      <c r="B4" s="17" t="s">
        <v>2</v>
      </c>
      <c r="C4" s="17" t="s">
        <v>3</v>
      </c>
      <c r="D4" s="17" t="s">
        <v>4</v>
      </c>
      <c r="E4" s="17" t="s">
        <v>5</v>
      </c>
      <c r="F4" s="17" t="s">
        <v>12</v>
      </c>
      <c r="G4" s="3"/>
    </row>
    <row r="5" spans="1:7" ht="17.25" customHeight="1" x14ac:dyDescent="0.2">
      <c r="A5" s="7" t="s">
        <v>6</v>
      </c>
      <c r="B5" s="8">
        <f>SUM(B6:B9)</f>
        <v>21499</v>
      </c>
      <c r="C5" s="8">
        <f>SUM(C6:C9)</f>
        <v>8851</v>
      </c>
      <c r="D5" s="8">
        <f>SUM(D6:D9)</f>
        <v>11473</v>
      </c>
      <c r="E5" s="8">
        <f>SUM(E6:E9)</f>
        <v>3996</v>
      </c>
      <c r="F5" s="25">
        <f>SUM(B5:E5)</f>
        <v>45819</v>
      </c>
      <c r="G5" s="3"/>
    </row>
    <row r="6" spans="1:7" ht="17.25" customHeight="1" x14ac:dyDescent="0.2">
      <c r="A6" s="18" t="s">
        <v>7</v>
      </c>
      <c r="B6" s="8">
        <v>11384</v>
      </c>
      <c r="C6" s="9">
        <v>7106</v>
      </c>
      <c r="D6" s="9">
        <v>7541</v>
      </c>
      <c r="E6" s="9">
        <v>525</v>
      </c>
      <c r="F6" s="8">
        <f t="shared" ref="F6:F9" si="0">SUM(B6:E6)</f>
        <v>26556</v>
      </c>
      <c r="G6" s="3"/>
    </row>
    <row r="7" spans="1:7" ht="17.25" customHeight="1" x14ac:dyDescent="0.2">
      <c r="A7" s="18" t="s">
        <v>18</v>
      </c>
      <c r="B7" s="10">
        <v>5001</v>
      </c>
      <c r="C7" s="10">
        <v>653</v>
      </c>
      <c r="D7" s="10">
        <v>632</v>
      </c>
      <c r="E7" s="10">
        <v>50</v>
      </c>
      <c r="F7" s="8">
        <f t="shared" si="0"/>
        <v>6336</v>
      </c>
      <c r="G7" s="3"/>
    </row>
    <row r="8" spans="1:7" ht="17.25" customHeight="1" x14ac:dyDescent="0.2">
      <c r="A8" s="18" t="s">
        <v>13</v>
      </c>
      <c r="B8" s="8">
        <v>3331</v>
      </c>
      <c r="C8" s="9">
        <v>905</v>
      </c>
      <c r="D8" s="9">
        <v>2462</v>
      </c>
      <c r="E8" s="9">
        <v>2656</v>
      </c>
      <c r="F8" s="8">
        <f t="shared" si="0"/>
        <v>9354</v>
      </c>
      <c r="G8" s="3"/>
    </row>
    <row r="9" spans="1:7" ht="17.25" customHeight="1" x14ac:dyDescent="0.2">
      <c r="A9" s="18" t="s">
        <v>19</v>
      </c>
      <c r="B9" s="8">
        <v>1783</v>
      </c>
      <c r="C9" s="8">
        <v>187</v>
      </c>
      <c r="D9" s="8">
        <v>838</v>
      </c>
      <c r="E9" s="8">
        <v>765</v>
      </c>
      <c r="F9" s="8">
        <f t="shared" si="0"/>
        <v>3573</v>
      </c>
      <c r="G9" s="3"/>
    </row>
    <row r="10" spans="1:7" ht="6.75" customHeight="1" x14ac:dyDescent="0.2">
      <c r="A10" s="18"/>
      <c r="B10" s="8"/>
      <c r="C10" s="9"/>
      <c r="D10" s="9"/>
      <c r="E10" s="9"/>
      <c r="F10" s="8"/>
      <c r="G10" s="3"/>
    </row>
    <row r="11" spans="1:7" x14ac:dyDescent="0.2">
      <c r="A11" s="23" t="s">
        <v>17</v>
      </c>
      <c r="B11" s="22">
        <v>4636</v>
      </c>
      <c r="C11" s="24">
        <v>3757</v>
      </c>
      <c r="D11" s="24">
        <v>4170</v>
      </c>
      <c r="E11" s="24">
        <v>139</v>
      </c>
      <c r="F11" s="22">
        <f>SUM(B11:E11)</f>
        <v>12702</v>
      </c>
      <c r="G11" s="3"/>
    </row>
    <row r="12" spans="1:7" ht="6.75" customHeight="1" x14ac:dyDescent="0.2">
      <c r="A12" s="18"/>
      <c r="B12" s="8"/>
      <c r="C12" s="9"/>
      <c r="D12" s="9"/>
      <c r="E12" s="9"/>
      <c r="F12" s="8"/>
      <c r="G12" s="3"/>
    </row>
    <row r="13" spans="1:7" ht="17.25" customHeight="1" x14ac:dyDescent="0.2">
      <c r="A13" s="7" t="s">
        <v>11</v>
      </c>
      <c r="B13" s="14">
        <f>SUM(B14:B19)</f>
        <v>362467855</v>
      </c>
      <c r="C13" s="14">
        <f t="shared" ref="C13:F13" si="1">SUM(C14:C19)</f>
        <v>105468367</v>
      </c>
      <c r="D13" s="14">
        <f t="shared" si="1"/>
        <v>132249749</v>
      </c>
      <c r="E13" s="14">
        <f t="shared" si="1"/>
        <v>127229910</v>
      </c>
      <c r="F13" s="14">
        <f t="shared" si="1"/>
        <v>727415881</v>
      </c>
      <c r="G13" s="3"/>
    </row>
    <row r="14" spans="1:7" ht="17.25" customHeight="1" x14ac:dyDescent="0.2">
      <c r="A14" s="11" t="s">
        <v>15</v>
      </c>
      <c r="B14" s="20">
        <v>19494959</v>
      </c>
      <c r="C14" s="20">
        <v>14119555</v>
      </c>
      <c r="D14" s="20">
        <v>15850430</v>
      </c>
      <c r="E14" s="20">
        <v>481643</v>
      </c>
      <c r="F14" s="14">
        <v>49946587</v>
      </c>
      <c r="G14" s="12"/>
    </row>
    <row r="15" spans="1:7" ht="17.25" customHeight="1" x14ac:dyDescent="0.2">
      <c r="A15" s="11" t="s">
        <v>16</v>
      </c>
      <c r="B15" s="20">
        <v>10760583</v>
      </c>
      <c r="C15" s="20">
        <v>1053695</v>
      </c>
      <c r="D15" s="20">
        <v>2060763</v>
      </c>
      <c r="E15" s="20">
        <v>2585380</v>
      </c>
      <c r="F15" s="14">
        <v>16460421</v>
      </c>
      <c r="G15" s="12"/>
    </row>
    <row r="16" spans="1:7" ht="17.25" customHeight="1" x14ac:dyDescent="0.2">
      <c r="A16" s="11" t="s">
        <v>8</v>
      </c>
      <c r="B16" s="14">
        <v>11313424</v>
      </c>
      <c r="C16" s="14">
        <v>6442270</v>
      </c>
      <c r="D16" s="14">
        <v>8590551</v>
      </c>
      <c r="E16" s="14">
        <v>5324029</v>
      </c>
      <c r="F16" s="14">
        <v>31670274</v>
      </c>
      <c r="G16" s="12"/>
    </row>
    <row r="17" spans="1:7" ht="17.25" customHeight="1" x14ac:dyDescent="0.2">
      <c r="A17" s="11" t="s">
        <v>9</v>
      </c>
      <c r="B17" s="14">
        <v>142331962</v>
      </c>
      <c r="C17" s="14">
        <v>12050443</v>
      </c>
      <c r="D17" s="14">
        <v>16085105</v>
      </c>
      <c r="E17" s="14">
        <v>13717435</v>
      </c>
      <c r="F17" s="14">
        <v>184184945</v>
      </c>
      <c r="G17" s="12"/>
    </row>
    <row r="18" spans="1:7" ht="17.25" customHeight="1" x14ac:dyDescent="0.2">
      <c r="A18" s="11" t="s">
        <v>10</v>
      </c>
      <c r="B18" s="14">
        <v>36233770</v>
      </c>
      <c r="C18" s="14">
        <v>3951457</v>
      </c>
      <c r="D18" s="14">
        <v>4296325</v>
      </c>
      <c r="E18" s="14">
        <v>1553478</v>
      </c>
      <c r="F18" s="14">
        <v>46035030</v>
      </c>
      <c r="G18" s="12"/>
    </row>
    <row r="19" spans="1:7" ht="17.25" customHeight="1" x14ac:dyDescent="0.2">
      <c r="A19" s="15" t="s">
        <v>14</v>
      </c>
      <c r="B19" s="19">
        <v>142333157</v>
      </c>
      <c r="C19" s="19">
        <v>67850947</v>
      </c>
      <c r="D19" s="19">
        <v>85366575</v>
      </c>
      <c r="E19" s="19">
        <v>103567945</v>
      </c>
      <c r="F19" s="19">
        <v>399118624</v>
      </c>
      <c r="G19" s="12"/>
    </row>
    <row r="20" spans="1:7" ht="11.25" customHeight="1" x14ac:dyDescent="0.2">
      <c r="A20" s="21"/>
      <c r="B20" s="21"/>
      <c r="C20" s="21"/>
      <c r="D20" s="21"/>
      <c r="E20" s="21"/>
      <c r="F20" s="21"/>
      <c r="G20" s="3"/>
    </row>
    <row r="21" spans="1:7" x14ac:dyDescent="0.2">
      <c r="A21" s="3"/>
      <c r="B21" s="3"/>
      <c r="C21" s="3"/>
      <c r="D21" s="3"/>
      <c r="E21" s="3"/>
      <c r="F21" s="3"/>
      <c r="G21" s="3"/>
    </row>
    <row r="23" spans="1:7" ht="52.5" customHeight="1" x14ac:dyDescent="0.2">
      <c r="A23" s="26" t="s">
        <v>21</v>
      </c>
      <c r="B23" s="26"/>
      <c r="C23" s="26"/>
      <c r="D23" s="26"/>
      <c r="E23" s="26"/>
      <c r="F23" s="26"/>
    </row>
  </sheetData>
  <mergeCells count="1">
    <mergeCell ref="A23:F23"/>
  </mergeCells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FY17</vt:lpstr>
      <vt:lpstr>Chart1</vt:lpstr>
      <vt:lpstr>Chart2</vt:lpstr>
      <vt:lpstr>Chart3</vt:lpstr>
      <vt:lpstr>'FY17'!Print_Area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Taylor</dc:creator>
  <cp:lastModifiedBy>Ryan Allred</cp:lastModifiedBy>
  <cp:lastPrinted>2017-10-02T18:57:38Z</cp:lastPrinted>
  <dcterms:created xsi:type="dcterms:W3CDTF">2014-08-21T16:53:59Z</dcterms:created>
  <dcterms:modified xsi:type="dcterms:W3CDTF">2017-10-02T18:57:59Z</dcterms:modified>
</cp:coreProperties>
</file>