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S:\Employee Services\Shared\500_HRMS\JEN\Benefits Eligibility Matrix\"/>
    </mc:Choice>
  </mc:AlternateContent>
  <xr:revisionPtr revIDLastSave="0" documentId="13_ncr:1_{8D362D8E-C9F8-4EA5-9A82-A0652DC2C1A5}" xr6:coauthVersionLast="47" xr6:coauthVersionMax="47" xr10:uidLastSave="{00000000-0000-0000-0000-000000000000}"/>
  <bookViews>
    <workbookView xWindow="28680" yWindow="-120" windowWidth="29040" windowHeight="15720" tabRatio="652" xr2:uid="{00000000-000D-0000-FFFF-FFFF00000000}"/>
  </bookViews>
  <sheets>
    <sheet name="Faculty" sheetId="1" r:id="rId1"/>
    <sheet name="University Staff" sheetId="2" r:id="rId2"/>
    <sheet name="Classified Staff" sheetId="3" r:id="rId3"/>
    <sheet name="Temporary Staff" sheetId="7" r:id="rId4"/>
    <sheet name="Retiree Addl Jobs" sheetId="12" r:id="rId5"/>
    <sheet name="GME &amp; Fellowship" sheetId="4" r:id="rId6"/>
    <sheet name="Student Faculty" sheetId="10" r:id="rId7"/>
    <sheet name="Student Staff" sheetId="5" r:id="rId8"/>
    <sheet name="Retirees &amp; Surv Spouse" sheetId="6" r:id="rId9"/>
    <sheet name="Regents" sheetId="11" r:id="rId10"/>
    <sheet name="Emeritus" sheetId="8" r:id="rId11"/>
    <sheet name="Legend" sheetId="9" r:id="rId12"/>
  </sheets>
  <definedNames>
    <definedName name="_xlnm._FilterDatabase" localSheetId="2" hidden="1">'Classified Staff'!$A$5:$BH$456</definedName>
    <definedName name="_xlnm._FilterDatabase" localSheetId="10" hidden="1">Emeritus!$A$5:$BH$5</definedName>
    <definedName name="_xlnm._FilterDatabase" localSheetId="0" hidden="1">Faculty!$A$5:$BN$193</definedName>
    <definedName name="_xlnm._FilterDatabase" localSheetId="5" hidden="1">'GME &amp; Fellowship'!$A$5:$BH$5</definedName>
    <definedName name="_xlnm._FilterDatabase" localSheetId="4" hidden="1">'Retiree Addl Jobs'!$A$5:$BG$5</definedName>
    <definedName name="_xlnm._FilterDatabase" localSheetId="8" hidden="1">'Retirees &amp; Surv Spouse'!$A$5:$AZ$5</definedName>
    <definedName name="_xlnm._FilterDatabase" localSheetId="6" hidden="1">'Student Faculty'!$A$5:$BI$5</definedName>
    <definedName name="_xlnm._FilterDatabase" localSheetId="7" hidden="1">'Student Staff'!$A$5:$BL$5</definedName>
    <definedName name="_xlnm._FilterDatabase" localSheetId="3" hidden="1">'Temporary Staff'!$A$5:$BI$5</definedName>
    <definedName name="_xlnm._FilterDatabase" localSheetId="1" hidden="1">'University Staff'!$A$5:$BK$491</definedName>
    <definedName name="_xlnm.Print_Titles" localSheetId="2">'Classified Staff'!$A:$B,'Classified Staff'!$2:$5</definedName>
    <definedName name="_xlnm.Print_Titles" localSheetId="0">Faculty!$A:$B,Faculty!$1:$6</definedName>
    <definedName name="_xlnm.Print_Titles" localSheetId="5">'GME &amp; Fellowship'!$A:$B,'GME &amp; Fellowship'!$1:$5</definedName>
    <definedName name="_xlnm.Print_Titles" localSheetId="4">'Retiree Addl Jobs'!$A:$B,'Retiree Addl Jobs'!$1:$5</definedName>
    <definedName name="_xlnm.Print_Titles" localSheetId="8">'Retirees &amp; Surv Spouse'!$A:$B,'Retirees &amp; Surv Spouse'!$1:$4</definedName>
    <definedName name="_xlnm.Print_Titles" localSheetId="7">'Student Staff'!$A:$B,'Student Staff'!$1:$5</definedName>
    <definedName name="_xlnm.Print_Titles" localSheetId="3">'Temporary Staff'!$A:$B,'Temporary Staff'!$1:$5</definedName>
    <definedName name="_xlnm.Print_Titles" localSheetId="1">'University Staff'!$A:$B,'University Staff'!$1:$6</definedName>
    <definedName name="Z_0BE36C0D_59C2_41E1_BC68_AD002E211890_.wvu.PrintTitles" localSheetId="2" hidden="1">'Classified Staff'!$A:$B,'Classified Staff'!$2:$5</definedName>
    <definedName name="Z_0BE36C0D_59C2_41E1_BC68_AD002E211890_.wvu.PrintTitles" localSheetId="0" hidden="1">Faculty!$A:$B,Faculty!$1:$6</definedName>
    <definedName name="Z_0BE36C0D_59C2_41E1_BC68_AD002E211890_.wvu.PrintTitles" localSheetId="5" hidden="1">'GME &amp; Fellowship'!$A:$B,'GME &amp; Fellowship'!$1:$5</definedName>
    <definedName name="Z_0BE36C0D_59C2_41E1_BC68_AD002E211890_.wvu.PrintTitles" localSheetId="4" hidden="1">'Retiree Addl Jobs'!$A:$B,'Retiree Addl Jobs'!$1:$5</definedName>
    <definedName name="Z_0BE36C0D_59C2_41E1_BC68_AD002E211890_.wvu.PrintTitles" localSheetId="8" hidden="1">'Retirees &amp; Surv Spouse'!$A:$B,'Retirees &amp; Surv Spouse'!$1:$4</definedName>
    <definedName name="Z_0BE36C0D_59C2_41E1_BC68_AD002E211890_.wvu.PrintTitles" localSheetId="7" hidden="1">'Student Staff'!$A:$B,'Student Staff'!$1:$5</definedName>
    <definedName name="Z_0BE36C0D_59C2_41E1_BC68_AD002E211890_.wvu.PrintTitles" localSheetId="3" hidden="1">'Temporary Staff'!$A:$B,'Temporary Staff'!$1:$5</definedName>
    <definedName name="Z_0BE36C0D_59C2_41E1_BC68_AD002E211890_.wvu.PrintTitles" localSheetId="1" hidden="1">'University Staff'!$A:$B,'University Staff'!$1:$6</definedName>
    <definedName name="Z_53F9519B_3E10_421E_8A3F_431CC75A23BA_.wvu.PrintTitles" localSheetId="2" hidden="1">'Classified Staff'!$A:$B,'Classified Staff'!$2:$5</definedName>
    <definedName name="Z_53F9519B_3E10_421E_8A3F_431CC75A23BA_.wvu.PrintTitles" localSheetId="0" hidden="1">Faculty!$A:$B,Faculty!$1:$6</definedName>
    <definedName name="Z_53F9519B_3E10_421E_8A3F_431CC75A23BA_.wvu.PrintTitles" localSheetId="5" hidden="1">'GME &amp; Fellowship'!$A:$B,'GME &amp; Fellowship'!$1:$5</definedName>
    <definedName name="Z_53F9519B_3E10_421E_8A3F_431CC75A23BA_.wvu.PrintTitles" localSheetId="4" hidden="1">'Retiree Addl Jobs'!$A:$B,'Retiree Addl Jobs'!$1:$5</definedName>
    <definedName name="Z_53F9519B_3E10_421E_8A3F_431CC75A23BA_.wvu.PrintTitles" localSheetId="8" hidden="1">'Retirees &amp; Surv Spouse'!$A:$B,'Retirees &amp; Surv Spouse'!$1:$4</definedName>
    <definedName name="Z_53F9519B_3E10_421E_8A3F_431CC75A23BA_.wvu.PrintTitles" localSheetId="7" hidden="1">'Student Staff'!$A:$B,'Student Staff'!$1:$5</definedName>
    <definedName name="Z_53F9519B_3E10_421E_8A3F_431CC75A23BA_.wvu.PrintTitles" localSheetId="3" hidden="1">'Temporary Staff'!$A:$B,'Temporary Staff'!$1:$5</definedName>
    <definedName name="Z_53F9519B_3E10_421E_8A3F_431CC75A23BA_.wvu.PrintTitles" localSheetId="1" hidden="1">'University Staff'!$A:$B,'University Staff'!$1:$6</definedName>
    <definedName name="Z_D9DC39FE_C734_4AD0_A3F1_39DC556F08EC_.wvu.PrintTitles" localSheetId="2" hidden="1">'Classified Staff'!$A:$B,'Classified Staff'!$2:$5</definedName>
    <definedName name="Z_D9DC39FE_C734_4AD0_A3F1_39DC556F08EC_.wvu.PrintTitles" localSheetId="0" hidden="1">Faculty!$A:$B,Faculty!$1:$6</definedName>
    <definedName name="Z_D9DC39FE_C734_4AD0_A3F1_39DC556F08EC_.wvu.PrintTitles" localSheetId="5" hidden="1">'GME &amp; Fellowship'!$A:$B,'GME &amp; Fellowship'!$1:$5</definedName>
    <definedName name="Z_D9DC39FE_C734_4AD0_A3F1_39DC556F08EC_.wvu.PrintTitles" localSheetId="4" hidden="1">'Retiree Addl Jobs'!$A:$B,'Retiree Addl Jobs'!$1:$5</definedName>
    <definedName name="Z_D9DC39FE_C734_4AD0_A3F1_39DC556F08EC_.wvu.PrintTitles" localSheetId="8" hidden="1">'Retirees &amp; Surv Spouse'!$A:$B,'Retirees &amp; Surv Spouse'!$1:$4</definedName>
    <definedName name="Z_D9DC39FE_C734_4AD0_A3F1_39DC556F08EC_.wvu.PrintTitles" localSheetId="7" hidden="1">'Student Staff'!$A:$B,'Student Staff'!$1:$5</definedName>
    <definedName name="Z_D9DC39FE_C734_4AD0_A3F1_39DC556F08EC_.wvu.PrintTitles" localSheetId="3" hidden="1">'Temporary Staff'!$A:$B,'Temporary Staff'!$1:$5</definedName>
    <definedName name="Z_D9DC39FE_C734_4AD0_A3F1_39DC556F08EC_.wvu.PrintTitles" localSheetId="1" hidden="1">'University Staff'!$A:$B,'University Staff'!$1:$6</definedName>
  </definedNames>
  <calcPr calcId="191029"/>
  <customWorkbookViews>
    <customWorkbookView name="Kathryn G. Rowan - Personal View" guid="{0BE36C0D-59C2-41E1-BC68-AD002E211890}" mergeInterval="0" personalView="1" maximized="1" windowWidth="1676" windowHeight="878" tabRatio="652" activeSheetId="1"/>
    <customWorkbookView name="Katie  Rowan - Personal View" guid="{53F9519B-3E10-421E-8A3F-431CC75A23BA}" mergeInterval="0" personalView="1" maximized="1" windowWidth="1020" windowHeight="596" tabRatio="652" activeSheetId="1"/>
    <customWorkbookView name="Michelle Martinez - Personal View" guid="{D9DC39FE-C734-4AD0-A3F1-39DC556F08EC}" mergeInterval="0" personalView="1" maximized="1" windowWidth="1020" windowHeight="565" tabRatio="652"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B5" i="12" l="1"/>
  <c r="Z446" i="3" l="1"/>
  <c r="Y446" i="3"/>
  <c r="X446" i="3"/>
  <c r="Z445" i="3"/>
  <c r="Y445" i="3"/>
  <c r="X445" i="3"/>
  <c r="Z444" i="3"/>
  <c r="Y444" i="3"/>
  <c r="X444" i="3"/>
  <c r="Z443" i="3"/>
  <c r="Y443" i="3"/>
  <c r="X443" i="3"/>
  <c r="Z442" i="3"/>
  <c r="Y442" i="3"/>
  <c r="X442" i="3"/>
  <c r="Z441" i="3"/>
  <c r="Y441" i="3"/>
  <c r="X441" i="3"/>
  <c r="Z440" i="3"/>
  <c r="Y440" i="3"/>
  <c r="X440" i="3"/>
  <c r="Z439" i="3"/>
  <c r="Y439" i="3"/>
  <c r="X439" i="3"/>
  <c r="Z438" i="3"/>
  <c r="Y438" i="3"/>
  <c r="X438" i="3"/>
  <c r="W446" i="3"/>
  <c r="V446" i="3"/>
  <c r="W445" i="3"/>
  <c r="V445" i="3"/>
  <c r="W444" i="3"/>
  <c r="V444" i="3"/>
  <c r="W443" i="3"/>
  <c r="V443" i="3"/>
  <c r="W442" i="3"/>
  <c r="V442" i="3"/>
  <c r="W441" i="3"/>
  <c r="V441" i="3"/>
  <c r="W440" i="3"/>
  <c r="V440" i="3"/>
  <c r="W439" i="3"/>
  <c r="V439" i="3"/>
  <c r="W438" i="3"/>
  <c r="V438" i="3"/>
</calcChain>
</file>

<file path=xl/sharedStrings.xml><?xml version="1.0" encoding="utf-8"?>
<sst xmlns="http://schemas.openxmlformats.org/spreadsheetml/2006/main" count="63413" uniqueCount="3830">
  <si>
    <t>Benefits Eligibility Matrix - Faculty</t>
  </si>
  <si>
    <t>Job Classification</t>
  </si>
  <si>
    <r>
      <t>Medical/Dental/Life</t>
    </r>
    <r>
      <rPr>
        <b/>
        <sz val="16"/>
        <color rgb="FFFF0000"/>
        <rFont val="Calibri"/>
        <family val="2"/>
      </rPr>
      <t>¹</t>
    </r>
    <r>
      <rPr>
        <b/>
        <i/>
        <sz val="14"/>
        <color rgb="FFFF0000"/>
        <rFont val="Arial"/>
        <family val="2"/>
      </rPr>
      <t xml:space="preserve"> </t>
    </r>
    <r>
      <rPr>
        <b/>
        <i/>
        <sz val="14"/>
        <color theme="1"/>
        <rFont val="Arial"/>
        <family val="2"/>
      </rPr>
      <t xml:space="preserve"> </t>
    </r>
    <r>
      <rPr>
        <b/>
        <i/>
        <sz val="11"/>
        <color theme="1"/>
        <rFont val="Arial"/>
        <family val="2"/>
      </rPr>
      <t xml:space="preserve"> </t>
    </r>
  </si>
  <si>
    <r>
      <t>Disability</t>
    </r>
    <r>
      <rPr>
        <b/>
        <sz val="16"/>
        <color rgb="FFFF0000"/>
        <rFont val="Calibri"/>
        <family val="2"/>
      </rPr>
      <t>²</t>
    </r>
    <r>
      <rPr>
        <b/>
        <i/>
        <sz val="16"/>
        <rFont val="Arial"/>
        <family val="2"/>
      </rPr>
      <t xml:space="preserve"> </t>
    </r>
    <r>
      <rPr>
        <b/>
        <i/>
        <sz val="11"/>
        <rFont val="Arial"/>
        <family val="2"/>
      </rPr>
      <t xml:space="preserve">                                                                     </t>
    </r>
  </si>
  <si>
    <r>
      <t>Flexible Spending Account</t>
    </r>
    <r>
      <rPr>
        <b/>
        <sz val="16"/>
        <color rgb="FFFF0000"/>
        <rFont val="Calibri"/>
        <family val="2"/>
      </rPr>
      <t>²</t>
    </r>
  </si>
  <si>
    <t>Tax Deferred Annuity (Optional Savings Plans - 403B, 457, 401K)</t>
  </si>
  <si>
    <t>Retirement Plans</t>
  </si>
  <si>
    <t>Federal Mandatory (FICA)</t>
  </si>
  <si>
    <t>Wage Protection</t>
  </si>
  <si>
    <t>Leave Plans</t>
  </si>
  <si>
    <t>FMLA</t>
  </si>
  <si>
    <t>Default Job Code Values</t>
  </si>
  <si>
    <t>Job Code</t>
  </si>
  <si>
    <t>Job Title</t>
  </si>
  <si>
    <t>Title Definition</t>
  </si>
  <si>
    <t>M/D/L</t>
  </si>
  <si>
    <t xml:space="preserve"> Short-Term Disability (STD)</t>
  </si>
  <si>
    <t>Long-Term Disability (LTD)</t>
  </si>
  <si>
    <t>FSA</t>
  </si>
  <si>
    <t>TAB</t>
  </si>
  <si>
    <t>TDA</t>
  </si>
  <si>
    <r>
      <t>401a</t>
    </r>
    <r>
      <rPr>
        <b/>
        <sz val="16"/>
        <color rgb="FFFF0000"/>
        <rFont val="Calibri"/>
        <family val="2"/>
      </rPr>
      <t>²</t>
    </r>
  </si>
  <si>
    <r>
      <t>PERA</t>
    </r>
    <r>
      <rPr>
        <b/>
        <sz val="16"/>
        <color rgb="FFFF0000"/>
        <rFont val="Arial"/>
        <family val="2"/>
      </rPr>
      <t>³</t>
    </r>
  </si>
  <si>
    <t>Student Employment Retirement Plan (SERP)</t>
  </si>
  <si>
    <r>
      <t>Social Security - OASDI</t>
    </r>
    <r>
      <rPr>
        <b/>
        <sz val="16"/>
        <color rgb="FFFF0000"/>
        <rFont val="Arial"/>
        <family val="2"/>
      </rPr>
      <t>³</t>
    </r>
  </si>
  <si>
    <r>
      <t>Medicare Tax</t>
    </r>
    <r>
      <rPr>
        <b/>
        <sz val="16"/>
        <color rgb="FFFF0000"/>
        <rFont val="Arial"/>
        <family val="2"/>
      </rPr>
      <t>⁴</t>
    </r>
  </si>
  <si>
    <t>Unemployment</t>
  </si>
  <si>
    <t>Workers Compensation</t>
  </si>
  <si>
    <t>12 Month Sick Leave</t>
  </si>
  <si>
    <t>12 Month Vacation Leave</t>
  </si>
  <si>
    <t>9 Month Sick Leave</t>
  </si>
  <si>
    <t>9 Month Vacaction Leave</t>
  </si>
  <si>
    <t>Family Medical Leave Act (If FMLA requirements are met)</t>
  </si>
  <si>
    <t>Eff Date</t>
  </si>
  <si>
    <t>Status</t>
  </si>
  <si>
    <t>Descr</t>
  </si>
  <si>
    <t>Short Desc</t>
  </si>
  <si>
    <t>Salary Set ID</t>
  </si>
  <si>
    <t>Sal Plan</t>
  </si>
  <si>
    <t>Grade</t>
  </si>
  <si>
    <t>Mgr Level</t>
  </si>
  <si>
    <t>Stnd Hrs/Wk</t>
  </si>
  <si>
    <t>Work Period</t>
  </si>
  <si>
    <t>Comp Freq</t>
  </si>
  <si>
    <t>Job Family</t>
  </si>
  <si>
    <t>Reg/Temp</t>
  </si>
  <si>
    <t>FLSA Status</t>
  </si>
  <si>
    <t>EEO-1 Cat</t>
  </si>
  <si>
    <t>EEO-4 Cat</t>
  </si>
  <si>
    <t>EEO-5 Cat</t>
  </si>
  <si>
    <t>EEO-6 Cat</t>
  </si>
  <si>
    <t>Job Group</t>
  </si>
  <si>
    <t>IPEDS Cd</t>
  </si>
  <si>
    <t>ELS Status</t>
  </si>
  <si>
    <t>Co</t>
  </si>
  <si>
    <t>Job Sensitivity</t>
  </si>
  <si>
    <t>IA Actns</t>
  </si>
  <si>
    <t>Exec Discl</t>
  </si>
  <si>
    <t>Emp Intrst</t>
  </si>
  <si>
    <t>Dt Classif</t>
  </si>
  <si>
    <t>PI upd ind</t>
  </si>
  <si>
    <t>NFC Func Code</t>
  </si>
  <si>
    <t>Overde NFC Ind</t>
  </si>
  <si>
    <t>Encmb Indc</t>
  </si>
  <si>
    <t>Posn Mgmt?</t>
  </si>
  <si>
    <t>Stats Rpt Flag</t>
  </si>
  <si>
    <t>Enc Sal Optn</t>
  </si>
  <si>
    <t>Dt. of last upd</t>
  </si>
  <si>
    <t>by</t>
  </si>
  <si>
    <t>Last Upd DtTm</t>
  </si>
  <si>
    <t>Key Job Code</t>
  </si>
  <si>
    <t>Pay Group</t>
  </si>
  <si>
    <t>Empl Class</t>
  </si>
  <si>
    <t>Distinguished Professor</t>
  </si>
  <si>
    <r>
      <t xml:space="preserve">Regular Appointments
</t>
    </r>
    <r>
      <rPr>
        <sz val="11"/>
        <rFont val="Symbol"/>
        <family val="1"/>
        <charset val="2"/>
      </rPr>
      <t xml:space="preserve">³ </t>
    </r>
    <r>
      <rPr>
        <sz val="11"/>
        <rFont val="Arial"/>
        <family val="2"/>
      </rPr>
      <t>50%</t>
    </r>
  </si>
  <si>
    <t>Y</t>
  </si>
  <si>
    <t>Regular Appointments
≥ 50%</t>
  </si>
  <si>
    <t>N</t>
  </si>
  <si>
    <t xml:space="preserve">Prorated based on % of Time:
Sick: 100% = 10 hrs/month </t>
  </si>
  <si>
    <t>Prorated based on % of Time:
Vac: 100% = 14.67 hrs/month</t>
  </si>
  <si>
    <t xml:space="preserve">½ month earned each academic yr. See Faculty Handbook </t>
  </si>
  <si>
    <t>A</t>
  </si>
  <si>
    <t>Dist Prof</t>
  </si>
  <si>
    <t>UCOLO</t>
  </si>
  <si>
    <t>110</t>
  </si>
  <si>
    <t>9</t>
  </si>
  <si>
    <t>W</t>
  </si>
  <si>
    <t>REGFAC</t>
  </si>
  <si>
    <t>R</t>
  </si>
  <si>
    <t>X</t>
  </si>
  <si>
    <t>2</t>
  </si>
  <si>
    <t>CU</t>
  </si>
  <si>
    <t>1</t>
  </si>
  <si>
    <t>STP</t>
  </si>
  <si>
    <t>LANE000304</t>
  </si>
  <si>
    <t>F12/MON</t>
  </si>
  <si>
    <t>1-Unv Fac/Staff All Benefits</t>
  </si>
  <si>
    <t>1100CO</t>
  </si>
  <si>
    <t>N/A</t>
  </si>
  <si>
    <t>FOT/MON</t>
  </si>
  <si>
    <t>1100SR</t>
  </si>
  <si>
    <t>1100ST</t>
  </si>
  <si>
    <t>Professor</t>
  </si>
  <si>
    <t>1101CO</t>
  </si>
  <si>
    <t>1101SR</t>
  </si>
  <si>
    <t>1101ST</t>
  </si>
  <si>
    <t>Associate Professor</t>
  </si>
  <si>
    <t>Assoc Prof</t>
  </si>
  <si>
    <t>1102CO</t>
  </si>
  <si>
    <t>1102SR</t>
  </si>
  <si>
    <t>1102ST</t>
  </si>
  <si>
    <t>Assistant Professor</t>
  </si>
  <si>
    <t>Asst Prof</t>
  </si>
  <si>
    <t>1103CO</t>
  </si>
  <si>
    <t>1103SR</t>
  </si>
  <si>
    <t>1103ST</t>
  </si>
  <si>
    <t>Senior Instructor</t>
  </si>
  <si>
    <t>Sr Instr</t>
  </si>
  <si>
    <t>1104CO</t>
  </si>
  <si>
    <t>1104SR</t>
  </si>
  <si>
    <t>1104ST</t>
  </si>
  <si>
    <t>Instructor</t>
  </si>
  <si>
    <t>1105CO</t>
  </si>
  <si>
    <t>1105SR</t>
  </si>
  <si>
    <t>1105ST</t>
  </si>
  <si>
    <t>120</t>
  </si>
  <si>
    <t>M</t>
  </si>
  <si>
    <t>CLNFAC</t>
  </si>
  <si>
    <t>F12</t>
  </si>
  <si>
    <t>Clinical Associate Professor</t>
  </si>
  <si>
    <t>Clinical Assistant Professor</t>
  </si>
  <si>
    <t>Clinical Senior Instructor</t>
  </si>
  <si>
    <t>Clinical Instructor</t>
  </si>
  <si>
    <t>Clin Inst</t>
  </si>
  <si>
    <t>Not Eligible</t>
  </si>
  <si>
    <t>ProfClnNP</t>
  </si>
  <si>
    <t>T</t>
  </si>
  <si>
    <t>FOT</t>
  </si>
  <si>
    <t>44 Unv Fac/Staff No Bens</t>
  </si>
  <si>
    <t>AscPrfClNP</t>
  </si>
  <si>
    <t>AstPrfClNP</t>
  </si>
  <si>
    <t>ClInstNP</t>
  </si>
  <si>
    <r>
      <t xml:space="preserve">Regular Appointments
</t>
    </r>
    <r>
      <rPr>
        <sz val="11"/>
        <color theme="1"/>
        <rFont val="Symbol"/>
        <family val="1"/>
        <charset val="2"/>
      </rPr>
      <t xml:space="preserve">³ </t>
    </r>
    <r>
      <rPr>
        <sz val="11"/>
        <color theme="1"/>
        <rFont val="Arial"/>
        <family val="2"/>
      </rPr>
      <t>50%</t>
    </r>
  </si>
  <si>
    <t>Clin Prof</t>
  </si>
  <si>
    <t>1211C</t>
  </si>
  <si>
    <t>1211CO</t>
  </si>
  <si>
    <t>1211SR</t>
  </si>
  <si>
    <t>1211ST</t>
  </si>
  <si>
    <t>Assc C/T</t>
  </si>
  <si>
    <t>1212C</t>
  </si>
  <si>
    <t>Clinical A</t>
  </si>
  <si>
    <t>1212CO</t>
  </si>
  <si>
    <t>1212SR</t>
  </si>
  <si>
    <t>1212ST</t>
  </si>
  <si>
    <t>Asst C/T</t>
  </si>
  <si>
    <t>1213C</t>
  </si>
  <si>
    <t>1213CO</t>
  </si>
  <si>
    <t>1213SR</t>
  </si>
  <si>
    <t>1213ST</t>
  </si>
  <si>
    <t>SrInst CT</t>
  </si>
  <si>
    <t>1214C</t>
  </si>
  <si>
    <t>1214CO</t>
  </si>
  <si>
    <t>1214SR</t>
  </si>
  <si>
    <t>1214ST</t>
  </si>
  <si>
    <t>Inst CT</t>
  </si>
  <si>
    <t>1215C</t>
  </si>
  <si>
    <t>1215CO</t>
  </si>
  <si>
    <t>1215SR</t>
  </si>
  <si>
    <t>1215ST</t>
  </si>
  <si>
    <t>Assoc Professor Clinical Pract</t>
  </si>
  <si>
    <t>Asst Profe</t>
  </si>
  <si>
    <t>LEIC000011</t>
  </si>
  <si>
    <t>Sr Instruc</t>
  </si>
  <si>
    <t>1301 - 1315  Research Faculty</t>
  </si>
  <si>
    <t>Prof-Res</t>
  </si>
  <si>
    <t>130</t>
  </si>
  <si>
    <t>RESFAC</t>
  </si>
  <si>
    <t>1301C</t>
  </si>
  <si>
    <t>RProf9mo</t>
  </si>
  <si>
    <t>Asc Pr Res</t>
  </si>
  <si>
    <t>1302C</t>
  </si>
  <si>
    <t>RAP9mo</t>
  </si>
  <si>
    <t>Ast Pr Res</t>
  </si>
  <si>
    <t>1303C</t>
  </si>
  <si>
    <t>Rap 9mo</t>
  </si>
  <si>
    <t>Research Instructor</t>
  </si>
  <si>
    <t>Res Inst</t>
  </si>
  <si>
    <t>Sr Res Asc</t>
  </si>
  <si>
    <t>Research Associate</t>
  </si>
  <si>
    <t>Res Assoc</t>
  </si>
  <si>
    <t>Faculty Research Associate</t>
  </si>
  <si>
    <t>Fac Res As</t>
  </si>
  <si>
    <t>Per Regent Policy 5L : The designation visiting before an academic title indicates that the faculty member has a temporary appointment for a defined period such as an academic year, semester, or summer term. The visiting title should indicate the faculty member's rank at his/her home institution or planned for at this university.</t>
  </si>
  <si>
    <t>Visiting Research Associate</t>
  </si>
  <si>
    <t>Vt Res Asc</t>
  </si>
  <si>
    <t>Sr Professional Research Asst</t>
  </si>
  <si>
    <t>Sr PRA</t>
  </si>
  <si>
    <t>Professional Research Asst</t>
  </si>
  <si>
    <t>PRA</t>
  </si>
  <si>
    <t>Research Senior Instructor</t>
  </si>
  <si>
    <t>Sr Res Ins</t>
  </si>
  <si>
    <t>Visiting Researcher</t>
  </si>
  <si>
    <t>H</t>
  </si>
  <si>
    <t>TMP</t>
  </si>
  <si>
    <t>2-Unv Fac/Staff-TDA only</t>
  </si>
  <si>
    <t>Research Affiliate is a designation for individuals from other academic, research, governmental or non-profit institutions who have a clear and documented association with the research activities occurring in the sponsoring unit.  Research Affiliates are eligible to participate, contribute or collaborate on a sponsored research program, cooperative agreement, or research project and may apply on behalf of the University for sponsored projects or grants.</t>
  </si>
  <si>
    <t>Visiting Professor</t>
  </si>
  <si>
    <t>Vstg Prof</t>
  </si>
  <si>
    <t>140</t>
  </si>
  <si>
    <t>C</t>
  </si>
  <si>
    <t>OTHFAC</t>
  </si>
  <si>
    <t>Vst Asc Pr</t>
  </si>
  <si>
    <t>Vst Ast Pr</t>
  </si>
  <si>
    <t>Special Visiting Professor</t>
  </si>
  <si>
    <t>Sp Vst Pro</t>
  </si>
  <si>
    <t>Professor Adjoint</t>
  </si>
  <si>
    <t>Assoc Professor Adjoint</t>
  </si>
  <si>
    <t>Asst Professor Adjoint</t>
  </si>
  <si>
    <t>Ast Pr Adj</t>
  </si>
  <si>
    <t>Lecturer</t>
  </si>
  <si>
    <t>Visiting Lecturer</t>
  </si>
  <si>
    <t>Vstg Lect</t>
  </si>
  <si>
    <t>Asst Instructor</t>
  </si>
  <si>
    <t>Asst Instr</t>
  </si>
  <si>
    <t>Visiting Instructor</t>
  </si>
  <si>
    <t>Vst Instr</t>
  </si>
  <si>
    <t>Museum Curator</t>
  </si>
  <si>
    <t>Mus Curat</t>
  </si>
  <si>
    <t>4</t>
  </si>
  <si>
    <t>Museum Curator Adjoint</t>
  </si>
  <si>
    <t>Mus Cur Ad</t>
  </si>
  <si>
    <t>Visiting Museum Curator</t>
  </si>
  <si>
    <t>Vst Mus Cu</t>
  </si>
  <si>
    <t>Mus Asc Cu</t>
  </si>
  <si>
    <t>Museum Associate</t>
  </si>
  <si>
    <t>Museum Asc</t>
  </si>
  <si>
    <t>Assoc Dean-Faculty</t>
  </si>
  <si>
    <t>Per FacHB Part Two, I : This is a secondary appointment to another faculty or professional appointment at the University to designate responsibilities as associate head of a college or school.</t>
  </si>
  <si>
    <t>Asc Dn Fac</t>
  </si>
  <si>
    <t>ADMFAC</t>
  </si>
  <si>
    <t>Asst Dean-Faculty</t>
  </si>
  <si>
    <t>Per FacHB Part Two, I : This is a secondary appointment to another faculty or professional appointment at the University to designate responsibilities as assistant head of a college or school.</t>
  </si>
  <si>
    <t>Ast Dn-Fac</t>
  </si>
  <si>
    <t>Teaching Associate</t>
  </si>
  <si>
    <t>Tchg Asc</t>
  </si>
  <si>
    <t>Principal Investigator</t>
  </si>
  <si>
    <t>Per FacHB Part Two, I : This is a secondary appointment to another faculty or professional appointment at the University to designate responsibilities as principal investigator.</t>
  </si>
  <si>
    <t>PI</t>
  </si>
  <si>
    <t>Co-Principal Investigator</t>
  </si>
  <si>
    <t>Per FacHB Part Two, I : This is a secondary appointment to another faculty or professional appointment at the University to designate responsibilities as co-principal investigator.</t>
  </si>
  <si>
    <t>Co-PI</t>
  </si>
  <si>
    <t>Per FacHB Part Two, I (project dir, not institute) : This is a secondary appointment to another faculty or professional appointment at the University to designate responsibilities as the director or head of project.</t>
  </si>
  <si>
    <t>Director-Faculty</t>
  </si>
  <si>
    <t>Dir-Fac</t>
  </si>
  <si>
    <t>Assoc Director-Faculty</t>
  </si>
  <si>
    <t>This is a secondary appointment to another faculty or professional appointment at the University to designate responsibilities as the associate director or head of project.</t>
  </si>
  <si>
    <t>Assoc Dir</t>
  </si>
  <si>
    <t>3</t>
  </si>
  <si>
    <t>Chair</t>
  </si>
  <si>
    <t>The chair has the responsibility for providing leadership toward the achievement of the highest possible level of excellence in the teaching, research and service activities of the dept.  This is a secondary appointment to another faculty or professional appointment at the University.</t>
  </si>
  <si>
    <t>Assoc Chair</t>
  </si>
  <si>
    <t>The associate chair has the responsibility for providing additional leadership toward the achievement of the highest possible level of excellence in the teaching, research and service activities of the dept.  This is a secondary appointment to another faculty or professional appointment at the University.</t>
  </si>
  <si>
    <t>Asc Chair</t>
  </si>
  <si>
    <t>Division Head</t>
  </si>
  <si>
    <t>This is a secondary appointment to another faculty or professional appointment at the University to designate responsibilities as head of a division in a college or school.</t>
  </si>
  <si>
    <t>Div Head</t>
  </si>
  <si>
    <t>Post-Doctoral Fellow</t>
  </si>
  <si>
    <t>This title would pertain to an individual possessing relevant training and demonstrated competence in a particular discipline to carry out a semi-independent research under the direction of a principal investigator with whom they are training for a defined period of time.  Sick and vacation leave eligibility for Post Doctoral job codes are outlined in campus specific policies.</t>
  </si>
  <si>
    <t>Post-Doc</t>
  </si>
  <si>
    <t>Faculty Fellow</t>
  </si>
  <si>
    <t>Fac Fellow</t>
  </si>
  <si>
    <t>CORW000022</t>
  </si>
  <si>
    <t>Vstg Fell</t>
  </si>
  <si>
    <t>Scholar In Residence</t>
  </si>
  <si>
    <t>Scholar</t>
  </si>
  <si>
    <t>1442CO</t>
  </si>
  <si>
    <t>1442SR</t>
  </si>
  <si>
    <t>For summer research (May, June, July, August);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</si>
  <si>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1442ST</t>
  </si>
  <si>
    <t>For summer teaching (May, June, July, August);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</si>
  <si>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Associate</t>
  </si>
  <si>
    <t>This is a secondary appointment to another faculty or professional appointment at the University to designate responsibilities as the director or head of an institute.</t>
  </si>
  <si>
    <t>Director-Institute</t>
  </si>
  <si>
    <t>Fac Recreational Instructor</t>
  </si>
  <si>
    <t>This title will be used for persons who are qualified to teach the particular course or courses in the recreational instructional program.</t>
  </si>
  <si>
    <t>Rec Inst</t>
  </si>
  <si>
    <t>FRI</t>
  </si>
  <si>
    <t>Artist in Residence</t>
  </si>
  <si>
    <t>Artis</t>
  </si>
  <si>
    <t>1449CO</t>
  </si>
  <si>
    <t>1449SR</t>
  </si>
  <si>
    <t>For summer research (May, June, July, August);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</si>
  <si>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1449ST</t>
  </si>
  <si>
    <t>For summer teaching (May, June, July, August);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</si>
  <si>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Endowed or Named Professor</t>
  </si>
  <si>
    <t>This title is awarded to a faculty member who has been selected, by virtue of an outstanding record in an academic field, to fill a position that is endowed or funded by a donor. Holding an endowed or named chair/professorship, that is being an endowed or named professor, does not affect the faculty member's existing University appointment. Endowed or named chairs/ professorships convey honor to their holders and provide a source of funding.</t>
  </si>
  <si>
    <t>Endowed</t>
  </si>
  <si>
    <t>Per Regent Policy 5L : This title is awarded to a faculty member who has been selected, by virtue of an outstanding record in an academic field, to fill a position that is endowed or funded by a donor. Holding an endowed or named chair/professorship, that is being an endowed or named professor, does not affect the faculty member's existing University appointment. Endowed or named chairs/ professorships convey honor to their holders and provide a source of funding.</t>
  </si>
  <si>
    <t>Endowed Chair</t>
  </si>
  <si>
    <t>Endw Chair</t>
  </si>
  <si>
    <t>Center Director</t>
  </si>
  <si>
    <t>This is a secondary appointment to another faculty or professional appointment at the University to designate responsibilities as the director or head of a center</t>
  </si>
  <si>
    <t>Section Head</t>
  </si>
  <si>
    <t>This is a secondary appointment to another faculty or professional appointment at the University to designate responsibilities as head of a section, with a department in a college or school</t>
  </si>
  <si>
    <t>Instructor/Fellow</t>
  </si>
  <si>
    <r>
      <rPr>
        <sz val="14"/>
        <color rgb="FFFF0000"/>
        <rFont val="Calibri"/>
        <family val="2"/>
      </rPr>
      <t>¹</t>
    </r>
    <r>
      <rPr>
        <sz val="14"/>
        <color rgb="FFFF0000"/>
        <rFont val="Arial"/>
        <family val="2"/>
      </rPr>
      <t xml:space="preserve"> Monthly-paid Regular (non-temporary) Position 50% (20 hours) or greater FTE.  Employee may be eligible for medical benefits if he/she meets the definition of full-time employee under the Affordable Care Act</t>
    </r>
  </si>
  <si>
    <t xml:space="preserve">¹ In general, the university offers medical, retirement, leave, and other employer-provided fringe benefits to most faculty and staff members with regular appointments &gt; 50%.  Additionally, the university offers medical benefits to full-time employees, as defined by the Affordable Care Act, who may not otherwise be eligible for medical benefits. A full-time employee is an employee who is employed an average of at least 30 hours of service per week. 26 C.F.R. § 54.4980H-1(21). </t>
  </si>
  <si>
    <t>² Monthly-paid Regular (non-temporary) Position 50% (20 hours) or greater FTE.</t>
  </si>
  <si>
    <t>³ PERA members may have an option to remain in PERA.  If enrolled in PERA, employee will not be subject to OASDI</t>
  </si>
  <si>
    <t>⁴ Mandatory unless hired prior to 4/1986</t>
  </si>
  <si>
    <t>Benefits Eligibility Matrix - University Staff (formerly Exempt Professionals)</t>
  </si>
  <si>
    <r>
      <t>Medical/Dental/Life</t>
    </r>
    <r>
      <rPr>
        <b/>
        <sz val="16"/>
        <color rgb="FFFF0000"/>
        <rFont val="Calibri"/>
        <family val="2"/>
      </rPr>
      <t>¹</t>
    </r>
  </si>
  <si>
    <r>
      <t>Disability</t>
    </r>
    <r>
      <rPr>
        <i/>
        <sz val="18"/>
        <color rgb="FFFF0000"/>
        <rFont val="Arial"/>
        <family val="2"/>
      </rPr>
      <t>²</t>
    </r>
  </si>
  <si>
    <r>
      <t>Social Security - OASD</t>
    </r>
    <r>
      <rPr>
        <b/>
        <sz val="16"/>
        <rFont val="Arial"/>
        <family val="2"/>
      </rPr>
      <t>I</t>
    </r>
    <r>
      <rPr>
        <b/>
        <sz val="16"/>
        <color rgb="FFFF0000"/>
        <rFont val="Arial"/>
        <family val="2"/>
      </rPr>
      <t>³</t>
    </r>
  </si>
  <si>
    <t>Vacation Leave</t>
  </si>
  <si>
    <t>Sick Leave</t>
  </si>
  <si>
    <r>
      <t>2200 - 2999 University Staff -</t>
    </r>
    <r>
      <rPr>
        <b/>
        <sz val="11"/>
        <color indexed="10"/>
        <rFont val="Arial"/>
        <family val="2"/>
      </rPr>
      <t xml:space="preserve"> </t>
    </r>
    <r>
      <rPr>
        <b/>
        <sz val="11"/>
        <color theme="1"/>
        <rFont val="Arial"/>
        <family val="2"/>
      </rPr>
      <t>50% or Greater FTE</t>
    </r>
  </si>
  <si>
    <t>Chief executive officer of the University of Colorado. Reports directly to the Board of Regents. Designated as an "officer of the university." Direct reports include vice presidents and the chancellors of the campuses. "As provided by the state constitution and state law, the president shall be the principal executive officer of the university, a member of the faculty, and shall carry out the policies and programs established by the Board of Regents." [OFFICER]</t>
  </si>
  <si>
    <t xml:space="preserve">N </t>
  </si>
  <si>
    <t>Prorated based on FTE = 14.67hrs/month</t>
  </si>
  <si>
    <t>Prorated based on FTE = 10 hrs/month</t>
  </si>
  <si>
    <t>President</t>
  </si>
  <si>
    <t>220</t>
  </si>
  <si>
    <t>A20</t>
  </si>
  <si>
    <t>USEXEC</t>
  </si>
  <si>
    <t>USX</t>
  </si>
  <si>
    <t>Executive officer for one of major coordinating university functions, including  administration, academic affairs and research, budget and finance, government relations and university counsel. Reports directly to the president and is a member of president's executive team.   Direct reports include vice presidents.  Functions in "support of the president in the performance of university duties and responsibilities, maintains effective working relationships with executive agencies of the state and university governance groups and performs other duties as may be delegated by the president." [OFFICER]</t>
  </si>
  <si>
    <t>Executive Vice President</t>
  </si>
  <si>
    <t>Exec VP</t>
  </si>
  <si>
    <t>A21</t>
  </si>
  <si>
    <t>Executive officer for one of major coordinating university functions, including  administration, academic affairs and research, budget and finance, government relations and university counsel. Reports directly to the president and is a member of president's executive team. Functions in "support of the president in the performance of university duties and responsibilities, maintains effective working relationships with executive agencies of the state and university governance groups and performs other duties as may be delegated by the president." [OFFICER]</t>
  </si>
  <si>
    <t>Vice President</t>
  </si>
  <si>
    <t>Vice Pres</t>
  </si>
  <si>
    <t>A22</t>
  </si>
  <si>
    <t>Associate Vice Presidents are officers  reporting to the President.  Positions oversees a specific functional areas  such as information technology, budget and finance, human resources, faculty affairs or government relations. [OFFICER]</t>
  </si>
  <si>
    <t>Assoc Vice President</t>
  </si>
  <si>
    <t>Assoc VP</t>
  </si>
  <si>
    <t>A23</t>
  </si>
  <si>
    <t>Assistant Vice Presidents typically report to an associate vice president or president and leading a specific functional areas such as information technology, budget and finance, human resources, faculty affairs or government relations. [OFFICER]</t>
  </si>
  <si>
    <t>Asst Vice President</t>
  </si>
  <si>
    <t>Asst VP</t>
  </si>
  <si>
    <t>A24</t>
  </si>
  <si>
    <t>Chancellors are the chief academic and administrative officers responsible to the president for the conduct of the affairs of a campus in accordance with the policies of the Board of Regents.  Positions may have other responsibilities in accordance with Regent Laws and Policies or as delegated by the president. [OFFICER]</t>
  </si>
  <si>
    <t>Chancellor</t>
  </si>
  <si>
    <t>A25</t>
  </si>
  <si>
    <t>Executive Vice Chancellors are senior officers for a campus, reporting to and acting on behalf of the chancellor.  Positions serve as a principal advisor to the chancellor and the second in line of authority under the Chancellor.  Positions may be the chief academic, financial, or business officer for the campus.  [OFFICER]   [Note:  This title is used for executive level positions with a dual leadership role with more than one campus, system or entity.]</t>
  </si>
  <si>
    <t>Executive Vice Chancellor/VP</t>
  </si>
  <si>
    <t>Exec VC/VP</t>
  </si>
  <si>
    <t>A26</t>
  </si>
  <si>
    <t>Provosts are senior officers for a campus, reporting to and acting on behalf of the chancellor.  Positions serve as a principal advisor to the chancellor, the second in line of authority under the Chancellor and are the chief academic officer for the campus. [OFFICER]</t>
  </si>
  <si>
    <t>Provost</t>
  </si>
  <si>
    <t>A27</t>
  </si>
  <si>
    <t>8</t>
  </si>
  <si>
    <t>Executive Vice Chancellors are senior officers for a campus, reporting to and acting on behalf of the chancellor.  Positions serve as a principal advisor to the chancellor and the second in line of authority under the Chancellor.  Positions may be the chief academic, financial, or business officer for the campus.  [OFFICER]</t>
  </si>
  <si>
    <t>Executive Vice Chancellor</t>
  </si>
  <si>
    <t>Exec VC</t>
  </si>
  <si>
    <t>A28</t>
  </si>
  <si>
    <t>Vice Chancellors are senior officers for a campus, supporting the chancellor in the performance of academic, administrative, or financial duties and responsibilities.  Positions report to the chancellor, provost or executive vice chancellor and oversee a functional division of a campus, typically serving as its chief academic, administrative, student affairs, financial or diversity officer.   [OFFICER]</t>
  </si>
  <si>
    <t>Vice Chancellor</t>
  </si>
  <si>
    <t>Vice Chan</t>
  </si>
  <si>
    <t>A29</t>
  </si>
  <si>
    <t>Associate Vice Chancellors are officers for a campus, reporting to a vice chancellor.  Positions oversees a specific functional area within a campus division, such as information technology, budget and finance, human resources, enrollment management, faculty affairs or student programs.  [OFFICER]</t>
  </si>
  <si>
    <t>Assoc Vice Chancellor</t>
  </si>
  <si>
    <t>Assoc VC</t>
  </si>
  <si>
    <t>A30</t>
  </si>
  <si>
    <t>Assistant Vice Chancellors typically report to an associate vice chancellor or vice chancellor and leading a specific functional area within a campus division, such as information technology, budget and finance, human resources, enrollment management, faculty affairs or student programs. [OPTIONAL OFFICER DESIGNATION]</t>
  </si>
  <si>
    <t>Asst Vice Chancellor</t>
  </si>
  <si>
    <t>Asst VC</t>
  </si>
  <si>
    <t>A31</t>
  </si>
  <si>
    <t>Chief investment officer responsible to the Board of Regents and the president (or the president's designee) for all treasury functions, including investing university funds, managing cash and debt, and maintaining real property records in accordance with Regent Laws and policies. [OFFICER]</t>
  </si>
  <si>
    <t>Treasurer</t>
  </si>
  <si>
    <t>A32</t>
  </si>
  <si>
    <t>Senior professional reporting to the treasurer and performing services related to finance, accounting, investment banking, and economics in support of and in assistance to the treasurer and other members of the treasurer's office.</t>
  </si>
  <si>
    <t>Assoc Treasurer</t>
  </si>
  <si>
    <t>Asc Treas</t>
  </si>
  <si>
    <t>A33</t>
  </si>
  <si>
    <t>Deans are the principal administrative officers for a college or school.  Deans serve as the presiding officer for faculty meetings and are responsible for the administration of the college.  Deans provide leadership toward achievement of teaching, research, and service activities for the college or school.  Deans are responsible for matters at the college or school level including but not limited to enforcement of admission requirements; the efficiency of departments and other divisions within the college or school; budgetary planning and allocation of resources; faculty assignments and work load recommendations on personnel actions; curriculum planning; academic advising accountability and reporting.   [OFFICER]</t>
  </si>
  <si>
    <t>Dean</t>
  </si>
  <si>
    <t>A34</t>
  </si>
  <si>
    <t>Associate Deans provide leadership and administrative service as associate head of a college or school.  Associate Deans support the work and role of the Dean in leading or managing the affairs of a college or school, including acting on the Dean's behalf.  [Note:  Associate Deans with a faculty appointment are appointed to Associate Dean-Faculty.]</t>
  </si>
  <si>
    <t>Assoc Dean</t>
  </si>
  <si>
    <t>A35</t>
  </si>
  <si>
    <t>Assistant Deans provide leadership and administrative service as assistant head of a college or school.  Assistant Deans are typically non-faculty appointments and are responsible for leading a functional area within a college or school, such as operations, admissions/registration, alumni affairs/external relations, academic programs/education, academic advising/career development, research, student services, etc.  [Note:  Assistant Deans with a faculty appointment are appointed to Assistant Dean-Faculty.]</t>
  </si>
  <si>
    <t>Asst Dean</t>
  </si>
  <si>
    <t>A36</t>
  </si>
  <si>
    <t>Executive Directors are directly responsible to an officer and oversee multiple Directors.  Executive Directors are 1) responsible for the overall management and strategic direction of stand alone institutes, centers or affiliates which have independent advisory boards and sources of funding but remain entities of the University, or 2) responsible for the overall management and strategic direction of a major academic support, administrative or student services department which provides University system-wide or campus-wide services.</t>
  </si>
  <si>
    <t>Executive Director</t>
  </si>
  <si>
    <t>Exec Dir</t>
  </si>
  <si>
    <t>A37</t>
  </si>
  <si>
    <t>Chief of Staff positions report directly to a President or a Chancellor.  Positions manage the administrative, operational and/or financial affairs of the President's or Chancellor's office and represents that office to other University Officers and campus officials.  Positions advise the Officer on policy, procedural and operational issues of the system or campus and provide professional academic or administrative support in the areas of policy development, financial administration, budget oversight, campus-wide program or project management, and office management.  Positions may directly supervise other staff and may have oversight for the allocation of fiscal and human resources.</t>
  </si>
  <si>
    <t>Chief of Staff</t>
  </si>
  <si>
    <t>ChiefStaff</t>
  </si>
  <si>
    <t>A38</t>
  </si>
  <si>
    <t>Directors are responsible for the ongoing leadership and oversight of a department, including the development of strategies and processes which contribute to the University and/or campus mission and accountability for services provided.  Directors are responsible and accountable for the analysis of fiscal and human resources required to achieve department objectives including hiring, compensation, termination, and performance management of subordinate employees.</t>
  </si>
  <si>
    <t>Academic Services Director</t>
  </si>
  <si>
    <t>AS Dir</t>
  </si>
  <si>
    <t>224</t>
  </si>
  <si>
    <t>A00</t>
  </si>
  <si>
    <t>USASVS</t>
  </si>
  <si>
    <t>Associate Directors are responsible for working closely with the Director to manage a department or specific areas of a department.  These positions recommend strategy, have responsibility for fiscal and/or human resources and have the authority to act on the Director's behalf.</t>
  </si>
  <si>
    <t>Academic Services Assoc Dir</t>
  </si>
  <si>
    <t>ASAssocDir</t>
  </si>
  <si>
    <t>A01</t>
  </si>
  <si>
    <t>Assistant Directors have responsibility for projects, functions or processes within a department.  These positions may recommend strategy and provide professional support to Directors and may have the authority to act on the Director's behalf.  Assistant Directors typically supervise other staff but do not generally control the allocation of fiscal or human resources.</t>
  </si>
  <si>
    <t>Academic Services Asst Dir</t>
  </si>
  <si>
    <t>ASAssstDir</t>
  </si>
  <si>
    <t>A02</t>
  </si>
  <si>
    <t>Program Directors are responsible for the ongoing leadership and oversight of a program or function, including the development of strategies and processes which contribute to the University and/or campus mission and accountability for services provided.  These positions may or may not supervise others.</t>
  </si>
  <si>
    <t>Academic Services Prgm Dir</t>
  </si>
  <si>
    <t>AS Prg Dir</t>
  </si>
  <si>
    <t>A03</t>
  </si>
  <si>
    <t>Managers are responsible for the day-to-day operation of functional work units, including the development and implementation of processes consistent with college, school or departmental strategies and processes and the supervision of professional and support staff.</t>
  </si>
  <si>
    <t>Academic Services Manager</t>
  </si>
  <si>
    <t>AS Mgr</t>
  </si>
  <si>
    <t>A04</t>
  </si>
  <si>
    <t>Program Managers are responsible for the day-to-day operation of a program, function or work unit, including the development and implementation of processes consistent with college, school or departmental strategies and processes.  These positions may or may not supervise others.</t>
  </si>
  <si>
    <t>Academic Services Program Mgr</t>
  </si>
  <si>
    <t>AS Prg Mgr</t>
  </si>
  <si>
    <t>A05</t>
  </si>
  <si>
    <t>Principal 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Work is performed at an advanced or expert level.</t>
  </si>
  <si>
    <t>Academic Services Principal Pr</t>
  </si>
  <si>
    <t>ASPrinProf</t>
  </si>
  <si>
    <t>A06</t>
  </si>
  <si>
    <t>Senior 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Work is performed fully independently.</t>
  </si>
  <si>
    <t>Academic Services Senior Prof</t>
  </si>
  <si>
    <t>AS Sr Prof</t>
  </si>
  <si>
    <t>A07</t>
  </si>
  <si>
    <t>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At the professional level, duties may be more limited in scope, may  be performed with guidance and direction from other professionals, or may be performed in a training and development capacity.</t>
  </si>
  <si>
    <t>Academic Services Professional</t>
  </si>
  <si>
    <t>AS Prof</t>
  </si>
  <si>
    <t>A08</t>
  </si>
  <si>
    <t>Entry Professionals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</si>
  <si>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AS Intern</t>
  </si>
  <si>
    <t>A09</t>
  </si>
  <si>
    <t>Business Services Director</t>
  </si>
  <si>
    <t>BS Dir</t>
  </si>
  <si>
    <t>226</t>
  </si>
  <si>
    <t>USBSVS</t>
  </si>
  <si>
    <t>Business Services Assoc Dir</t>
  </si>
  <si>
    <t>BSAssocDir</t>
  </si>
  <si>
    <t>Business Services Asst Dir</t>
  </si>
  <si>
    <t>BSAsstDir</t>
  </si>
  <si>
    <t>Business Services Prgm Dir</t>
  </si>
  <si>
    <t>BSPrgmDir</t>
  </si>
  <si>
    <t>Business Services Manager</t>
  </si>
  <si>
    <t>BS Manager</t>
  </si>
  <si>
    <t>Business Services Program Mgr</t>
  </si>
  <si>
    <t>BS Prg Mgr</t>
  </si>
  <si>
    <t>Business Services Principal Pr</t>
  </si>
  <si>
    <t>BSPrinProf</t>
  </si>
  <si>
    <t>Business Services Senior Prof</t>
  </si>
  <si>
    <t>BS Sr Prof</t>
  </si>
  <si>
    <t>Business Services Professional</t>
  </si>
  <si>
    <t>BS Prof</t>
  </si>
  <si>
    <t>Entry professionals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</si>
  <si>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BS Intern</t>
  </si>
  <si>
    <t>Communication Director</t>
  </si>
  <si>
    <t>Comm Dir</t>
  </si>
  <si>
    <t>228</t>
  </si>
  <si>
    <t>USCOMM</t>
  </si>
  <si>
    <t>Communication Assoc Dir</t>
  </si>
  <si>
    <t>ComAssocDr</t>
  </si>
  <si>
    <t>Communication Asst Dir</t>
  </si>
  <si>
    <t>CommAsstDr</t>
  </si>
  <si>
    <t>Communication Prgm Dir</t>
  </si>
  <si>
    <t>CommPrgDir</t>
  </si>
  <si>
    <t>Communication Manager</t>
  </si>
  <si>
    <t>Comm Mgr</t>
  </si>
  <si>
    <t>Communication Program Mgr</t>
  </si>
  <si>
    <t>CommPrgMgr</t>
  </si>
  <si>
    <t>Communication Principal Pr</t>
  </si>
  <si>
    <t>ComPrinPro</t>
  </si>
  <si>
    <t>Communication Senior Prof</t>
  </si>
  <si>
    <t>CommSrProf</t>
  </si>
  <si>
    <t>Communication Professional</t>
  </si>
  <si>
    <t>Comm Prof</t>
  </si>
  <si>
    <t>CommIntern</t>
  </si>
  <si>
    <t>Development Director</t>
  </si>
  <si>
    <t>Dev Dir</t>
  </si>
  <si>
    <t>230</t>
  </si>
  <si>
    <t>USDEV</t>
  </si>
  <si>
    <t>Development Assoc Dir</t>
  </si>
  <si>
    <t>DevAssocDr</t>
  </si>
  <si>
    <t>Development Asst Dir</t>
  </si>
  <si>
    <t>DevAsstDir</t>
  </si>
  <si>
    <t>Development Prgm Dir</t>
  </si>
  <si>
    <t>Dev PrgDir</t>
  </si>
  <si>
    <t>Development Manager</t>
  </si>
  <si>
    <t>Dev Mgr</t>
  </si>
  <si>
    <t>Development Program Mgr</t>
  </si>
  <si>
    <t>Dev PrgMgr</t>
  </si>
  <si>
    <t>Development Principal Pro</t>
  </si>
  <si>
    <t>DevPrinPro</t>
  </si>
  <si>
    <t>Development Senior Prof</t>
  </si>
  <si>
    <t>Dev Sr Pro</t>
  </si>
  <si>
    <t>Development Professional</t>
  </si>
  <si>
    <t>Dev Prof</t>
  </si>
  <si>
    <t>Dev Intern</t>
  </si>
  <si>
    <t>Engineering/Arch Director</t>
  </si>
  <si>
    <t>E/A Dir</t>
  </si>
  <si>
    <t>232</t>
  </si>
  <si>
    <t>USE&amp;A</t>
  </si>
  <si>
    <t>Engineering/Arch Assoc Dir</t>
  </si>
  <si>
    <t>E/AAssocDr</t>
  </si>
  <si>
    <t>Engineering/Arch Asst Dir</t>
  </si>
  <si>
    <t>E/AAsstDir</t>
  </si>
  <si>
    <t>Engineering/Arch Prgm Dir</t>
  </si>
  <si>
    <t>E/APrgDir</t>
  </si>
  <si>
    <t>Engineering/Arch Manager</t>
  </si>
  <si>
    <t>E/A Mgr</t>
  </si>
  <si>
    <t>Engineering/Arch Program Mgr</t>
  </si>
  <si>
    <t>E/A PrgMgr</t>
  </si>
  <si>
    <t>Engineering/Arc Principal Prof</t>
  </si>
  <si>
    <t>E/APrinPro</t>
  </si>
  <si>
    <t>Engineering/Arch Senior Prof</t>
  </si>
  <si>
    <t>E/A Sr Pro</t>
  </si>
  <si>
    <t>Engineering/Arch Professional</t>
  </si>
  <si>
    <t>E/A Prof</t>
  </si>
  <si>
    <t>Interns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</si>
  <si>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E/A Intern</t>
  </si>
  <si>
    <t>External Relations Director</t>
  </si>
  <si>
    <t>ER Dir</t>
  </si>
  <si>
    <t>234</t>
  </si>
  <si>
    <t>USEXRL</t>
  </si>
  <si>
    <t>External Relations Assoc Dir</t>
  </si>
  <si>
    <t>ER AssocDr</t>
  </si>
  <si>
    <t>External Relations Asst Dir</t>
  </si>
  <si>
    <t>ER AsstDir</t>
  </si>
  <si>
    <t>External Relations Prgm Dir</t>
  </si>
  <si>
    <t>ER PrgmDir</t>
  </si>
  <si>
    <t>External Relations Manager</t>
  </si>
  <si>
    <t>ER Mgr</t>
  </si>
  <si>
    <t>External Relations Program Mgr</t>
  </si>
  <si>
    <t>ER Prg Mgr</t>
  </si>
  <si>
    <t>External Rel Principal Prof</t>
  </si>
  <si>
    <t>ER PrinPro</t>
  </si>
  <si>
    <t>External Relations Senior Prof</t>
  </si>
  <si>
    <t>ER Sr Pro</t>
  </si>
  <si>
    <t>External Relations Prof</t>
  </si>
  <si>
    <t>ER Prof</t>
  </si>
  <si>
    <t>ER Intern</t>
  </si>
  <si>
    <t>Facilities Director</t>
  </si>
  <si>
    <t>Fac Dir</t>
  </si>
  <si>
    <t>236</t>
  </si>
  <si>
    <t>USFACI</t>
  </si>
  <si>
    <t>Facilities Assoc Dir</t>
  </si>
  <si>
    <t>FacAssocDr</t>
  </si>
  <si>
    <t>Facilities Asst Dir</t>
  </si>
  <si>
    <t>FacAsstDir</t>
  </si>
  <si>
    <t>Facilities Prgm Dir</t>
  </si>
  <si>
    <t>Fac PrgmDr</t>
  </si>
  <si>
    <t>Facilities Manager</t>
  </si>
  <si>
    <t>Fac Mgr</t>
  </si>
  <si>
    <t>Facilities Program Mgr</t>
  </si>
  <si>
    <t>FacPrg Mgr</t>
  </si>
  <si>
    <t>Facilities Principal Prof</t>
  </si>
  <si>
    <t>FacPrinPro</t>
  </si>
  <si>
    <t>Facilities Senior Prof</t>
  </si>
  <si>
    <t>Fac Sr Pro</t>
  </si>
  <si>
    <t>Facilities Professional</t>
  </si>
  <si>
    <t>Fac Prof</t>
  </si>
  <si>
    <t>Fac Intern</t>
  </si>
  <si>
    <t>Finance/Acctg Director</t>
  </si>
  <si>
    <t>F/A Dir</t>
  </si>
  <si>
    <t>238</t>
  </si>
  <si>
    <t>USF&amp;AC</t>
  </si>
  <si>
    <t>Finance/Acctg Assoc Dir</t>
  </si>
  <si>
    <t>F/AAssocDr</t>
  </si>
  <si>
    <t>Finance/Acctg Asst Dir</t>
  </si>
  <si>
    <t>F/AAsstDir</t>
  </si>
  <si>
    <t>Finance/Acctg Prgm Dir</t>
  </si>
  <si>
    <t>F/AProgDir</t>
  </si>
  <si>
    <t>Finance/Acctg Manager</t>
  </si>
  <si>
    <t>F/A Mgr</t>
  </si>
  <si>
    <t>Finance/Acctg Prgm Mgr</t>
  </si>
  <si>
    <t>F/A PrgMgr</t>
  </si>
  <si>
    <t>Finance/Acctg Principal Prof</t>
  </si>
  <si>
    <t>F/APrinPro</t>
  </si>
  <si>
    <t>Finance/Acctg Senior Prof</t>
  </si>
  <si>
    <t>F/A Sr Pro</t>
  </si>
  <si>
    <t>Finance/Acctg Professional</t>
  </si>
  <si>
    <t>F/A Prof</t>
  </si>
  <si>
    <t>F/A Intern</t>
  </si>
  <si>
    <t>Health Care Director</t>
  </si>
  <si>
    <t>HC Dir</t>
  </si>
  <si>
    <t>240</t>
  </si>
  <si>
    <t>USHLTC</t>
  </si>
  <si>
    <t>Health Care Assoc Dir</t>
  </si>
  <si>
    <t>HCAssocDir</t>
  </si>
  <si>
    <t>Health Care Asst Dir</t>
  </si>
  <si>
    <t>HCAsstDir</t>
  </si>
  <si>
    <t>Health Care Prgm Dir</t>
  </si>
  <si>
    <t>HC Prg Dir</t>
  </si>
  <si>
    <t>Health Care Manager</t>
  </si>
  <si>
    <t>HC Mgr</t>
  </si>
  <si>
    <t>Health Care Program Mgr</t>
  </si>
  <si>
    <t>HC Prg Mgr</t>
  </si>
  <si>
    <t>Health Care Principal Prof</t>
  </si>
  <si>
    <t>HCPrinProf</t>
  </si>
  <si>
    <t>Health Care Senior Prof</t>
  </si>
  <si>
    <t>HC Sr Prof</t>
  </si>
  <si>
    <t>Health Care Professional</t>
  </si>
  <si>
    <t>HC Prof</t>
  </si>
  <si>
    <t>HC Intern</t>
  </si>
  <si>
    <t>Physicians are licensed practitioners who provide professional medical assessment, diagnosis, and treatment for patients in both routine and emergency settings.  Duties are performed in accordance with established standards and ethics of medical practice.</t>
  </si>
  <si>
    <t>Physician</t>
  </si>
  <si>
    <t>A10</t>
  </si>
  <si>
    <t>Psychologists are licensed to provide psychological counseling and treatment of emotional, behavioral and psychological disorders, including conducting initial evaluations utilizing interview, psychological assessment instruments and other available information; formulating care/treatment plans for psychological interventions; recommending referrals; and maintaining appropriate documentation of services.  Positions may also provide psycho-educational workshops, crisis intervention, emergency counseling, and outreach and consultation with students, parents, faculty, and staff regarding counseling-related issues to the campus community.  These assignments may include supervision of psychologist trainees or interns.</t>
  </si>
  <si>
    <t>Psychologist</t>
  </si>
  <si>
    <t>Psychologi</t>
  </si>
  <si>
    <t>A11</t>
  </si>
  <si>
    <t>Hospitality Director</t>
  </si>
  <si>
    <t>Hsp Dir</t>
  </si>
  <si>
    <t>242</t>
  </si>
  <si>
    <t>USHOSP</t>
  </si>
  <si>
    <t>Hospitality Assoc Dir</t>
  </si>
  <si>
    <t>HspAsscoDr</t>
  </si>
  <si>
    <t>Hospitality Asst Dir</t>
  </si>
  <si>
    <t>HspAsstDir</t>
  </si>
  <si>
    <t>Hospitality Prgm Dir</t>
  </si>
  <si>
    <t>Hsp Pr Dir</t>
  </si>
  <si>
    <t>Hospitality Manager</t>
  </si>
  <si>
    <t>Hsp Mgr</t>
  </si>
  <si>
    <t>Hospitality Program Mgr</t>
  </si>
  <si>
    <t>HspPrg Mgr</t>
  </si>
  <si>
    <t>Hospitality Principal Prof</t>
  </si>
  <si>
    <t>HspPrinPro</t>
  </si>
  <si>
    <t>Hospitality Senior Prof</t>
  </si>
  <si>
    <t>HspSr Prof</t>
  </si>
  <si>
    <t>Hospitality Professional</t>
  </si>
  <si>
    <t>Hsp Prof</t>
  </si>
  <si>
    <t>Hsp Intern</t>
  </si>
  <si>
    <t>HR Director</t>
  </si>
  <si>
    <t>HR Dir</t>
  </si>
  <si>
    <t>244</t>
  </si>
  <si>
    <t>USHUMR</t>
  </si>
  <si>
    <t>HR Assoc Dir</t>
  </si>
  <si>
    <t>HR AssocDr</t>
  </si>
  <si>
    <t>HR Asst Dir</t>
  </si>
  <si>
    <t>HR AsstDir</t>
  </si>
  <si>
    <t>HR Prgm Dir</t>
  </si>
  <si>
    <t>HR PrgmDir</t>
  </si>
  <si>
    <t>HR Manager</t>
  </si>
  <si>
    <t>HR Mgr</t>
  </si>
  <si>
    <t>HR Program Mgr</t>
  </si>
  <si>
    <t>HR PrgmMgr</t>
  </si>
  <si>
    <t>HR Principal Pro</t>
  </si>
  <si>
    <t>HR PrinPro</t>
  </si>
  <si>
    <t>HR Senior Prof</t>
  </si>
  <si>
    <t>HR Sr Pro</t>
  </si>
  <si>
    <t>HR Professional</t>
  </si>
  <si>
    <t>HR Prof</t>
  </si>
  <si>
    <t>HR Intern</t>
  </si>
  <si>
    <t>IT Director</t>
  </si>
  <si>
    <t>IT Dir</t>
  </si>
  <si>
    <t>246</t>
  </si>
  <si>
    <t>USINFT</t>
  </si>
  <si>
    <t>IT Assoc Dir</t>
  </si>
  <si>
    <t>ITAssocDir</t>
  </si>
  <si>
    <t>IT Asst Dir</t>
  </si>
  <si>
    <t>ITAsstDir</t>
  </si>
  <si>
    <t>IT Prgm Dir</t>
  </si>
  <si>
    <t>IT Prg Dir</t>
  </si>
  <si>
    <t>IT Manager</t>
  </si>
  <si>
    <t>IT Mgr</t>
  </si>
  <si>
    <t>IT Prgm Mgr</t>
  </si>
  <si>
    <t>IT Prg Mgr</t>
  </si>
  <si>
    <t>IT Principal Prof</t>
  </si>
  <si>
    <t>ITPrinProf</t>
  </si>
  <si>
    <t>IT Senior Prof</t>
  </si>
  <si>
    <t>IT Sr Prof</t>
  </si>
  <si>
    <t>IT Professional</t>
  </si>
  <si>
    <t>IT Prof</t>
  </si>
  <si>
    <t>IT Intern</t>
  </si>
  <si>
    <t>Research Services Director</t>
  </si>
  <si>
    <t>RS Dir</t>
  </si>
  <si>
    <t>248</t>
  </si>
  <si>
    <t>USRSVS</t>
  </si>
  <si>
    <t>Research Services Assoc Dir</t>
  </si>
  <si>
    <t>RSAssocDir</t>
  </si>
  <si>
    <t>Research Services Asst Dir</t>
  </si>
  <si>
    <t>RSAsstDir</t>
  </si>
  <si>
    <t>Research Services Prgm Dir</t>
  </si>
  <si>
    <t>RS Prg Dir</t>
  </si>
  <si>
    <t>Research Services Manager</t>
  </si>
  <si>
    <t>RS Mgr</t>
  </si>
  <si>
    <t>Research Services Prgm Mgr</t>
  </si>
  <si>
    <t>RS Prg Mgr</t>
  </si>
  <si>
    <t>Research Services Principal Pr</t>
  </si>
  <si>
    <t>RSPrinProf</t>
  </si>
  <si>
    <t>Research Services Senior Prof</t>
  </si>
  <si>
    <t>RS Sr Prof</t>
  </si>
  <si>
    <t>Research Services Professional</t>
  </si>
  <si>
    <t>RS Prof</t>
  </si>
  <si>
    <t>RS Intern</t>
  </si>
  <si>
    <t>Student Services Director</t>
  </si>
  <si>
    <t>SS Dir</t>
  </si>
  <si>
    <t>250</t>
  </si>
  <si>
    <t>USSSVS</t>
  </si>
  <si>
    <t>Student Service Assoc Director</t>
  </si>
  <si>
    <t>SS AssocDr</t>
  </si>
  <si>
    <t>Student Services Asst Director</t>
  </si>
  <si>
    <t>SS AsstDir</t>
  </si>
  <si>
    <t>Student Services Prgm Director</t>
  </si>
  <si>
    <t>SS PrgmDir</t>
  </si>
  <si>
    <t>Student Services Manager</t>
  </si>
  <si>
    <t>SS Mgr</t>
  </si>
  <si>
    <t>Student Services Prgm Manager</t>
  </si>
  <si>
    <t>SS PrgmMgr</t>
  </si>
  <si>
    <t>Student Services Principal Pro</t>
  </si>
  <si>
    <t>SS PrinPro</t>
  </si>
  <si>
    <t>Student Services Senior Prof</t>
  </si>
  <si>
    <t>SS Sr Pro</t>
  </si>
  <si>
    <t>Student Services Professional</t>
  </si>
  <si>
    <t>SS Prof</t>
  </si>
  <si>
    <t>SS Intern</t>
  </si>
  <si>
    <t>Athletics Director</t>
  </si>
  <si>
    <t>Ath Dir</t>
  </si>
  <si>
    <t>252</t>
  </si>
  <si>
    <t>USATHL</t>
  </si>
  <si>
    <t>Athletics Assoc Dir</t>
  </si>
  <si>
    <t>AthAssocDr</t>
  </si>
  <si>
    <t>Athletics Asst Director</t>
  </si>
  <si>
    <t>AthAsstDir</t>
  </si>
  <si>
    <t>Athletics Prgm Director</t>
  </si>
  <si>
    <t>AthPrgmDir</t>
  </si>
  <si>
    <t>Athletics Manager</t>
  </si>
  <si>
    <t>Ath Mgr</t>
  </si>
  <si>
    <t>Athletics Prgm Manager</t>
  </si>
  <si>
    <t>AthPrgmMgr</t>
  </si>
  <si>
    <t>Athletics Principal Prof</t>
  </si>
  <si>
    <t>AthPrinPro</t>
  </si>
  <si>
    <t>Athletics Senior Prof</t>
  </si>
  <si>
    <t>Ath Sr Pro</t>
  </si>
  <si>
    <t>Athletics Professional</t>
  </si>
  <si>
    <t>Ath Prof</t>
  </si>
  <si>
    <t>Athletics Intern</t>
  </si>
  <si>
    <t>Ath Intern</t>
  </si>
  <si>
    <t>Head Athletic Coaches are responsible for directing and managing an NCAA collegiate sports program.  Positions provide professional level coaching to student-athletes in the fundamentals of the applicable sport using appropriate drills and instruction to enhance students knowledge and skills and motivate them to maximum levels of individual and team performance.  Positions oversee administrative functions for the program including budgets, scouting, recruiting, fundraising, community relations, and NCAA compliance.  Positions may supervise, direct and/or manage assistants, interns and students.</t>
  </si>
  <si>
    <t>Head Athletic Coach</t>
  </si>
  <si>
    <t>HeadCoach</t>
  </si>
  <si>
    <t>Assistant Athletic Coaches provide professional level coaching to student-athletes in the fundamentals of the applicable sport using appropriate drills and instruction to enhance students knowledge and skills.  Work is performed under the guidance and direction of a Head Athletic Coach.  Assistant Athletic Coaches assist the Head Coach with management and day-to-day operations of the respective sports program including scouting, recruiting, training, and teaching athletes.  They may supervise and/or train other staff, interns or students but do not generally control the allocation of fiscal or human resources.</t>
  </si>
  <si>
    <t>Asst Athletic Coach</t>
  </si>
  <si>
    <t>AsstCoach</t>
  </si>
  <si>
    <t>Head Athletic Trainers direct and administer training programs for campus intercollegiate athletic sports.  Positions oversee the prevention and care of athletic related injuries and administrative functions related to budgets, procurement and inventory systems, and NCAA compliance. Positions may supervise, direct and/or manage assistants, interns and students.</t>
  </si>
  <si>
    <t>Head Athletic Trainer</t>
  </si>
  <si>
    <t>HeadTrnr</t>
  </si>
  <si>
    <t>A12</t>
  </si>
  <si>
    <t>Assistant Athletic Trainers assist with maintaining the direction of, or administer specific aspects of, training programs for campus intercollegiate sports programs under the direction of the Head Athletic Trainer.  They may supervise and/or train other staff, interns or students but do not generally control the allocation of fiscal or human resources.</t>
  </si>
  <si>
    <t>Asst Athletic Trainer</t>
  </si>
  <si>
    <t>AsstTrnr</t>
  </si>
  <si>
    <t>A13</t>
  </si>
  <si>
    <t>The Police Chief directs the operations of a Public Safety/Police Department providing police and safety services, and may provide parking and transportation services.  Positions have administrative and operational oversight for programs that provide community safety and commuter access.</t>
  </si>
  <si>
    <t>Police  Chief</t>
  </si>
  <si>
    <t>PoliceChf</t>
  </si>
  <si>
    <t>254</t>
  </si>
  <si>
    <t>USPSFT</t>
  </si>
  <si>
    <t>The Deputy Police Chief, under the general direction of the Chief, provides day-to-day oversight and management of the operations division for a Public Safety/Police Department.   These positions recommend strategy, have responsibility for fiscal and/or human resources and have the authority to act on the Chief's behalf.</t>
  </si>
  <si>
    <t>Deputy Police Chief</t>
  </si>
  <si>
    <t>DepPolChf</t>
  </si>
  <si>
    <t>Police Commanders are responsible for serving as chief line officers for police operations.  Positions keep the Chief and Deputy Chief informed of issues of significance and may be called upon to brief campus leadership in the absence of the Chief and Deputy Chief.</t>
  </si>
  <si>
    <t>Police Commander</t>
  </si>
  <si>
    <t>PolCmdr</t>
  </si>
  <si>
    <t>Public Safety Director</t>
  </si>
  <si>
    <t>PS Dir</t>
  </si>
  <si>
    <t>Public Safety Assoc Dir</t>
  </si>
  <si>
    <t>PSAssocDir</t>
  </si>
  <si>
    <t>Public Safety Asst Dir</t>
  </si>
  <si>
    <t>PS AsstDir</t>
  </si>
  <si>
    <t>Public Safety Prog Dir</t>
  </si>
  <si>
    <t>PS Prg Dir</t>
  </si>
  <si>
    <t>Public Safety Manager</t>
  </si>
  <si>
    <t>PS Mgr</t>
  </si>
  <si>
    <t>Public Safety Prog Mgr</t>
  </si>
  <si>
    <t>PS ProgMgr</t>
  </si>
  <si>
    <t>Public Safety Principal Prof</t>
  </si>
  <si>
    <t>PS PrinPro</t>
  </si>
  <si>
    <t>Public Safety Senior Prof</t>
  </si>
  <si>
    <t>PS Sr Prof</t>
  </si>
  <si>
    <t>Public Safety Professional</t>
  </si>
  <si>
    <t>PS Prof</t>
  </si>
  <si>
    <t>PS Intern</t>
  </si>
  <si>
    <t>Managing Associate Counsel</t>
  </si>
  <si>
    <t>MngAssocCo</t>
  </si>
  <si>
    <t>256</t>
  </si>
  <si>
    <t>A50</t>
  </si>
  <si>
    <t>USADLG</t>
  </si>
  <si>
    <t>Associate Counsel</t>
  </si>
  <si>
    <t>AssocConsl</t>
  </si>
  <si>
    <t>A51</t>
  </si>
  <si>
    <t>Assistant Counsel</t>
  </si>
  <si>
    <t>AsstCounsl</t>
  </si>
  <si>
    <t>A52</t>
  </si>
  <si>
    <t>Research Counsel</t>
  </si>
  <si>
    <t>RsrchConsl</t>
  </si>
  <si>
    <t>A53</t>
  </si>
  <si>
    <t>Lgl Intern</t>
  </si>
  <si>
    <t>A54</t>
  </si>
  <si>
    <t>A55</t>
  </si>
  <si>
    <t>The Paralegal position generally requires 3 or more years of relevant experience with progressively increasing responsibilities. The paralegal is primarily responsible for providing legal support to the attorneys in the assigned unit. Positions in this level are expected to exercise a significant degree of judgment and independent decision making with minimal supervision.  This position operates under the direction of the Program Manager, Director, or the Managing Counsel of the assigned unit.</t>
  </si>
  <si>
    <t>Legal Support Professional</t>
  </si>
  <si>
    <t>LglSptProf</t>
  </si>
  <si>
    <t>A56</t>
  </si>
  <si>
    <t>Attorneys are licensed in the practice of law and provide legal services to students or other individuals on a campus.</t>
  </si>
  <si>
    <t>Attorney</t>
  </si>
  <si>
    <t>A57</t>
  </si>
  <si>
    <t>Audit Director</t>
  </si>
  <si>
    <t>AuditDir</t>
  </si>
  <si>
    <t>A60</t>
  </si>
  <si>
    <t>Performs audit, investigative and consultative duties for the benefit of the University in accordance with internal auditing policies and standards.  Plans, assigns and reviews work product of auditors assigned.  Participates in the creation and execution of the annual audit plan and schedule, which details the audit department's strategy, core objectives and audit schedule.  Reports directly to the Director of Internal Audit.</t>
  </si>
  <si>
    <t>Audit Senior</t>
  </si>
  <si>
    <t>AuditSr</t>
  </si>
  <si>
    <t>A61</t>
  </si>
  <si>
    <t>Performs audit, investigative and consultative duties for the benefit of the University in accordance with internal auditing policies and standards.  Plans, assigns and reviews work product of other audit personnel assigned.  Participates in the creation and execution of the annual audit plan and schedule, which details the audit department's strategy, core objectives and audit schedule.  Reports directly to the Director of Internal Audit.</t>
  </si>
  <si>
    <t>Audit Manager</t>
  </si>
  <si>
    <t>AuditMgr</t>
  </si>
  <si>
    <t>A62</t>
  </si>
  <si>
    <t>Performs audit, investigative and consultative duties in the area of information technology for the benefit of the University in accordance with internal auditing policies and standards.  Plans, assigns and reviews work product of other audit personnel assigned.  Participates in the creation and execution of the annual audit plan and schedule, which details the audit department's strategy, core objectives and audit schedule.  Reports directly to the Director of Internal Audit.</t>
  </si>
  <si>
    <t>IT Audit Manager</t>
  </si>
  <si>
    <t>ITAudMgr</t>
  </si>
  <si>
    <t>A63</t>
  </si>
  <si>
    <t>Performs audit, investigative and consultative duties for the benefit of the University in accordance with internal auditing policies and standards.  Reports directly to the Director of Internal Audit.</t>
  </si>
  <si>
    <t>Auditor</t>
  </si>
  <si>
    <t>A64</t>
  </si>
  <si>
    <t>Professional Assistant positions are responsible for providing professional academic or administrative support in the areas of policy development, financial administration, budget oversight, contracts and grants, personnel and payroll, marketing, communications, public relations, program coordination, and/or office management. Positions act on behalf of an officer, dean, or director to represent his/her priorities and mission in a variety of settings.  Positions may supervise other staff but do not generally control the allocation of fiscal or human resources.</t>
  </si>
  <si>
    <t>Professional Assistant</t>
  </si>
  <si>
    <t>Prof Asst</t>
  </si>
  <si>
    <t>258</t>
  </si>
  <si>
    <t>USPSVS</t>
  </si>
  <si>
    <t>Executive Assistants provide administrative support directly to an officer of the university.  Positions may provide executive scheduling, meeting and event coordination; office management; public relations; and/or accounting, personnel or payroll support.</t>
  </si>
  <si>
    <t>Executive Assistant</t>
  </si>
  <si>
    <t>ExecAsst</t>
  </si>
  <si>
    <t>2582 -Moved to Temp</t>
  </si>
  <si>
    <t>2584 -Moved to Temp</t>
  </si>
  <si>
    <t>Standardized Patient</t>
  </si>
  <si>
    <t>St Patient</t>
  </si>
  <si>
    <t>270</t>
  </si>
  <si>
    <t>USAUXL</t>
  </si>
  <si>
    <t>Art Model</t>
  </si>
  <si>
    <t>Trainee</t>
  </si>
  <si>
    <t>Qualify as University Staff and are exempt from the State Personnel System based on being 100% gift, grant or auxillary funded per C.R.S. 24-50-135.</t>
  </si>
  <si>
    <t>Police Officer I</t>
  </si>
  <si>
    <t>Plc Off I</t>
  </si>
  <si>
    <t>910</t>
  </si>
  <si>
    <t>5</t>
  </si>
  <si>
    <t>Police Officer II</t>
  </si>
  <si>
    <t>Plc Off II</t>
  </si>
  <si>
    <t>Police Officer III</t>
  </si>
  <si>
    <t>A39</t>
  </si>
  <si>
    <t>Therapy Assistant I</t>
  </si>
  <si>
    <t>T Asst I</t>
  </si>
  <si>
    <t>930</t>
  </si>
  <si>
    <t>P05</t>
  </si>
  <si>
    <t>Therapy Assistant II</t>
  </si>
  <si>
    <t>T Asst II</t>
  </si>
  <si>
    <t>P07</t>
  </si>
  <si>
    <t>Therapy Assistant III</t>
  </si>
  <si>
    <t>T Asst III</t>
  </si>
  <si>
    <t>P08</t>
  </si>
  <si>
    <t>Client Care Aide I</t>
  </si>
  <si>
    <t>CC Aide I</t>
  </si>
  <si>
    <t>T02</t>
  </si>
  <si>
    <t>Client Care Aide II</t>
  </si>
  <si>
    <t>CC Aide II</t>
  </si>
  <si>
    <t>T03</t>
  </si>
  <si>
    <t>Dental Care I</t>
  </si>
  <si>
    <t>Dentl I</t>
  </si>
  <si>
    <t>T06</t>
  </si>
  <si>
    <t>Dental Care II</t>
  </si>
  <si>
    <t>Dent II</t>
  </si>
  <si>
    <t>T07</t>
  </si>
  <si>
    <t>Dental Care III</t>
  </si>
  <si>
    <t>Dent III</t>
  </si>
  <si>
    <t>T10</t>
  </si>
  <si>
    <t>Health Care Tech I</t>
  </si>
  <si>
    <t>HC Tech I</t>
  </si>
  <si>
    <t>Health Care Tech II</t>
  </si>
  <si>
    <t>HC Tech II</t>
  </si>
  <si>
    <t>T08</t>
  </si>
  <si>
    <t>Health Care Tech III</t>
  </si>
  <si>
    <t>HCTech III</t>
  </si>
  <si>
    <t>T09</t>
  </si>
  <si>
    <t>Health Care Tech IV</t>
  </si>
  <si>
    <t>HC Tech IV</t>
  </si>
  <si>
    <t>Nurse I</t>
  </si>
  <si>
    <t>P13</t>
  </si>
  <si>
    <t>Nurse II</t>
  </si>
  <si>
    <t>P14</t>
  </si>
  <si>
    <t>Nurse III</t>
  </si>
  <si>
    <t>P15</t>
  </si>
  <si>
    <t>Mental Health Clinician I</t>
  </si>
  <si>
    <t>MHClin I</t>
  </si>
  <si>
    <t>P06</t>
  </si>
  <si>
    <t>Mental Health Clinician II</t>
  </si>
  <si>
    <t>MH Clin II</t>
  </si>
  <si>
    <t>Mental Health Clinician III</t>
  </si>
  <si>
    <t>MH ClinIII</t>
  </si>
  <si>
    <t>Diag Proced Technol I</t>
  </si>
  <si>
    <t>DPTech I</t>
  </si>
  <si>
    <t>Diag Proced Technol II</t>
  </si>
  <si>
    <t>DPTech II</t>
  </si>
  <si>
    <t>P10</t>
  </si>
  <si>
    <t>Diag Proced Technol III</t>
  </si>
  <si>
    <t>DPTech III</t>
  </si>
  <si>
    <t>Laboratory Support I</t>
  </si>
  <si>
    <t>LabSup I</t>
  </si>
  <si>
    <t>T04</t>
  </si>
  <si>
    <t>Laboratory Support II</t>
  </si>
  <si>
    <t>LabSup II</t>
  </si>
  <si>
    <t>Laboratory Support III</t>
  </si>
  <si>
    <t>LabSup III</t>
  </si>
  <si>
    <t>Laboratory Technology I</t>
  </si>
  <si>
    <t>LabTechI</t>
  </si>
  <si>
    <t>Laboratory Technology II</t>
  </si>
  <si>
    <t>LabTechII</t>
  </si>
  <si>
    <t>P09</t>
  </si>
  <si>
    <t>Laboratory Technology III</t>
  </si>
  <si>
    <t>LabTechIII</t>
  </si>
  <si>
    <t>P12</t>
  </si>
  <si>
    <t>Laboratory Technology IV</t>
  </si>
  <si>
    <t>LabTechIV</t>
  </si>
  <si>
    <t>Animal Care I</t>
  </si>
  <si>
    <t>Animal I</t>
  </si>
  <si>
    <t>7</t>
  </si>
  <si>
    <t>Animal Care II</t>
  </si>
  <si>
    <t>Animal II</t>
  </si>
  <si>
    <t>Animal Care III</t>
  </si>
  <si>
    <t>Animal III</t>
  </si>
  <si>
    <t>Veterinary Technology I</t>
  </si>
  <si>
    <t>VetTech I</t>
  </si>
  <si>
    <t>Veterinary Technology II</t>
  </si>
  <si>
    <t>VetTech II</t>
  </si>
  <si>
    <t>Veterinary Technology III</t>
  </si>
  <si>
    <t>VetTechIII</t>
  </si>
  <si>
    <t>Veterinary Technology IV</t>
  </si>
  <si>
    <t>VetTech IV</t>
  </si>
  <si>
    <t>Electrical Trades I</t>
  </si>
  <si>
    <t>ElecTrd I</t>
  </si>
  <si>
    <t>940</t>
  </si>
  <si>
    <t>L12</t>
  </si>
  <si>
    <t>6</t>
  </si>
  <si>
    <t>Electrical Trades II</t>
  </si>
  <si>
    <t>ElecTrd II</t>
  </si>
  <si>
    <t>L15</t>
  </si>
  <si>
    <t>Electrical Trades III</t>
  </si>
  <si>
    <t>ElecTrdIII</t>
  </si>
  <si>
    <t>L17</t>
  </si>
  <si>
    <t>Machining Trades I</t>
  </si>
  <si>
    <t>MachTrd I</t>
  </si>
  <si>
    <t>L11</t>
  </si>
  <si>
    <t>Machining Trades II</t>
  </si>
  <si>
    <t>MachTrd II</t>
  </si>
  <si>
    <t>Machining Trades III</t>
  </si>
  <si>
    <t>MachTrdIII</t>
  </si>
  <si>
    <t>L14</t>
  </si>
  <si>
    <t>Pipe/Mech Trades I</t>
  </si>
  <si>
    <t>PM Trd I</t>
  </si>
  <si>
    <t>Pipe/Mech Trades II</t>
  </si>
  <si>
    <t>PM Trd II</t>
  </si>
  <si>
    <t>Pipe/Mech Trades III</t>
  </si>
  <si>
    <t>PM Trd III</t>
  </si>
  <si>
    <t>L16</t>
  </si>
  <si>
    <t>Structural Trades I</t>
  </si>
  <si>
    <t>StrcTrd I</t>
  </si>
  <si>
    <t>L10</t>
  </si>
  <si>
    <t>Structural Trades II</t>
  </si>
  <si>
    <t>StrcTrd II</t>
  </si>
  <si>
    <t>Structural Trades III</t>
  </si>
  <si>
    <t>StrcTrdIII</t>
  </si>
  <si>
    <t>Utility Plan Oper I</t>
  </si>
  <si>
    <t>UP Opr I</t>
  </si>
  <si>
    <t>Utility Plan Oper II</t>
  </si>
  <si>
    <t>UP Opr II</t>
  </si>
  <si>
    <t>Equipment Mechanic I</t>
  </si>
  <si>
    <t>EqMech I</t>
  </si>
  <si>
    <t>Equipment Mechanic II</t>
  </si>
  <si>
    <t>Eq Mech II</t>
  </si>
  <si>
    <t>Equipment Mechanic III</t>
  </si>
  <si>
    <t>Eq MechIII</t>
  </si>
  <si>
    <t>Equipment Mechanic IV</t>
  </si>
  <si>
    <t>Eq Mech IV</t>
  </si>
  <si>
    <t>Equipment Operator I</t>
  </si>
  <si>
    <t>Eq Opr I</t>
  </si>
  <si>
    <t>L07</t>
  </si>
  <si>
    <t>Equipment Operator II</t>
  </si>
  <si>
    <t>Eq Opr II</t>
  </si>
  <si>
    <t>Equipment Operator III</t>
  </si>
  <si>
    <t>Eq Opr III</t>
  </si>
  <si>
    <t>Production I</t>
  </si>
  <si>
    <t>Prod I</t>
  </si>
  <si>
    <t>L05</t>
  </si>
  <si>
    <t>Production II</t>
  </si>
  <si>
    <t>Prod II</t>
  </si>
  <si>
    <t>L08</t>
  </si>
  <si>
    <t>Production III</t>
  </si>
  <si>
    <t>Prod III</t>
  </si>
  <si>
    <t>L09</t>
  </si>
  <si>
    <t>Production IV</t>
  </si>
  <si>
    <t>Prod IV</t>
  </si>
  <si>
    <t>Custodian I</t>
  </si>
  <si>
    <t>Cstdn I</t>
  </si>
  <si>
    <t>L04</t>
  </si>
  <si>
    <t>Custodian II</t>
  </si>
  <si>
    <t>Cstdn II</t>
  </si>
  <si>
    <t>Custodian III</t>
  </si>
  <si>
    <t>Cstdn III</t>
  </si>
  <si>
    <t>Custodian IV</t>
  </si>
  <si>
    <t>Cstdn IV</t>
  </si>
  <si>
    <t>Dining Services I</t>
  </si>
  <si>
    <t>DngSvcs I</t>
  </si>
  <si>
    <t>L02</t>
  </si>
  <si>
    <t>Dining Services II</t>
  </si>
  <si>
    <t>DngSvcs II</t>
  </si>
  <si>
    <t>L03</t>
  </si>
  <si>
    <t>Dining Services III</t>
  </si>
  <si>
    <t>Dining Services IV</t>
  </si>
  <si>
    <t>C70</t>
  </si>
  <si>
    <t>Dining Services V</t>
  </si>
  <si>
    <t>General Labor I</t>
  </si>
  <si>
    <t>GenlLbr I</t>
  </si>
  <si>
    <t>General Labor II</t>
  </si>
  <si>
    <t>GenlLbr II</t>
  </si>
  <si>
    <t>General Labor III</t>
  </si>
  <si>
    <t>GenlLbrIII</t>
  </si>
  <si>
    <t>Grounds &amp; Nursery I</t>
  </si>
  <si>
    <t>Grnds I</t>
  </si>
  <si>
    <t>Grounds &amp; Nursery II</t>
  </si>
  <si>
    <t>Grnds II</t>
  </si>
  <si>
    <t>Grounds &amp; Nursery III</t>
  </si>
  <si>
    <t>Grnds III</t>
  </si>
  <si>
    <t>Materials Handler I</t>
  </si>
  <si>
    <t>MtrlHnd I</t>
  </si>
  <si>
    <t>L06</t>
  </si>
  <si>
    <t>Materials Handler II</t>
  </si>
  <si>
    <t>MtrlHnd II</t>
  </si>
  <si>
    <t>Materials Handler III</t>
  </si>
  <si>
    <t>MtrlHndIII</t>
  </si>
  <si>
    <t>Materials Supervisor</t>
  </si>
  <si>
    <t>Mtrl Supr</t>
  </si>
  <si>
    <t>Security I</t>
  </si>
  <si>
    <t>Scrty I</t>
  </si>
  <si>
    <t>Security II</t>
  </si>
  <si>
    <t>Scrty II</t>
  </si>
  <si>
    <t>Security III</t>
  </si>
  <si>
    <t>Scrty III</t>
  </si>
  <si>
    <t>Engr/Phys Sci Asst I</t>
  </si>
  <si>
    <t>EP Asst</t>
  </si>
  <si>
    <t>Engr/Phys Sci Asst II</t>
  </si>
  <si>
    <t>EP Asst II</t>
  </si>
  <si>
    <t>Engr/Phys Sci Asst III</t>
  </si>
  <si>
    <t>EP AsstIII</t>
  </si>
  <si>
    <t>Inspector I</t>
  </si>
  <si>
    <t>Insptr I</t>
  </si>
  <si>
    <t>L13</t>
  </si>
  <si>
    <t>Inspector II</t>
  </si>
  <si>
    <t>Insptr II</t>
  </si>
  <si>
    <t>Inspector III</t>
  </si>
  <si>
    <t>InsptrIII</t>
  </si>
  <si>
    <t>LTC Operations I</t>
  </si>
  <si>
    <t>LTC Opr I</t>
  </si>
  <si>
    <t>LTC Operations II</t>
  </si>
  <si>
    <t>LTC Opr II</t>
  </si>
  <si>
    <t>L20</t>
  </si>
  <si>
    <t>Project Planner I</t>
  </si>
  <si>
    <t>Prj Pln I</t>
  </si>
  <si>
    <t>Project Planner II</t>
  </si>
  <si>
    <t>Prj Pln II</t>
  </si>
  <si>
    <t>L18</t>
  </si>
  <si>
    <t>Police Communication Tech</t>
  </si>
  <si>
    <t>PolComTech</t>
  </si>
  <si>
    <t>950</t>
  </si>
  <si>
    <t>Police Communication Supv</t>
  </si>
  <si>
    <t>PolComSupv</t>
  </si>
  <si>
    <t>T13</t>
  </si>
  <si>
    <t>Service Dispatcher</t>
  </si>
  <si>
    <t>Srvc Dspr</t>
  </si>
  <si>
    <t>S08</t>
  </si>
  <si>
    <t>Cust Support Coord I</t>
  </si>
  <si>
    <t>CSCrd I</t>
  </si>
  <si>
    <t>S12</t>
  </si>
  <si>
    <t>Cust Support Coord II</t>
  </si>
  <si>
    <t>CS Crd II</t>
  </si>
  <si>
    <t>Cust Support Coord III</t>
  </si>
  <si>
    <t>CS Crd III</t>
  </si>
  <si>
    <t>S15</t>
  </si>
  <si>
    <t>Data Specialist</t>
  </si>
  <si>
    <t>Data Spec</t>
  </si>
  <si>
    <t>S09</t>
  </si>
  <si>
    <t>Data Supervisor</t>
  </si>
  <si>
    <t>Data Spvr</t>
  </si>
  <si>
    <t>S11</t>
  </si>
  <si>
    <t>Admin Assistant I</t>
  </si>
  <si>
    <t>AdAsst I</t>
  </si>
  <si>
    <t>S06</t>
  </si>
  <si>
    <t>Admin Assistant II</t>
  </si>
  <si>
    <t>AdAsst II</t>
  </si>
  <si>
    <t>Admin Assistant III</t>
  </si>
  <si>
    <t>AdAsst III</t>
  </si>
  <si>
    <t>Office Manager I</t>
  </si>
  <si>
    <t>Ofc Mgr I</t>
  </si>
  <si>
    <t>S13</t>
  </si>
  <si>
    <t>Office Manager II</t>
  </si>
  <si>
    <t>Ofc Mgr II</t>
  </si>
  <si>
    <t>S14</t>
  </si>
  <si>
    <t>Library Technician I</t>
  </si>
  <si>
    <t>LibTech I</t>
  </si>
  <si>
    <t>Library Technician II</t>
  </si>
  <si>
    <t>LibTech II</t>
  </si>
  <si>
    <t>Library Technician III</t>
  </si>
  <si>
    <t>LibTechIII</t>
  </si>
  <si>
    <t>Medical Records Tech I</t>
  </si>
  <si>
    <t>MR Tech I</t>
  </si>
  <si>
    <t>Medical Records Tech II</t>
  </si>
  <si>
    <t>MR Tech II</t>
  </si>
  <si>
    <t>T11</t>
  </si>
  <si>
    <t>Medical Records Tech III</t>
  </si>
  <si>
    <t>MRTech III</t>
  </si>
  <si>
    <t>T12</t>
  </si>
  <si>
    <t>Museum Guide</t>
  </si>
  <si>
    <t>Musm Gde</t>
  </si>
  <si>
    <t>S04</t>
  </si>
  <si>
    <t>Sales Assistant I</t>
  </si>
  <si>
    <t>Sales I</t>
  </si>
  <si>
    <t>S03</t>
  </si>
  <si>
    <t>Sales Assistant II</t>
  </si>
  <si>
    <t>Sales II</t>
  </si>
  <si>
    <t>S05</t>
  </si>
  <si>
    <t>Sales Assistant III</t>
  </si>
  <si>
    <t>Sales III</t>
  </si>
  <si>
    <t>S07</t>
  </si>
  <si>
    <t>IT Technician I</t>
  </si>
  <si>
    <t>IT Tech I</t>
  </si>
  <si>
    <t>D18</t>
  </si>
  <si>
    <t>IT Technician II</t>
  </si>
  <si>
    <t>IT Tech II</t>
  </si>
  <si>
    <t>D19</t>
  </si>
  <si>
    <t>Media Specialist I</t>
  </si>
  <si>
    <t>Media I</t>
  </si>
  <si>
    <t>960</t>
  </si>
  <si>
    <t>Media Specialist II</t>
  </si>
  <si>
    <t>Media II</t>
  </si>
  <si>
    <t>Arts Technician I</t>
  </si>
  <si>
    <t>Art Tech I</t>
  </si>
  <si>
    <t>Arts Technician II</t>
  </si>
  <si>
    <t>ArtTech II</t>
  </si>
  <si>
    <t>Arts Professional I</t>
  </si>
  <si>
    <t>Art Prof I</t>
  </si>
  <si>
    <t>Technician I</t>
  </si>
  <si>
    <t>Tech I</t>
  </si>
  <si>
    <t>Technician II</t>
  </si>
  <si>
    <t>Tech II</t>
  </si>
  <si>
    <t>Technician III</t>
  </si>
  <si>
    <t>Tech III</t>
  </si>
  <si>
    <t>Technician IV</t>
  </si>
  <si>
    <t>Tech IV</t>
  </si>
  <si>
    <t>Technician V</t>
  </si>
  <si>
    <t>Tech V</t>
  </si>
  <si>
    <t>T14</t>
  </si>
  <si>
    <t>Program Assistant I</t>
  </si>
  <si>
    <t>Prg Asst I</t>
  </si>
  <si>
    <t>Program Assistant II</t>
  </si>
  <si>
    <t>PrgAsst II</t>
  </si>
  <si>
    <t>Legal Assistant I</t>
  </si>
  <si>
    <t>Lgl Asst I</t>
  </si>
  <si>
    <t>Legal Assistant II</t>
  </si>
  <si>
    <t>LglAsst II</t>
  </si>
  <si>
    <t>T15</t>
  </si>
  <si>
    <t>Child Care Aide</t>
  </si>
  <si>
    <t>ChldCare</t>
  </si>
  <si>
    <t>Early Childhood Educ I</t>
  </si>
  <si>
    <t>ErlyChEdcI</t>
  </si>
  <si>
    <t>P01</t>
  </si>
  <si>
    <t>Early Childhood Educ II</t>
  </si>
  <si>
    <t>ErlyChEdII</t>
  </si>
  <si>
    <t>P03</t>
  </si>
  <si>
    <t>Accounting Technician I</t>
  </si>
  <si>
    <t>AcTech I</t>
  </si>
  <si>
    <t>Accounting Technician II</t>
  </si>
  <si>
    <t>Ac Tech II</t>
  </si>
  <si>
    <t>Accounting Technician III</t>
  </si>
  <si>
    <t>AcTech III</t>
  </si>
  <si>
    <t>Accounting Technician IV</t>
  </si>
  <si>
    <t>Ac Tech IV</t>
  </si>
  <si>
    <t>Professional Engineer I</t>
  </si>
  <si>
    <t>Prof Eng I</t>
  </si>
  <si>
    <t>970</t>
  </si>
  <si>
    <t>Engr/Phys Sci Tech I</t>
  </si>
  <si>
    <t>EP Tech I</t>
  </si>
  <si>
    <t>Engr/Phys Sci Tech II</t>
  </si>
  <si>
    <t>EP Tech II</t>
  </si>
  <si>
    <t>Engr/Phys Sci Tech III</t>
  </si>
  <si>
    <t>EPTech III</t>
  </si>
  <si>
    <t>Electronics Spec I</t>
  </si>
  <si>
    <t>Elec Spc I</t>
  </si>
  <si>
    <t>Electronics Spec II</t>
  </si>
  <si>
    <t>ElecSpc II</t>
  </si>
  <si>
    <t>P11</t>
  </si>
  <si>
    <t>Electronics Spec III</t>
  </si>
  <si>
    <t>ElecSpcIII</t>
  </si>
  <si>
    <t>Electronics Spec IV</t>
  </si>
  <si>
    <t>ElecSpc IV</t>
  </si>
  <si>
    <t>Laboratory Coord I</t>
  </si>
  <si>
    <t>LbCoord I</t>
  </si>
  <si>
    <t>Laboratory Coord II</t>
  </si>
  <si>
    <t>LbCoord II</t>
  </si>
  <si>
    <t>Laboratory Coord III</t>
  </si>
  <si>
    <t>LbCoordIII</t>
  </si>
  <si>
    <t>Diag Proced Technol IV</t>
  </si>
  <si>
    <t>DPT IV</t>
  </si>
  <si>
    <t>Food Serv Mgr I</t>
  </si>
  <si>
    <t>FdSvMgr I</t>
  </si>
  <si>
    <t>Food Serv Mgr II</t>
  </si>
  <si>
    <t>FdSvMgrII</t>
  </si>
  <si>
    <t>Food Serv Mgr III</t>
  </si>
  <si>
    <t>FdSvMgrIII</t>
  </si>
  <si>
    <t>M01</t>
  </si>
  <si>
    <t>Food Serv Mgr IV</t>
  </si>
  <si>
    <t>FdSvcMgrIV</t>
  </si>
  <si>
    <t>M02</t>
  </si>
  <si>
    <t>Dental Care IV</t>
  </si>
  <si>
    <t>Pharmacist I</t>
  </si>
  <si>
    <t>Pharmacist II</t>
  </si>
  <si>
    <t>Pharmacist III</t>
  </si>
  <si>
    <t>Pharmacy Technician I</t>
  </si>
  <si>
    <t>Pharmacy Technician II</t>
  </si>
  <si>
    <t>¹ Monthly-paid Regular (non-temporary) Position 50% (20 hours) or greater FTE.  Employee may be eligible for medical benefits if he/she meets the definition of full-time employee under the Affordable Care Act</t>
  </si>
  <si>
    <t>Benefits Eligibility Matrix - Classified Staff</t>
  </si>
  <si>
    <t>Disability</t>
  </si>
  <si>
    <r>
      <t>Flexible Spending Account</t>
    </r>
    <r>
      <rPr>
        <b/>
        <i/>
        <sz val="16"/>
        <rFont val="Arial"/>
        <family val="2"/>
      </rPr>
      <t xml:space="preserve"> </t>
    </r>
    <r>
      <rPr>
        <b/>
        <i/>
        <sz val="16"/>
        <color rgb="FFFF0000"/>
        <rFont val="Arial"/>
        <family val="2"/>
      </rPr>
      <t>¹</t>
    </r>
  </si>
  <si>
    <r>
      <t xml:space="preserve"> Short-Term Disability (STD)</t>
    </r>
    <r>
      <rPr>
        <b/>
        <sz val="16"/>
        <color rgb="FFFF0000"/>
        <rFont val="Arial"/>
        <family val="2"/>
      </rPr>
      <t>¹</t>
    </r>
  </si>
  <si>
    <r>
      <t>Long-Term Disability (LTD)</t>
    </r>
    <r>
      <rPr>
        <b/>
        <sz val="16"/>
        <color rgb="FFFF0000"/>
        <rFont val="Arial"/>
        <family val="2"/>
      </rPr>
      <t>³</t>
    </r>
  </si>
  <si>
    <t>401a</t>
  </si>
  <si>
    <t>PERA</t>
  </si>
  <si>
    <t>Classified Staff</t>
  </si>
  <si>
    <t>A1D2TX</t>
  </si>
  <si>
    <t>Cor,Yth,Clin Sec Off I</t>
  </si>
  <si>
    <t>Please refer to Colorado Division of Human Resources</t>
  </si>
  <si>
    <t>CYCS I</t>
  </si>
  <si>
    <t>CSEPS</t>
  </si>
  <si>
    <t>COT</t>
  </si>
  <si>
    <t>C-Classified Staff</t>
  </si>
  <si>
    <t>A1D3XX</t>
  </si>
  <si>
    <t>Cor,Yth,Clin Sec Off II</t>
  </si>
  <si>
    <t>CYCS II</t>
  </si>
  <si>
    <t>A4B1IX</t>
  </si>
  <si>
    <t>Police Officer Intern</t>
  </si>
  <si>
    <t>PolOffInt</t>
  </si>
  <si>
    <t>A4B2TX</t>
  </si>
  <si>
    <t>Pol Ofc I</t>
  </si>
  <si>
    <t>A4B3XX</t>
  </si>
  <si>
    <t>Pol Ofc II</t>
  </si>
  <si>
    <t>A4B4XX</t>
  </si>
  <si>
    <t>PolOfc III</t>
  </si>
  <si>
    <t>A4B5XX</t>
  </si>
  <si>
    <t>Police Administrator I</t>
  </si>
  <si>
    <t>Pol Adm I</t>
  </si>
  <si>
    <t>M03</t>
  </si>
  <si>
    <t>CLX</t>
  </si>
  <si>
    <t>A4B6XX</t>
  </si>
  <si>
    <t>Police Administrator II</t>
  </si>
  <si>
    <t>Pol Adm II</t>
  </si>
  <si>
    <t>M04</t>
  </si>
  <si>
    <t>C4J2XX</t>
  </si>
  <si>
    <t>Clin Behav Spec II</t>
  </si>
  <si>
    <t>ClinBeSpII</t>
  </si>
  <si>
    <t>CSHSC</t>
  </si>
  <si>
    <t>C4J3XX</t>
  </si>
  <si>
    <t>Clin Behav Spec III</t>
  </si>
  <si>
    <t>ClBehIII</t>
  </si>
  <si>
    <t>C4L1TX</t>
  </si>
  <si>
    <t>Social Work/Counselor I</t>
  </si>
  <si>
    <t>SWCI</t>
  </si>
  <si>
    <t>C4L2XX</t>
  </si>
  <si>
    <t>Social Work/Counselor II</t>
  </si>
  <si>
    <t>SWCII</t>
  </si>
  <si>
    <t>C4L3XX</t>
  </si>
  <si>
    <t>Social Work/Counselor III</t>
  </si>
  <si>
    <t>SWCIII</t>
  </si>
  <si>
    <t>C4L4XX</t>
  </si>
  <si>
    <t>Social Work/Counselor IV</t>
  </si>
  <si>
    <t>SWCIV</t>
  </si>
  <si>
    <t>C4M1XX</t>
  </si>
  <si>
    <t>Psychologist Candidate</t>
  </si>
  <si>
    <t>Psych Cand</t>
  </si>
  <si>
    <t>C4M2XX</t>
  </si>
  <si>
    <t>Psychologist I</t>
  </si>
  <si>
    <t>Psych I</t>
  </si>
  <si>
    <t>C4M3XX</t>
  </si>
  <si>
    <t>Psychologist II</t>
  </si>
  <si>
    <t>Psych II</t>
  </si>
  <si>
    <t>P16</t>
  </si>
  <si>
    <t>C5J1IX</t>
  </si>
  <si>
    <t>Clinical Therapist I</t>
  </si>
  <si>
    <t>ClinTherI</t>
  </si>
  <si>
    <t>C5J2TX</t>
  </si>
  <si>
    <t>Clinical Therapist II</t>
  </si>
  <si>
    <t>ClinTherII</t>
  </si>
  <si>
    <t>C5J3XX</t>
  </si>
  <si>
    <t>Clinical Therapist III</t>
  </si>
  <si>
    <t>CliTherIII</t>
  </si>
  <si>
    <t>C5J4XX</t>
  </si>
  <si>
    <t>Clinical Therapist IV</t>
  </si>
  <si>
    <t>ClinTherIV</t>
  </si>
  <si>
    <t>C5J5XX</t>
  </si>
  <si>
    <t>Clinical Therapist V</t>
  </si>
  <si>
    <t>ClinTherV</t>
  </si>
  <si>
    <t>C5K1IX</t>
  </si>
  <si>
    <t>Therapist I</t>
  </si>
  <si>
    <t>Ther I</t>
  </si>
  <si>
    <t>C5K2TX</t>
  </si>
  <si>
    <t>Therapist II</t>
  </si>
  <si>
    <t>Ther II</t>
  </si>
  <si>
    <t>C5K3XX</t>
  </si>
  <si>
    <t>Therapist III</t>
  </si>
  <si>
    <t>Ther III</t>
  </si>
  <si>
    <t>C5K4XX</t>
  </si>
  <si>
    <t>Therapist IV</t>
  </si>
  <si>
    <t>Ther IV</t>
  </si>
  <si>
    <t>C5L1TX</t>
  </si>
  <si>
    <t>TherAsstI</t>
  </si>
  <si>
    <t>C5L2XX</t>
  </si>
  <si>
    <t>TherAsstII</t>
  </si>
  <si>
    <t>C5L3XX</t>
  </si>
  <si>
    <t>TheAsstIII</t>
  </si>
  <si>
    <t>C5L4XX</t>
  </si>
  <si>
    <t>Therapy Assistant IV</t>
  </si>
  <si>
    <t>TherAstIV</t>
  </si>
  <si>
    <t>C6P1TX</t>
  </si>
  <si>
    <t>CliAideI</t>
  </si>
  <si>
    <t>C6P2XX</t>
  </si>
  <si>
    <t>ClCareII</t>
  </si>
  <si>
    <t>C6Q1TX</t>
  </si>
  <si>
    <t>DentCareI</t>
  </si>
  <si>
    <t>C6Q2XX</t>
  </si>
  <si>
    <t>DentCareII</t>
  </si>
  <si>
    <t>C6Q3XX</t>
  </si>
  <si>
    <t>DenCareIII</t>
  </si>
  <si>
    <t>C6Q4XX</t>
  </si>
  <si>
    <t>DenCareIV</t>
  </si>
  <si>
    <t>C6Q5XX</t>
  </si>
  <si>
    <t>Dental Care V</t>
  </si>
  <si>
    <t>DenCareV</t>
  </si>
  <si>
    <t>C6R1TX</t>
  </si>
  <si>
    <t>Health Care Technician I</t>
  </si>
  <si>
    <t>HCTI</t>
  </si>
  <si>
    <t>C6R2XX</t>
  </si>
  <si>
    <t>Health Care Technician II</t>
  </si>
  <si>
    <t>HCT II</t>
  </si>
  <si>
    <t>C6R3XX</t>
  </si>
  <si>
    <t>Health Care Technician III</t>
  </si>
  <si>
    <t>HCT III</t>
  </si>
  <si>
    <t>C6R4XX</t>
  </si>
  <si>
    <t>Health Care Technician IV</t>
  </si>
  <si>
    <t>HCT IV</t>
  </si>
  <si>
    <t>C6S1XX</t>
  </si>
  <si>
    <t>C6S2XX</t>
  </si>
  <si>
    <t>C6S3XX</t>
  </si>
  <si>
    <t>C6S4XX</t>
  </si>
  <si>
    <t>Mid-Level Provider</t>
  </si>
  <si>
    <t>Mid Level</t>
  </si>
  <si>
    <t>C6S5XX</t>
  </si>
  <si>
    <t>Nurse V</t>
  </si>
  <si>
    <t>P17</t>
  </si>
  <si>
    <t>C6S6XX</t>
  </si>
  <si>
    <t>Nurse VI</t>
  </si>
  <si>
    <t>C6U1TX</t>
  </si>
  <si>
    <t>MHCI</t>
  </si>
  <si>
    <t>C6U2XX</t>
  </si>
  <si>
    <t>MHCII</t>
  </si>
  <si>
    <t>C6U3XX</t>
  </si>
  <si>
    <t>MHCIII</t>
  </si>
  <si>
    <t>C7A1XX</t>
  </si>
  <si>
    <t>Clinical Team Leader</t>
  </si>
  <si>
    <t>CliTmLead</t>
  </si>
  <si>
    <t>C7B1TX</t>
  </si>
  <si>
    <t>Community Worker I</t>
  </si>
  <si>
    <t>ComWkrI</t>
  </si>
  <si>
    <t>T05</t>
  </si>
  <si>
    <t>C7B2XX</t>
  </si>
  <si>
    <t>Community Worker II</t>
  </si>
  <si>
    <t>ComWkrII</t>
  </si>
  <si>
    <t>C7C1IX</t>
  </si>
  <si>
    <t>Health Professional I</t>
  </si>
  <si>
    <t>HlthProfI</t>
  </si>
  <si>
    <t>C7C2TX</t>
  </si>
  <si>
    <t>Health Professional II</t>
  </si>
  <si>
    <t>HlthProII</t>
  </si>
  <si>
    <t>C7C3XX</t>
  </si>
  <si>
    <t>Health Professional III</t>
  </si>
  <si>
    <t>HlthProIII</t>
  </si>
  <si>
    <t>C7C4XX</t>
  </si>
  <si>
    <t>Health Professional IV</t>
  </si>
  <si>
    <t>HlthProIV</t>
  </si>
  <si>
    <t>C7C5XX</t>
  </si>
  <si>
    <t>Health Professional V</t>
  </si>
  <si>
    <t>HlthProV</t>
  </si>
  <si>
    <t>C7C6XX</t>
  </si>
  <si>
    <t>Health Professional VI</t>
  </si>
  <si>
    <t>HthProfVI</t>
  </si>
  <si>
    <t>C7C7XX</t>
  </si>
  <si>
    <t>Health Professional VII</t>
  </si>
  <si>
    <t>HlthProVII</t>
  </si>
  <si>
    <t>C7D1IX</t>
  </si>
  <si>
    <t>HCS Trainee I</t>
  </si>
  <si>
    <t>HCS I</t>
  </si>
  <si>
    <t>C7D2IX</t>
  </si>
  <si>
    <t>HCS Trainee II</t>
  </si>
  <si>
    <t>HCS Traine</t>
  </si>
  <si>
    <t>C7D3IX</t>
  </si>
  <si>
    <t>HCS Trainee III</t>
  </si>
  <si>
    <t>HCS III</t>
  </si>
  <si>
    <t>C7E1XX</t>
  </si>
  <si>
    <t>Nurse Consultant</t>
  </si>
  <si>
    <t>Nurse Cons</t>
  </si>
  <si>
    <t>C8A1TX</t>
  </si>
  <si>
    <t>Diag I</t>
  </si>
  <si>
    <t>C8A2XX</t>
  </si>
  <si>
    <t>DPT II</t>
  </si>
  <si>
    <t>C8A3XX</t>
  </si>
  <si>
    <t>DPT III</t>
  </si>
  <si>
    <t>C8A4XX</t>
  </si>
  <si>
    <t>C8B1IX</t>
  </si>
  <si>
    <t>Dietician I</t>
  </si>
  <si>
    <t>Diet I</t>
  </si>
  <si>
    <t>C8B2TX</t>
  </si>
  <si>
    <t>Dietician II</t>
  </si>
  <si>
    <t>Diet II</t>
  </si>
  <si>
    <t>C8B3XX</t>
  </si>
  <si>
    <t>Dietician III</t>
  </si>
  <si>
    <t>Diet III</t>
  </si>
  <si>
    <t>C8C1TX</t>
  </si>
  <si>
    <t>Lab Sup I</t>
  </si>
  <si>
    <t>C8C2XX</t>
  </si>
  <si>
    <t>Lab Sup II</t>
  </si>
  <si>
    <t>C8C3XX</t>
  </si>
  <si>
    <t>LabSupIII</t>
  </si>
  <si>
    <t>C8D1TX</t>
  </si>
  <si>
    <t>Lab Tech I</t>
  </si>
  <si>
    <t>C8D2XX</t>
  </si>
  <si>
    <t>Lab TechII</t>
  </si>
  <si>
    <t>C8D3XX</t>
  </si>
  <si>
    <t>C8D4XX</t>
  </si>
  <si>
    <t>C8E1XX</t>
  </si>
  <si>
    <t>Pharmacy I</t>
  </si>
  <si>
    <t>Pharm I</t>
  </si>
  <si>
    <t>P18</t>
  </si>
  <si>
    <t>C8E2XX</t>
  </si>
  <si>
    <t>Pharmacy II</t>
  </si>
  <si>
    <t>Pharm II</t>
  </si>
  <si>
    <t>P20</t>
  </si>
  <si>
    <t>C8E3XX</t>
  </si>
  <si>
    <t>Pharmacy III</t>
  </si>
  <si>
    <t>Pharm III</t>
  </si>
  <si>
    <t>P22</t>
  </si>
  <si>
    <t>C8F1TX</t>
  </si>
  <si>
    <t>PhTechI</t>
  </si>
  <si>
    <t>C8F2XX</t>
  </si>
  <si>
    <t>PharTechII</t>
  </si>
  <si>
    <t>C9A1TX</t>
  </si>
  <si>
    <t>AnimCareI</t>
  </si>
  <si>
    <t>C9A2XX</t>
  </si>
  <si>
    <t>AnimCareII</t>
  </si>
  <si>
    <t>C9A3XX</t>
  </si>
  <si>
    <t>AniCareIII</t>
  </si>
  <si>
    <t>C9C1TX</t>
  </si>
  <si>
    <t>Vet Tech I</t>
  </si>
  <si>
    <t>C9C2XX</t>
  </si>
  <si>
    <t>VetTechII</t>
  </si>
  <si>
    <t>C9C3XX</t>
  </si>
  <si>
    <t>C9C4XX</t>
  </si>
  <si>
    <t>VetTechIV</t>
  </si>
  <si>
    <t>D6A1TX</t>
  </si>
  <si>
    <t>ElecTrdI</t>
  </si>
  <si>
    <t>CSLTC</t>
  </si>
  <si>
    <t>NA</t>
  </si>
  <si>
    <t>D6A2XX</t>
  </si>
  <si>
    <t>ElecTrdII</t>
  </si>
  <si>
    <t>D6A3XX</t>
  </si>
  <si>
    <t>D6B1TX</t>
  </si>
  <si>
    <t>MachTrdI</t>
  </si>
  <si>
    <t>D6B2XX</t>
  </si>
  <si>
    <t>MachTrdII</t>
  </si>
  <si>
    <t>D6B3XX</t>
  </si>
  <si>
    <t>D6B4XX</t>
  </si>
  <si>
    <t>Machining Trades IV</t>
  </si>
  <si>
    <t>MachTrdIV</t>
  </si>
  <si>
    <t>PMT I</t>
  </si>
  <si>
    <t>D6C2XX</t>
  </si>
  <si>
    <t>PMT II</t>
  </si>
  <si>
    <t>D6C3XX</t>
  </si>
  <si>
    <t>PMT III</t>
  </si>
  <si>
    <t>D6D1TX</t>
  </si>
  <si>
    <t>StrctTrdI</t>
  </si>
  <si>
    <t>D6D2XX</t>
  </si>
  <si>
    <t>StrctTrdII</t>
  </si>
  <si>
    <t>D6D3XX</t>
  </si>
  <si>
    <t>StctTrdIII</t>
  </si>
  <si>
    <t>D6E1TX</t>
  </si>
  <si>
    <t>Utility Plant Operator I</t>
  </si>
  <si>
    <t>UPO I</t>
  </si>
  <si>
    <t>D6E2XX</t>
  </si>
  <si>
    <t>Utility Plant Operator II</t>
  </si>
  <si>
    <t>UPO II</t>
  </si>
  <si>
    <t>D7A1TX</t>
  </si>
  <si>
    <t>EqpMchI</t>
  </si>
  <si>
    <t>D7A2XX</t>
  </si>
  <si>
    <t>EqpMchII</t>
  </si>
  <si>
    <t>D7A3XX</t>
  </si>
  <si>
    <t>EqpMchIII</t>
  </si>
  <si>
    <t>D7A4XX</t>
  </si>
  <si>
    <t>EqpMchIV</t>
  </si>
  <si>
    <t>D7B1TX</t>
  </si>
  <si>
    <t>EqpOpI</t>
  </si>
  <si>
    <t>D7B2XX</t>
  </si>
  <si>
    <t>EqpOpII</t>
  </si>
  <si>
    <t>D7B3XX</t>
  </si>
  <si>
    <t>D7B4XX</t>
  </si>
  <si>
    <t>Equipment Operator IV</t>
  </si>
  <si>
    <t>EqpOpIV</t>
  </si>
  <si>
    <t>D7C1TX</t>
  </si>
  <si>
    <t>D7C2XX</t>
  </si>
  <si>
    <t>D7C3XX</t>
  </si>
  <si>
    <t>D7C4XX</t>
  </si>
  <si>
    <t>D7C5XX</t>
  </si>
  <si>
    <t>Production V</t>
  </si>
  <si>
    <t>Prod V</t>
  </si>
  <si>
    <t>D7D1TX</t>
  </si>
  <si>
    <t>Transportation Mtc I</t>
  </si>
  <si>
    <t>TranMtcI</t>
  </si>
  <si>
    <t>D7D2XX</t>
  </si>
  <si>
    <t>Transportation Mtc II</t>
  </si>
  <si>
    <t>TranMtcII</t>
  </si>
  <si>
    <t>D7D3XX</t>
  </si>
  <si>
    <t>Transportation Mtc III</t>
  </si>
  <si>
    <t>TranMtcIII</t>
  </si>
  <si>
    <t>D8A1TX</t>
  </si>
  <si>
    <t>Barber/Cosmetologist</t>
  </si>
  <si>
    <t>Barber</t>
  </si>
  <si>
    <t>D8B1TX</t>
  </si>
  <si>
    <t>Cust I</t>
  </si>
  <si>
    <t>D8B2XX</t>
  </si>
  <si>
    <t>Cust II</t>
  </si>
  <si>
    <t>D23</t>
  </si>
  <si>
    <t>D8B3XX</t>
  </si>
  <si>
    <t>Cust III</t>
  </si>
  <si>
    <t>D29</t>
  </si>
  <si>
    <t>D8B4XX</t>
  </si>
  <si>
    <t>Cust IV</t>
  </si>
  <si>
    <t>D31</t>
  </si>
  <si>
    <t>D8C1TX</t>
  </si>
  <si>
    <t>DinSvcI</t>
  </si>
  <si>
    <t>D8C2XX</t>
  </si>
  <si>
    <t>DinSvcII</t>
  </si>
  <si>
    <t>D8C3XX</t>
  </si>
  <si>
    <t>DinSvcIII</t>
  </si>
  <si>
    <t>D8C4XX</t>
  </si>
  <si>
    <t>DinSvcIV</t>
  </si>
  <si>
    <t>D8C5XX</t>
  </si>
  <si>
    <t>DinSvcV</t>
  </si>
  <si>
    <t>D8D1TX</t>
  </si>
  <si>
    <t>GenLabI</t>
  </si>
  <si>
    <t>D8D2XX</t>
  </si>
  <si>
    <t>GenLabII</t>
  </si>
  <si>
    <t>D8D3XX</t>
  </si>
  <si>
    <t>GenLabIII</t>
  </si>
  <si>
    <t>G&amp;N I</t>
  </si>
  <si>
    <t>D8E2XX</t>
  </si>
  <si>
    <t>G&amp;N II</t>
  </si>
  <si>
    <t>D8E3XX</t>
  </si>
  <si>
    <t>G&amp;N III</t>
  </si>
  <si>
    <t>D8F1IX</t>
  </si>
  <si>
    <t>LTC Trainee I</t>
  </si>
  <si>
    <t>LTC I</t>
  </si>
  <si>
    <t>L01</t>
  </si>
  <si>
    <t>D8F2IX</t>
  </si>
  <si>
    <t>LTC Trainee II</t>
  </si>
  <si>
    <t>LTC II</t>
  </si>
  <si>
    <t>D8F3IX</t>
  </si>
  <si>
    <t>LTC Trainee III</t>
  </si>
  <si>
    <t>LTC III</t>
  </si>
  <si>
    <t>D8F4IX</t>
  </si>
  <si>
    <t>LTC Trainee IV</t>
  </si>
  <si>
    <t>LTC IV</t>
  </si>
  <si>
    <t>D8F5IX</t>
  </si>
  <si>
    <t>LTC Trainee V</t>
  </si>
  <si>
    <t>LTC V</t>
  </si>
  <si>
    <t>D8F7IX</t>
  </si>
  <si>
    <t>LTC Trainee VII</t>
  </si>
  <si>
    <t>LTC VII</t>
  </si>
  <si>
    <t>D8G1TX</t>
  </si>
  <si>
    <t>MatHanI</t>
  </si>
  <si>
    <t>D8G2XX</t>
  </si>
  <si>
    <t>MatHanII</t>
  </si>
  <si>
    <t>D8G3XX</t>
  </si>
  <si>
    <t>MatHanIII</t>
  </si>
  <si>
    <t>D8G4XX</t>
  </si>
  <si>
    <t>Mat Supv</t>
  </si>
  <si>
    <t>Sec I</t>
  </si>
  <si>
    <t>D8H2XX</t>
  </si>
  <si>
    <t>Sec II</t>
  </si>
  <si>
    <t>D8H3XX</t>
  </si>
  <si>
    <t>Sec III</t>
  </si>
  <si>
    <t>D9A1TX</t>
  </si>
  <si>
    <t>Correctional Ind Supv I</t>
  </si>
  <si>
    <t>Classified</t>
  </si>
  <si>
    <t>D9A2XX</t>
  </si>
  <si>
    <t>Correctional Ind Supv II</t>
  </si>
  <si>
    <t>D9A3XX</t>
  </si>
  <si>
    <t>Correctional Ind Supv III</t>
  </si>
  <si>
    <t>D9B1IX</t>
  </si>
  <si>
    <t>EPSA I</t>
  </si>
  <si>
    <t>D9B2TX</t>
  </si>
  <si>
    <t>EPSA II</t>
  </si>
  <si>
    <t>D9B3XX</t>
  </si>
  <si>
    <t>EPSA III</t>
  </si>
  <si>
    <t>D9C1TX</t>
  </si>
  <si>
    <t>InspectI</t>
  </si>
  <si>
    <t>D9C2XX</t>
  </si>
  <si>
    <t>InspectII</t>
  </si>
  <si>
    <t>D9C3XX</t>
  </si>
  <si>
    <t>InspectIII</t>
  </si>
  <si>
    <t>D9D1TX</t>
  </si>
  <si>
    <t>LTC Op I</t>
  </si>
  <si>
    <t>D9D2XX</t>
  </si>
  <si>
    <t>LTC Op III</t>
  </si>
  <si>
    <t>D9E1TX</t>
  </si>
  <si>
    <t>ProPlnI</t>
  </si>
  <si>
    <t>D9E2XX</t>
  </si>
  <si>
    <t>ProPlnII</t>
  </si>
  <si>
    <t>D9F1TX</t>
  </si>
  <si>
    <t>Scheduler</t>
  </si>
  <si>
    <t>G1A2TX</t>
  </si>
  <si>
    <t>PolCom Tec</t>
  </si>
  <si>
    <t>CSASR</t>
  </si>
  <si>
    <t>G1A3XX</t>
  </si>
  <si>
    <t>PolCom Sup</t>
  </si>
  <si>
    <t>G1B2TX</t>
  </si>
  <si>
    <t>Serv Disp</t>
  </si>
  <si>
    <t>G1C1IX</t>
  </si>
  <si>
    <t>Telephone Operator Intern</t>
  </si>
  <si>
    <t>TelOp Int</t>
  </si>
  <si>
    <t>S02</t>
  </si>
  <si>
    <t>G1C2TX</t>
  </si>
  <si>
    <t>Telephone Operator I</t>
  </si>
  <si>
    <t>TelOp I</t>
  </si>
  <si>
    <t>G1C3XX</t>
  </si>
  <si>
    <t>Telephone Operator II</t>
  </si>
  <si>
    <t>TelOp II</t>
  </si>
  <si>
    <t>G2A1IX</t>
  </si>
  <si>
    <t>Computer Operator Intern</t>
  </si>
  <si>
    <t>CompOp Int</t>
  </si>
  <si>
    <t>G2A2TX</t>
  </si>
  <si>
    <t>Computer Operator I</t>
  </si>
  <si>
    <t>CompOp I</t>
  </si>
  <si>
    <t>G2A3XX</t>
  </si>
  <si>
    <t>Computer Operator II</t>
  </si>
  <si>
    <t>CompOp II</t>
  </si>
  <si>
    <t>S10</t>
  </si>
  <si>
    <t>G2A4XX</t>
  </si>
  <si>
    <t>Computer Oper Supv I</t>
  </si>
  <si>
    <t>CompSup I</t>
  </si>
  <si>
    <t>G2A5XX</t>
  </si>
  <si>
    <t>Computer Oper Supv II</t>
  </si>
  <si>
    <t>CompSup II</t>
  </si>
  <si>
    <t>S16</t>
  </si>
  <si>
    <t>G2B1IX</t>
  </si>
  <si>
    <t>Computer Prod Coord Int</t>
  </si>
  <si>
    <t>CompCo Int</t>
  </si>
  <si>
    <t>G2B2TX</t>
  </si>
  <si>
    <t>Computer Prod Coord I</t>
  </si>
  <si>
    <t>CompCo I</t>
  </si>
  <si>
    <t>G2C1IX</t>
  </si>
  <si>
    <t>G2C2TX</t>
  </si>
  <si>
    <t>G2C3XX</t>
  </si>
  <si>
    <t>G2C4XX</t>
  </si>
  <si>
    <t>G2D1IX</t>
  </si>
  <si>
    <t>Data Entry Intern</t>
  </si>
  <si>
    <t>DataEn Int</t>
  </si>
  <si>
    <t>G2D2TX</t>
  </si>
  <si>
    <t>Data Entry Operator I</t>
  </si>
  <si>
    <t>DataOp I</t>
  </si>
  <si>
    <t>G2D3XX</t>
  </si>
  <si>
    <t>Data Entry Operator II</t>
  </si>
  <si>
    <t>DataOp II</t>
  </si>
  <si>
    <t>G2D4XX</t>
  </si>
  <si>
    <t>DataSpclst</t>
  </si>
  <si>
    <t>G2D5XX</t>
  </si>
  <si>
    <t>DataSuprv</t>
  </si>
  <si>
    <t>G3A1IX</t>
  </si>
  <si>
    <t>Admin Assistant Int</t>
  </si>
  <si>
    <t>AdmAsstInt</t>
  </si>
  <si>
    <t>G3A2TX</t>
  </si>
  <si>
    <t>AdmAsstI</t>
  </si>
  <si>
    <t>G3A3XX</t>
  </si>
  <si>
    <t>AdmAsstII</t>
  </si>
  <si>
    <t>G3A4XX</t>
  </si>
  <si>
    <t>AdmAsstIII</t>
  </si>
  <si>
    <t>G3A5XX</t>
  </si>
  <si>
    <t>OffMgr</t>
  </si>
  <si>
    <t>G3A6XX</t>
  </si>
  <si>
    <t>OffMgrII</t>
  </si>
  <si>
    <t>G3C2TX</t>
  </si>
  <si>
    <t>G3C3XX</t>
  </si>
  <si>
    <t>LibTec II</t>
  </si>
  <si>
    <t>G3C4XX</t>
  </si>
  <si>
    <t>G3D1TX</t>
  </si>
  <si>
    <t>MedRTech I</t>
  </si>
  <si>
    <t>G3D2XX</t>
  </si>
  <si>
    <t>MedRTechII</t>
  </si>
  <si>
    <t>G3D3XX</t>
  </si>
  <si>
    <t>MedRTecIII</t>
  </si>
  <si>
    <t>G3E1TX</t>
  </si>
  <si>
    <t>Mus Guide</t>
  </si>
  <si>
    <t>G3F1TX</t>
  </si>
  <si>
    <t>SaleAst I</t>
  </si>
  <si>
    <t>G3F2XX</t>
  </si>
  <si>
    <t>SalesAstII</t>
  </si>
  <si>
    <t>G3F3XX</t>
  </si>
  <si>
    <t>SaleAstIII</t>
  </si>
  <si>
    <t>G3J1IX</t>
  </si>
  <si>
    <t>State Service Trainee I</t>
  </si>
  <si>
    <t>StSvTr I</t>
  </si>
  <si>
    <t>S01</t>
  </si>
  <si>
    <t>G3J2IX</t>
  </si>
  <si>
    <t>State Service Trainee II</t>
  </si>
  <si>
    <t>StSvTr II</t>
  </si>
  <si>
    <t>G3J3IX</t>
  </si>
  <si>
    <t>State Service Trainee III</t>
  </si>
  <si>
    <t>StSvTr III</t>
  </si>
  <si>
    <t>G3J4IX</t>
  </si>
  <si>
    <t>State Service Trainee IV</t>
  </si>
  <si>
    <t>StSvTr IV</t>
  </si>
  <si>
    <t>G3J5IX</t>
  </si>
  <si>
    <t>State Service Trainee V</t>
  </si>
  <si>
    <t>StSvTr V</t>
  </si>
  <si>
    <t>G4A1TX</t>
  </si>
  <si>
    <t>Collections Rep I</t>
  </si>
  <si>
    <t>CollRep I</t>
  </si>
  <si>
    <t>G4A2XX</t>
  </si>
  <si>
    <t>Collections Rep II</t>
  </si>
  <si>
    <t>CollRep II</t>
  </si>
  <si>
    <t>G4A3XX</t>
  </si>
  <si>
    <t>Collections Rep III</t>
  </si>
  <si>
    <t>CollRepIII</t>
  </si>
  <si>
    <t>H1A3XX</t>
  </si>
  <si>
    <t>Program Coordinator</t>
  </si>
  <si>
    <t>Prgm Coord</t>
  </si>
  <si>
    <t>CSPSVS</t>
  </si>
  <si>
    <t>AFFL000013</t>
  </si>
  <si>
    <t>H1A5XX</t>
  </si>
  <si>
    <t>Program Management I</t>
  </si>
  <si>
    <t>PrgMgmt I</t>
  </si>
  <si>
    <t>H1B1TX</t>
  </si>
  <si>
    <t>Administrator I</t>
  </si>
  <si>
    <t>Admnstr I</t>
  </si>
  <si>
    <t>H1B2XX</t>
  </si>
  <si>
    <t>Administrator II</t>
  </si>
  <si>
    <t>Admnstr II</t>
  </si>
  <si>
    <t>H1B3XX</t>
  </si>
  <si>
    <t>Administrator III</t>
  </si>
  <si>
    <t>Admstr III</t>
  </si>
  <si>
    <t>H1B4XX</t>
  </si>
  <si>
    <t>Administrator IV</t>
  </si>
  <si>
    <t>Admstr IV</t>
  </si>
  <si>
    <t>H1B5XX</t>
  </si>
  <si>
    <t>Administrator V</t>
  </si>
  <si>
    <t>Admstr V</t>
  </si>
  <si>
    <t>H1C1TX</t>
  </si>
  <si>
    <t>Anaylst I</t>
  </si>
  <si>
    <t>Analyst I</t>
  </si>
  <si>
    <t>H1C2XX</t>
  </si>
  <si>
    <t>Analyst II</t>
  </si>
  <si>
    <t>H1C3XX</t>
  </si>
  <si>
    <t>Anaylst III</t>
  </si>
  <si>
    <t>Anylst III</t>
  </si>
  <si>
    <t>H1C4XX</t>
  </si>
  <si>
    <t>Analyst IV</t>
  </si>
  <si>
    <t>H1C5XX</t>
  </si>
  <si>
    <t>Anaylst V</t>
  </si>
  <si>
    <t>Analyst V</t>
  </si>
  <si>
    <t>H1C6XX</t>
  </si>
  <si>
    <t>Anaylst VI</t>
  </si>
  <si>
    <t>Analyst VI</t>
  </si>
  <si>
    <t>H1C7XX</t>
  </si>
  <si>
    <t>Analyst VII</t>
  </si>
  <si>
    <t>Anylst VII</t>
  </si>
  <si>
    <t>H1G4XX</t>
  </si>
  <si>
    <t>Compliance Specialist IV</t>
  </si>
  <si>
    <t>CompSpIV</t>
  </si>
  <si>
    <t>H1H3XX</t>
  </si>
  <si>
    <t>Contract Administrator III</t>
  </si>
  <si>
    <t>Contract A</t>
  </si>
  <si>
    <t>H1I1XX</t>
  </si>
  <si>
    <t>Grants Specialist I</t>
  </si>
  <si>
    <t>GrntSpcl I</t>
  </si>
  <si>
    <t>H1I2XX</t>
  </si>
  <si>
    <t>Grants Specialist II</t>
  </si>
  <si>
    <t>GrntSpclII</t>
  </si>
  <si>
    <t>H1I3XX</t>
  </si>
  <si>
    <t>Grants Specialist III</t>
  </si>
  <si>
    <t>GrntSpcIII</t>
  </si>
  <si>
    <t>H1I4XX</t>
  </si>
  <si>
    <t>Grants Specialist IV</t>
  </si>
  <si>
    <t>GrntSpcIV</t>
  </si>
  <si>
    <t>H1I5XX</t>
  </si>
  <si>
    <t>Grants Specialist V</t>
  </si>
  <si>
    <t>GrntSpcV</t>
  </si>
  <si>
    <t>H1K4XX</t>
  </si>
  <si>
    <t>Project Manager I</t>
  </si>
  <si>
    <t>Prj Mgr I</t>
  </si>
  <si>
    <t>H1K5XX</t>
  </si>
  <si>
    <t>Project Manager II</t>
  </si>
  <si>
    <t>Prj Mgr II</t>
  </si>
  <si>
    <t>H1L3XX</t>
  </si>
  <si>
    <t>Purchasing Agent III</t>
  </si>
  <si>
    <t>PrchAgnIII</t>
  </si>
  <si>
    <t>H1L4XX</t>
  </si>
  <si>
    <t>Purchasing Agent IV</t>
  </si>
  <si>
    <t>PrchAgIV</t>
  </si>
  <si>
    <t>H1L5XX</t>
  </si>
  <si>
    <t>Purchasing Agent V</t>
  </si>
  <si>
    <t>PrchAgV</t>
  </si>
  <si>
    <t>H2A1XX</t>
  </si>
  <si>
    <t>IT Technician</t>
  </si>
  <si>
    <t>IT Tech</t>
  </si>
  <si>
    <t>IT2</t>
  </si>
  <si>
    <t>H2A2XX</t>
  </si>
  <si>
    <t>IT3</t>
  </si>
  <si>
    <t>H2A3XX</t>
  </si>
  <si>
    <t>IT Supervisor</t>
  </si>
  <si>
    <t>IT Supv</t>
  </si>
  <si>
    <t>IT4</t>
  </si>
  <si>
    <t>H2A4XX</t>
  </si>
  <si>
    <t>IT5</t>
  </si>
  <si>
    <t>H2B1XX</t>
  </si>
  <si>
    <t>Computer Operations Mgr</t>
  </si>
  <si>
    <t>CompOpMgr</t>
  </si>
  <si>
    <t>H3G3XX</t>
  </si>
  <si>
    <t>Librarian II</t>
  </si>
  <si>
    <t>Libr II</t>
  </si>
  <si>
    <t>H3H2XX</t>
  </si>
  <si>
    <t>Student Services Specialist II</t>
  </si>
  <si>
    <t>StdntSpcII</t>
  </si>
  <si>
    <t>H3H3XX</t>
  </si>
  <si>
    <t>Student Services Specialst III</t>
  </si>
  <si>
    <t>StdntSpIII</t>
  </si>
  <si>
    <t>H3H4XX</t>
  </si>
  <si>
    <t>Student Services Specialist IV</t>
  </si>
  <si>
    <t>StdntSpcIV</t>
  </si>
  <si>
    <t>H3H5XX</t>
  </si>
  <si>
    <t>Student Services Specialist V</t>
  </si>
  <si>
    <t>StdntSpcV</t>
  </si>
  <si>
    <t>H3I1IX</t>
  </si>
  <si>
    <t>Media Specialist Intern</t>
  </si>
  <si>
    <t>MedSpecInt</t>
  </si>
  <si>
    <t>H3I2TX</t>
  </si>
  <si>
    <t>MediaSpecI</t>
  </si>
  <si>
    <t>H3I3XX</t>
  </si>
  <si>
    <t>MediaSpcII</t>
  </si>
  <si>
    <t>H3I4XX</t>
  </si>
  <si>
    <t>Media Specialist III</t>
  </si>
  <si>
    <t>MediaSpIII</t>
  </si>
  <si>
    <t>H3I5XX</t>
  </si>
  <si>
    <t>Media Specialist IV</t>
  </si>
  <si>
    <t>MediaSpcIV</t>
  </si>
  <si>
    <t>H3I6XX</t>
  </si>
  <si>
    <t>Media Specialist V</t>
  </si>
  <si>
    <t>MediaSpecV</t>
  </si>
  <si>
    <t>H3U1IX</t>
  </si>
  <si>
    <t>ArtsTech I</t>
  </si>
  <si>
    <t>H3U2TX</t>
  </si>
  <si>
    <t>ArtsTechII</t>
  </si>
  <si>
    <t>H3U3XX</t>
  </si>
  <si>
    <t>ArtsProf I</t>
  </si>
  <si>
    <t>H3U4XX</t>
  </si>
  <si>
    <t>Arts Professional II</t>
  </si>
  <si>
    <t>ArtsProfII</t>
  </si>
  <si>
    <t>H3U5XX</t>
  </si>
  <si>
    <t>Arts Professional III</t>
  </si>
  <si>
    <t>ArtsProIII</t>
  </si>
  <si>
    <t>H3U6XX</t>
  </si>
  <si>
    <t>Arts Professional IV</t>
  </si>
  <si>
    <t>ArtsProfIV</t>
  </si>
  <si>
    <t>H4G1TX</t>
  </si>
  <si>
    <t>Human Resources Specialist I</t>
  </si>
  <si>
    <t>HRSpc I</t>
  </si>
  <si>
    <t>H4G3XX</t>
  </si>
  <si>
    <t>Human Resources Specialist III</t>
  </si>
  <si>
    <t>HRSpcIII</t>
  </si>
  <si>
    <t>H4G4XX</t>
  </si>
  <si>
    <t>Human Resources Specialist IV</t>
  </si>
  <si>
    <t>HRSpcIV</t>
  </si>
  <si>
    <t>H4G5XX</t>
  </si>
  <si>
    <t>Human Resources Specialist V</t>
  </si>
  <si>
    <t>HRSpclV</t>
  </si>
  <si>
    <t>H4H4XX</t>
  </si>
  <si>
    <t>Safety Specialist IV</t>
  </si>
  <si>
    <t>SftySpcIV</t>
  </si>
  <si>
    <t>H4K2XX</t>
  </si>
  <si>
    <t>Marketing&amp;Comm Specialist II</t>
  </si>
  <si>
    <t>MkCmSpII</t>
  </si>
  <si>
    <t>H4K3XX</t>
  </si>
  <si>
    <t>Marketing&amp;Comm Specialist III</t>
  </si>
  <si>
    <t>MkCmSpIII</t>
  </si>
  <si>
    <t>H4K4XX</t>
  </si>
  <si>
    <t>Marketing&amp;Comm Specialist IV</t>
  </si>
  <si>
    <t>MkCmSpIV</t>
  </si>
  <si>
    <t>H4K5XX</t>
  </si>
  <si>
    <t>Marketing&amp;Comm Specialist V</t>
  </si>
  <si>
    <t>MkCmSpV</t>
  </si>
  <si>
    <t>H4M1IX</t>
  </si>
  <si>
    <t>H4M2TX</t>
  </si>
  <si>
    <t>H4M3XX</t>
  </si>
  <si>
    <t>H4M4XX</t>
  </si>
  <si>
    <t>H4M5XX</t>
  </si>
  <si>
    <t>H4R1XX</t>
  </si>
  <si>
    <t>ProgAst I</t>
  </si>
  <si>
    <t>H4R2XX</t>
  </si>
  <si>
    <t>ProgAst II</t>
  </si>
  <si>
    <t>H4S1IX</t>
  </si>
  <si>
    <t>State Serv Prof Train I</t>
  </si>
  <si>
    <t>StSvPrTrI</t>
  </si>
  <si>
    <t>H4S2IX</t>
  </si>
  <si>
    <t>State Serv Prof Train II</t>
  </si>
  <si>
    <t>StSvPrTrII</t>
  </si>
  <si>
    <t>H5E1XX</t>
  </si>
  <si>
    <t>LegAst I</t>
  </si>
  <si>
    <t>H5E2XX</t>
  </si>
  <si>
    <t>LegAst II</t>
  </si>
  <si>
    <t>H6G8XX</t>
  </si>
  <si>
    <t>Mgt Group Profile I</t>
  </si>
  <si>
    <t>MgtGpt I</t>
  </si>
  <si>
    <t>H6H1TX</t>
  </si>
  <si>
    <t>Archivist I</t>
  </si>
  <si>
    <t>Archiv I</t>
  </si>
  <si>
    <t>H6H2XX</t>
  </si>
  <si>
    <t>Archivist II</t>
  </si>
  <si>
    <t>Archiv II</t>
  </si>
  <si>
    <t>H6J1IX</t>
  </si>
  <si>
    <t>Comp Insurance Intern</t>
  </si>
  <si>
    <t>CompInsInt</t>
  </si>
  <si>
    <t>H6J2TX</t>
  </si>
  <si>
    <t>Comp Insurance Spec I</t>
  </si>
  <si>
    <t>CompIns I</t>
  </si>
  <si>
    <t>H6J3XX</t>
  </si>
  <si>
    <t>Comp Insurance Spec II</t>
  </si>
  <si>
    <t>CompIns II</t>
  </si>
  <si>
    <t>H6J4XX</t>
  </si>
  <si>
    <t>Comp Insurance Spec III</t>
  </si>
  <si>
    <t>CompInsIII</t>
  </si>
  <si>
    <t>H6J5XX</t>
  </si>
  <si>
    <t>Comp Insurance Spec IV</t>
  </si>
  <si>
    <t>InsSpecIV</t>
  </si>
  <si>
    <t>H6J6XX</t>
  </si>
  <si>
    <t>Comp Insurance Spec V</t>
  </si>
  <si>
    <t>InsSpecV</t>
  </si>
  <si>
    <t>H6J7XX</t>
  </si>
  <si>
    <t>Comp Insurance Spec VI</t>
  </si>
  <si>
    <t>CompIns IV</t>
  </si>
  <si>
    <t>H6M1XX</t>
  </si>
  <si>
    <t>H6M2XX</t>
  </si>
  <si>
    <t>H6M3XX</t>
  </si>
  <si>
    <t>H6M4XX</t>
  </si>
  <si>
    <t>H6O2XX</t>
  </si>
  <si>
    <t>Retail Business Analyst II</t>
  </si>
  <si>
    <t>RetBusAnII</t>
  </si>
  <si>
    <t>P19</t>
  </si>
  <si>
    <t>H6Q1XX</t>
  </si>
  <si>
    <t>Records Administrator I</t>
  </si>
  <si>
    <t>RecAdm I</t>
  </si>
  <si>
    <t>H6Q2XX</t>
  </si>
  <si>
    <t>Records Administrator II</t>
  </si>
  <si>
    <t>RecAdm II</t>
  </si>
  <si>
    <t>H6R1IX</t>
  </si>
  <si>
    <t>Rehabilitation Intern</t>
  </si>
  <si>
    <t>Rehab Int</t>
  </si>
  <si>
    <t>H6R2TX</t>
  </si>
  <si>
    <t>Rehabilitation Counsel I</t>
  </si>
  <si>
    <t>RehabCnslI</t>
  </si>
  <si>
    <t>H6S1TX</t>
  </si>
  <si>
    <t>Sales Manager I</t>
  </si>
  <si>
    <t>SalesMgr I</t>
  </si>
  <si>
    <t>H6S2XX</t>
  </si>
  <si>
    <t>Sales Manager II</t>
  </si>
  <si>
    <t>SalesMgrII</t>
  </si>
  <si>
    <t>H6S3XX</t>
  </si>
  <si>
    <t>Sales Manager III</t>
  </si>
  <si>
    <t>SaleMgrIII</t>
  </si>
  <si>
    <t>H6T1XX</t>
  </si>
  <si>
    <t>Staff Accompanist</t>
  </si>
  <si>
    <t>StaffAccom</t>
  </si>
  <si>
    <t>H7B1XX</t>
  </si>
  <si>
    <t>State Teacher Aide</t>
  </si>
  <si>
    <t>Teach Aide</t>
  </si>
  <si>
    <t>H7C1TX</t>
  </si>
  <si>
    <t>Chld Care</t>
  </si>
  <si>
    <t>H7C2XX</t>
  </si>
  <si>
    <t>Early Childhood Educator I</t>
  </si>
  <si>
    <t>ECEd I</t>
  </si>
  <si>
    <t>H7C3XX</t>
  </si>
  <si>
    <t>Early Childhood Educator II</t>
  </si>
  <si>
    <t>ECE II</t>
  </si>
  <si>
    <t>H8A1XX</t>
  </si>
  <si>
    <t>Accountant I</t>
  </si>
  <si>
    <t>Acct I</t>
  </si>
  <si>
    <t>H8A2XX</t>
  </si>
  <si>
    <t>Accountant II</t>
  </si>
  <si>
    <t>Acct II</t>
  </si>
  <si>
    <t>H8A3XX</t>
  </si>
  <si>
    <t>Accountant III</t>
  </si>
  <si>
    <t>Acct III</t>
  </si>
  <si>
    <t>H8A4XX</t>
  </si>
  <si>
    <t>Accountant IV</t>
  </si>
  <si>
    <t>Acct IV</t>
  </si>
  <si>
    <t>H8B1XX</t>
  </si>
  <si>
    <t>AcctTech I</t>
  </si>
  <si>
    <t>H8B2XX</t>
  </si>
  <si>
    <t>ActTech II</t>
  </si>
  <si>
    <t>H8B3XX</t>
  </si>
  <si>
    <t>ActTec III</t>
  </si>
  <si>
    <t>H8B4XX</t>
  </si>
  <si>
    <t>ActTech IV</t>
  </si>
  <si>
    <t>H8C1XX</t>
  </si>
  <si>
    <t>Controller I</t>
  </si>
  <si>
    <t>Control I</t>
  </si>
  <si>
    <t>H8C2XX</t>
  </si>
  <si>
    <t>Controller II</t>
  </si>
  <si>
    <t>Cont II</t>
  </si>
  <si>
    <t>H8C3XX</t>
  </si>
  <si>
    <t>Controller III</t>
  </si>
  <si>
    <t>Cont III</t>
  </si>
  <si>
    <t>H8D2XX</t>
  </si>
  <si>
    <t>Auditor I</t>
  </si>
  <si>
    <t>H8D3XX</t>
  </si>
  <si>
    <t>Auditor II</t>
  </si>
  <si>
    <t>H8D4XX</t>
  </si>
  <si>
    <t>Auditor III</t>
  </si>
  <si>
    <t>AuditorIII</t>
  </si>
  <si>
    <t>H8D5XX</t>
  </si>
  <si>
    <t>Auditor IV</t>
  </si>
  <si>
    <t>H8E1XX</t>
  </si>
  <si>
    <t>Budget Analyst I</t>
  </si>
  <si>
    <t>Budget Ana</t>
  </si>
  <si>
    <t>H8E2XX</t>
  </si>
  <si>
    <t>Budget Analyst II</t>
  </si>
  <si>
    <t>H8E3XX</t>
  </si>
  <si>
    <t>Budget &amp; Policy Analyst III</t>
  </si>
  <si>
    <t>Budget &amp; P</t>
  </si>
  <si>
    <t>H8E4XX</t>
  </si>
  <si>
    <t>Budget &amp; Policy Analyst IV</t>
  </si>
  <si>
    <t>H8E5XX</t>
  </si>
  <si>
    <t>Budget &amp; Policy Analyst V</t>
  </si>
  <si>
    <t>I1B1TX</t>
  </si>
  <si>
    <t>Statistical Analyst I</t>
  </si>
  <si>
    <t>Stat Ana I</t>
  </si>
  <si>
    <t>CSPSE</t>
  </si>
  <si>
    <t>I1B2XX</t>
  </si>
  <si>
    <t>Statistical Analyst II</t>
  </si>
  <si>
    <t>StatAna II</t>
  </si>
  <si>
    <t>I1B3XX</t>
  </si>
  <si>
    <t>Statistical Analyst III</t>
  </si>
  <si>
    <t>StatAnaIII</t>
  </si>
  <si>
    <t>I2A2TX</t>
  </si>
  <si>
    <t>Designer/Planner</t>
  </si>
  <si>
    <t>Des/Plan</t>
  </si>
  <si>
    <t>I2A3XX</t>
  </si>
  <si>
    <t>Architect I</t>
  </si>
  <si>
    <t>Arch I</t>
  </si>
  <si>
    <t>I2A4XX</t>
  </si>
  <si>
    <t>Architect II</t>
  </si>
  <si>
    <t>Arch II</t>
  </si>
  <si>
    <t>I2A5XX</t>
  </si>
  <si>
    <t>Architect III</t>
  </si>
  <si>
    <t>Arch III</t>
  </si>
  <si>
    <t>Electronic Engineer I</t>
  </si>
  <si>
    <t>Elect En I</t>
  </si>
  <si>
    <t>I2B2XX</t>
  </si>
  <si>
    <t>Electronic Engineer II</t>
  </si>
  <si>
    <t>ElectEn II</t>
  </si>
  <si>
    <t>I2B3XX</t>
  </si>
  <si>
    <t>Electronic Engineer III</t>
  </si>
  <si>
    <t>ElectEnIII</t>
  </si>
  <si>
    <t>I2C1IA</t>
  </si>
  <si>
    <t>Engineer in Training I-Civil</t>
  </si>
  <si>
    <t>EITI-Civ</t>
  </si>
  <si>
    <t>I2C1IB</t>
  </si>
  <si>
    <t>Engineer in Training I-Elect</t>
  </si>
  <si>
    <t>EITI-Elec</t>
  </si>
  <si>
    <t>I2C1IC</t>
  </si>
  <si>
    <t>Engineer in Training IEnv/Hlth</t>
  </si>
  <si>
    <t>EITI-EvHe</t>
  </si>
  <si>
    <t>I2C1ID</t>
  </si>
  <si>
    <t>Engineer in Training I - Mech</t>
  </si>
  <si>
    <t>EIT1-Mech</t>
  </si>
  <si>
    <t>I2C1IE</t>
  </si>
  <si>
    <t>Engineer in Training I-Pet/Min</t>
  </si>
  <si>
    <t>EITI-P/M</t>
  </si>
  <si>
    <t>I2C1IF</t>
  </si>
  <si>
    <t>Engineer in Training I - Other</t>
  </si>
  <si>
    <t>EITI-Oth</t>
  </si>
  <si>
    <t>I2C2TA</t>
  </si>
  <si>
    <t>Engineer-In-Training II- Civil</t>
  </si>
  <si>
    <t>EITII-Civ</t>
  </si>
  <si>
    <t>I2C2TB</t>
  </si>
  <si>
    <t>Engineer-In-Train II- Electrcl</t>
  </si>
  <si>
    <t>EITII-Elec</t>
  </si>
  <si>
    <t>I2C2TC</t>
  </si>
  <si>
    <t>Engineer-In-Train II- Env/Hlth</t>
  </si>
  <si>
    <t>EITII-EvHe</t>
  </si>
  <si>
    <t>I2C2TD</t>
  </si>
  <si>
    <t>Engineer-In-Train II - Mech</t>
  </si>
  <si>
    <t>EITII-Mech</t>
  </si>
  <si>
    <t>I2C2TF</t>
  </si>
  <si>
    <t>Engineer-In-Training II- Other</t>
  </si>
  <si>
    <t>EITII-Oth</t>
  </si>
  <si>
    <t>I2C3*A</t>
  </si>
  <si>
    <t>Engineer-In-Training III-Civil</t>
  </si>
  <si>
    <t>EITIII-Civ</t>
  </si>
  <si>
    <t>I2C3*B</t>
  </si>
  <si>
    <t>Engineer-In-Training III- Elec</t>
  </si>
  <si>
    <t>EITIII-Elc</t>
  </si>
  <si>
    <t>I2C3*C</t>
  </si>
  <si>
    <t>Engineer-In-Train III-Env/Hlth</t>
  </si>
  <si>
    <t>EITIII-E/H</t>
  </si>
  <si>
    <t>I2C3*D</t>
  </si>
  <si>
    <t>Engineer-In-Training III- Mech</t>
  </si>
  <si>
    <t>EITIII-ME</t>
  </si>
  <si>
    <t>I2C3*F</t>
  </si>
  <si>
    <t>Engineer-In-Training III-Other</t>
  </si>
  <si>
    <t>EITIII-Oth</t>
  </si>
  <si>
    <t>I2C4*A</t>
  </si>
  <si>
    <t>Pro Engineer I - Civil</t>
  </si>
  <si>
    <t>ProEngICiv</t>
  </si>
  <si>
    <t>I2C4*B</t>
  </si>
  <si>
    <t>Pro Engineer I - Elec</t>
  </si>
  <si>
    <t>ProEnIElec</t>
  </si>
  <si>
    <t>I2C4*C</t>
  </si>
  <si>
    <t>Pro Engineer I - Env/Hlth</t>
  </si>
  <si>
    <t>ProEngIEH</t>
  </si>
  <si>
    <t>I2C4*D</t>
  </si>
  <si>
    <t>Pro Engineer I - Mech</t>
  </si>
  <si>
    <t>ProEngIMec</t>
  </si>
  <si>
    <t>I2C4*F</t>
  </si>
  <si>
    <t>Pro Engineer I - Other</t>
  </si>
  <si>
    <t>ProEngIOth</t>
  </si>
  <si>
    <t>I2C5*A</t>
  </si>
  <si>
    <t>Pro Engineer II - Civil</t>
  </si>
  <si>
    <t>ProEngIICi</t>
  </si>
  <si>
    <t>I2C5*B</t>
  </si>
  <si>
    <t>Pro Engineer II - Elec</t>
  </si>
  <si>
    <t>ProEngIIEl</t>
  </si>
  <si>
    <t>I2C5*C</t>
  </si>
  <si>
    <t>Pro Engineer II - Env/Hlth</t>
  </si>
  <si>
    <t>ProEngIIEH</t>
  </si>
  <si>
    <t>I2C5*D</t>
  </si>
  <si>
    <t>Pro Engineer II - Mech</t>
  </si>
  <si>
    <t>ProEngIIMe</t>
  </si>
  <si>
    <t>I2C5*F</t>
  </si>
  <si>
    <t>Pro Engineer II - Other</t>
  </si>
  <si>
    <t>ProEngIIOt</t>
  </si>
  <si>
    <t>I2C6*A</t>
  </si>
  <si>
    <t>Pro Engineer III - Civil</t>
  </si>
  <si>
    <t>ProEngIIIC</t>
  </si>
  <si>
    <t>I2C6*B</t>
  </si>
  <si>
    <t>Pro Engineer III - Elec</t>
  </si>
  <si>
    <t>ProEngIIIE</t>
  </si>
  <si>
    <t>I2C6*C</t>
  </si>
  <si>
    <t>Pro Engineer III - Env/Hlt</t>
  </si>
  <si>
    <t>ProEnIIIEH</t>
  </si>
  <si>
    <t>I2C6*D</t>
  </si>
  <si>
    <t>Pro Engineer III - Mech</t>
  </si>
  <si>
    <t>ProEngIIIM</t>
  </si>
  <si>
    <t>I2C6*F</t>
  </si>
  <si>
    <t>Pro Engineer III - Other</t>
  </si>
  <si>
    <t>ProEngIIIO</t>
  </si>
  <si>
    <t>I2C7*A</t>
  </si>
  <si>
    <t>Pro Engineer IV - Civil</t>
  </si>
  <si>
    <t>ProEngIVCi</t>
  </si>
  <si>
    <t>M05</t>
  </si>
  <si>
    <t>I2C7*B</t>
  </si>
  <si>
    <t>Pro Engineer IV - Elec</t>
  </si>
  <si>
    <t>ProEngIVEl</t>
  </si>
  <si>
    <t>I2C7*C</t>
  </si>
  <si>
    <t>Proengineer IV - Env/Hlt</t>
  </si>
  <si>
    <t>ProEngIVEH</t>
  </si>
  <si>
    <t>I2C7*D</t>
  </si>
  <si>
    <t>Proengineer IV - Mech</t>
  </si>
  <si>
    <t>ProEngIVMe</t>
  </si>
  <si>
    <t>I2C7*F</t>
  </si>
  <si>
    <t>Pro Engineer IV - Other</t>
  </si>
  <si>
    <t>ProEngIVOt</t>
  </si>
  <si>
    <t>I2D1IX</t>
  </si>
  <si>
    <t>Landscape Intern</t>
  </si>
  <si>
    <t>LandIntern</t>
  </si>
  <si>
    <t>I2D2TX</t>
  </si>
  <si>
    <t>Landscape Specialist</t>
  </si>
  <si>
    <t>LandSpec</t>
  </si>
  <si>
    <t>I2D3XX</t>
  </si>
  <si>
    <t>Landscape Architect I</t>
  </si>
  <si>
    <t>LandArchII</t>
  </si>
  <si>
    <t>I2D4XX</t>
  </si>
  <si>
    <t>Landscape Architect II</t>
  </si>
  <si>
    <t>LandArcII</t>
  </si>
  <si>
    <t>I3A1ID</t>
  </si>
  <si>
    <t>Envir Protec Intrn - Hlth Phys</t>
  </si>
  <si>
    <t>EnvPrIntHP</t>
  </si>
  <si>
    <t>I3A1IE</t>
  </si>
  <si>
    <t>Envir Protect Intrn - Wst Mgmt</t>
  </si>
  <si>
    <t>EnvPrIntWM</t>
  </si>
  <si>
    <t>I3A1IG</t>
  </si>
  <si>
    <t>Envir Protect Intrn - General</t>
  </si>
  <si>
    <t>EnvPrIntGe</t>
  </si>
  <si>
    <t>I3A2TD</t>
  </si>
  <si>
    <t>Envir Protect Spc I -Hlth Phys</t>
  </si>
  <si>
    <t>EnvPrIHP</t>
  </si>
  <si>
    <t>I3A2TE</t>
  </si>
  <si>
    <t>Envir Protect Spc I - Wst Mgmt</t>
  </si>
  <si>
    <t>EnvPrIWS</t>
  </si>
  <si>
    <t>I3A2TG</t>
  </si>
  <si>
    <t>Envir Protect Spc I - General</t>
  </si>
  <si>
    <t>EnvPrIGen</t>
  </si>
  <si>
    <t>I3A3*D</t>
  </si>
  <si>
    <t>Envir Protec Spc II -Hlth Phys</t>
  </si>
  <si>
    <t>EnvPrIIHP</t>
  </si>
  <si>
    <t>I3A3*E</t>
  </si>
  <si>
    <t>Envir Protect Spc II-Wst Mgmt</t>
  </si>
  <si>
    <t>EnvPrIIWS</t>
  </si>
  <si>
    <t>I3A3*G</t>
  </si>
  <si>
    <t>Envir Protect Spc II - General</t>
  </si>
  <si>
    <t>EnvPrIIGen</t>
  </si>
  <si>
    <t>I3A4*D</t>
  </si>
  <si>
    <t>Envr Protect Spc III-Hlth Phys</t>
  </si>
  <si>
    <t>EnvPrIIIHP</t>
  </si>
  <si>
    <t>I3A4*E</t>
  </si>
  <si>
    <t>Envr Protect Spec III-Wst Mgmt</t>
  </si>
  <si>
    <t>EnvPrIIIWM</t>
  </si>
  <si>
    <t>I3A4*G</t>
  </si>
  <si>
    <t>Envir Protect Spec III-General</t>
  </si>
  <si>
    <t>EnvPrIIIGe</t>
  </si>
  <si>
    <t>I3A5*D</t>
  </si>
  <si>
    <t>Envir Protect Spc IV-Hlth Phys</t>
  </si>
  <si>
    <t>EnvPrIVHP</t>
  </si>
  <si>
    <t>I3A5*G</t>
  </si>
  <si>
    <t>Envir Protect Spc IV - General</t>
  </si>
  <si>
    <t>EnvPrIVGen</t>
  </si>
  <si>
    <t>I3B1IA</t>
  </si>
  <si>
    <t>Phy Sci Res/Scientist Int-Cart</t>
  </si>
  <si>
    <t>PhScRInCa</t>
  </si>
  <si>
    <t>I3B1IB</t>
  </si>
  <si>
    <t>Phy Sci Res/Scientist Int-Chem</t>
  </si>
  <si>
    <t>PhScRInCh</t>
  </si>
  <si>
    <t>I3B1IE</t>
  </si>
  <si>
    <t>Phy Sci Res/Scntst Int-Ind Hyg</t>
  </si>
  <si>
    <t>PhScReInID</t>
  </si>
  <si>
    <t>I3B1IG</t>
  </si>
  <si>
    <t>Phy Sci Res/Scientist Int-Gen</t>
  </si>
  <si>
    <t>PhScReInGe</t>
  </si>
  <si>
    <t>I3B2TA</t>
  </si>
  <si>
    <t>Phy Sci Res/Scientist I - Cart</t>
  </si>
  <si>
    <t>PhScReICa</t>
  </si>
  <si>
    <t>I3B2TB</t>
  </si>
  <si>
    <t>Phy Sci Res/Scientist I - Chem</t>
  </si>
  <si>
    <t>PhScReICh</t>
  </si>
  <si>
    <t>I3B2TE</t>
  </si>
  <si>
    <t>Phy Sci Res/Scntst I - Ind Hyg</t>
  </si>
  <si>
    <t>PhScReIID</t>
  </si>
  <si>
    <t>I3B2TG</t>
  </si>
  <si>
    <t>Phy Sci Res/Scientist I - Gen</t>
  </si>
  <si>
    <t>PhScReIGe</t>
  </si>
  <si>
    <t>I3B3*A</t>
  </si>
  <si>
    <t>Phy Sci Res/Scientist II-Cart</t>
  </si>
  <si>
    <t>PhScReIICa</t>
  </si>
  <si>
    <t>I3B3*B</t>
  </si>
  <si>
    <t>Phy Sci Res/Scientist II-Chem</t>
  </si>
  <si>
    <t>PhScReIICh</t>
  </si>
  <si>
    <t>I3B3*E</t>
  </si>
  <si>
    <t>Phy Sci Res/Scntst II -Ind Hyg</t>
  </si>
  <si>
    <t>PhScReIIID</t>
  </si>
  <si>
    <t>I3B3*G</t>
  </si>
  <si>
    <t>Phy Sci Res/Scientist II-Gen</t>
  </si>
  <si>
    <t>PhScReIIGn</t>
  </si>
  <si>
    <t>I3B4*A</t>
  </si>
  <si>
    <t>Phy Sci Res/Scntst III - Cart</t>
  </si>
  <si>
    <t>PhScReIIIC</t>
  </si>
  <si>
    <t>I3B4*B</t>
  </si>
  <si>
    <t>Phy Sci Res/Scntst III - Chem</t>
  </si>
  <si>
    <t>Phy Sci Re</t>
  </si>
  <si>
    <t>I3B4*E</t>
  </si>
  <si>
    <t>Phy Sci Res/Scntst III-Ind Hyg</t>
  </si>
  <si>
    <t>PhScRIIIID</t>
  </si>
  <si>
    <t>I3B4*G</t>
  </si>
  <si>
    <t>Phy Sci Res/Scientist III-Gen</t>
  </si>
  <si>
    <t>PhScReIIIG</t>
  </si>
  <si>
    <t>I3B5*A</t>
  </si>
  <si>
    <t>Phy Sci Res/Scntst IV - Cart</t>
  </si>
  <si>
    <t>PhScReIVCa</t>
  </si>
  <si>
    <t>I3B5*B</t>
  </si>
  <si>
    <t>Phy Sci Res/Scntst IV - Chem</t>
  </si>
  <si>
    <t>PhScReIVCh</t>
  </si>
  <si>
    <t>I3B5*C</t>
  </si>
  <si>
    <t>Phy Sci Res/Scntst IV - Geol</t>
  </si>
  <si>
    <t>PhScReIVGe</t>
  </si>
  <si>
    <t>I3B5*E</t>
  </si>
  <si>
    <t>Phy Sci Res/Scntst IV -Ind Hyg</t>
  </si>
  <si>
    <t>PhScReIVIH</t>
  </si>
  <si>
    <t>I3B5*G</t>
  </si>
  <si>
    <t>Phy Sci Res/Scntst IV - Gen</t>
  </si>
  <si>
    <t>I5C1*A</t>
  </si>
  <si>
    <t>Civil Eng Proj Mgr I-Construct</t>
  </si>
  <si>
    <t>CE Mgr Con</t>
  </si>
  <si>
    <t>I5C1*B</t>
  </si>
  <si>
    <t>Civil Eng Proj Mgr I-Preconstrt</t>
  </si>
  <si>
    <t>CE Mgr PC</t>
  </si>
  <si>
    <t>I5C2**</t>
  </si>
  <si>
    <t>Civil Eng Proj Manager II</t>
  </si>
  <si>
    <t>CE Mgr II</t>
  </si>
  <si>
    <t>I5D1*A</t>
  </si>
  <si>
    <t>Engr/Phys Sci Tech I - Engr</t>
  </si>
  <si>
    <t>EngPhyIEng</t>
  </si>
  <si>
    <t>I5D1*B</t>
  </si>
  <si>
    <t>Engr/Phys Sci Tech I -Phys Sci</t>
  </si>
  <si>
    <t>EngPhyIPS</t>
  </si>
  <si>
    <t>I5D2**</t>
  </si>
  <si>
    <t>EngPhysTII</t>
  </si>
  <si>
    <t>I5D2*A</t>
  </si>
  <si>
    <t>Engr/Phys Sci Tech II - Engr</t>
  </si>
  <si>
    <t>EngPhyIIEn</t>
  </si>
  <si>
    <t>I5D2*B</t>
  </si>
  <si>
    <t>Engr/Phys Sci Tech II-Phys Sci</t>
  </si>
  <si>
    <t>EngPhyIIPS</t>
  </si>
  <si>
    <t>I5D3**</t>
  </si>
  <si>
    <t>EngPhyTIII</t>
  </si>
  <si>
    <t>I5D3*A</t>
  </si>
  <si>
    <t>Engr/Phys Sci Tech III - Engr</t>
  </si>
  <si>
    <t>EngPhyIIIE</t>
  </si>
  <si>
    <t>I5D3*B</t>
  </si>
  <si>
    <t>Engr/Phys Sci Tech III-Phs Sci</t>
  </si>
  <si>
    <t>EngPhIIIPS</t>
  </si>
  <si>
    <t>I5E1IX</t>
  </si>
  <si>
    <t>Electronics Specialist Intern</t>
  </si>
  <si>
    <t>ElecSpIn</t>
  </si>
  <si>
    <t>Electronics Specialist I</t>
  </si>
  <si>
    <t>ElecSpecI</t>
  </si>
  <si>
    <t>I5E3XX</t>
  </si>
  <si>
    <t>Electronics Specialist II</t>
  </si>
  <si>
    <t>ElecSpecII</t>
  </si>
  <si>
    <t>I5E4XX</t>
  </si>
  <si>
    <t>Electronics Specialist III</t>
  </si>
  <si>
    <t>ElecSpIII</t>
  </si>
  <si>
    <t>I5E5XX</t>
  </si>
  <si>
    <t>Electronics Specialist IV</t>
  </si>
  <si>
    <t>ElecSpecIV</t>
  </si>
  <si>
    <t>I9A1TX</t>
  </si>
  <si>
    <t>LabCoor I</t>
  </si>
  <si>
    <t>I9A2XX</t>
  </si>
  <si>
    <t>LabCoor II</t>
  </si>
  <si>
    <t>I9A3XX</t>
  </si>
  <si>
    <t>LabCoorIII</t>
  </si>
  <si>
    <t>T1A2XX</t>
  </si>
  <si>
    <t>971</t>
  </si>
  <si>
    <t>T16</t>
  </si>
  <si>
    <t>10</t>
  </si>
  <si>
    <t>LANE000305</t>
  </si>
  <si>
    <t>T1A3XX</t>
  </si>
  <si>
    <t>972</t>
  </si>
  <si>
    <t>T17</t>
  </si>
  <si>
    <t>11</t>
  </si>
  <si>
    <t>LANE000306</t>
  </si>
  <si>
    <t>973</t>
  </si>
  <si>
    <t>T18</t>
  </si>
  <si>
    <t>12</t>
  </si>
  <si>
    <t>LANE000307</t>
  </si>
  <si>
    <r>
      <rPr>
        <sz val="14"/>
        <color rgb="FFFF0000"/>
        <rFont val="Calibri"/>
        <family val="2"/>
      </rPr>
      <t>¹</t>
    </r>
    <r>
      <rPr>
        <sz val="14"/>
        <color rgb="FFFF0000"/>
        <rFont val="Arial"/>
        <family val="2"/>
      </rPr>
      <t xml:space="preserve"> Regular (non-temporary) Position, 1-100% FTE</t>
    </r>
  </si>
  <si>
    <t xml:space="preserve">³  Monthly-paid Regular (non temporary) Position 75% FTE (30 hours) or greater FTE </t>
  </si>
  <si>
    <t xml:space="preserve">⁵ Monthly-paid Regular (non temporary) Position 50% FTE (20 hours) or greater FTE </t>
  </si>
  <si>
    <t xml:space="preserve"> Benefits Eligibility Matrix - Temporary</t>
  </si>
  <si>
    <r>
      <t>Medical/Dental/Life</t>
    </r>
    <r>
      <rPr>
        <b/>
        <i/>
        <sz val="11"/>
        <color rgb="FFFF0000"/>
        <rFont val="Arial"/>
        <family val="2"/>
      </rPr>
      <t xml:space="preserve">¹ </t>
    </r>
  </si>
  <si>
    <t>Flexible Spending Account</t>
  </si>
  <si>
    <r>
      <t>PERA</t>
    </r>
    <r>
      <rPr>
        <b/>
        <sz val="14"/>
        <color rgb="FFFF0000"/>
        <rFont val="Arial"/>
        <family val="2"/>
      </rPr>
      <t>²</t>
    </r>
  </si>
  <si>
    <r>
      <t>Social Security - OASD</t>
    </r>
    <r>
      <rPr>
        <b/>
        <sz val="16"/>
        <rFont val="Arial"/>
        <family val="2"/>
      </rPr>
      <t>I</t>
    </r>
    <r>
      <rPr>
        <b/>
        <sz val="16"/>
        <color rgb="FFFF0000"/>
        <rFont val="Arial"/>
        <family val="2"/>
      </rPr>
      <t>²</t>
    </r>
  </si>
  <si>
    <r>
      <t>Medicare Tax</t>
    </r>
    <r>
      <rPr>
        <b/>
        <sz val="16"/>
        <color rgb="FFFF0000"/>
        <rFont val="Arial"/>
        <family val="2"/>
      </rPr>
      <t>³</t>
    </r>
  </si>
  <si>
    <t>Wrkrs Comp</t>
  </si>
  <si>
    <t>Temporary Staff</t>
  </si>
  <si>
    <t>Temporary (University Staff)</t>
  </si>
  <si>
    <t>University Staff temporaries perform seasonal, temporary work for short periods of time (e.g., summer months, special events, or projects) where the nature and level of work assigned qualifies for exemption from the state classified system. Positions have limited duration work assignments in accordance with university or campus policies and are not part of the regular staffing pattern for the organization. Appointments are limited to 9 months of continuous employment with a 4 month break OR 9 months of employment in any 12 month period. Appointments may be eligible for medical benefits if the employee meets the definition of full-time employee under the Affordable Care Act. Appointments are temporary in nature and are not eligible for other benefits, retirement, or leave accrual.</t>
  </si>
  <si>
    <t xml:space="preserve">Y </t>
  </si>
  <si>
    <t>Professional Temporary</t>
  </si>
  <si>
    <t>Prof Temp</t>
  </si>
  <si>
    <t>8868</t>
  </si>
  <si>
    <t>TMPSTU</t>
  </si>
  <si>
    <t>Professional Temporaries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Positions are limited to 9 months of continuous employment with a 4 month break OR 9 months of employment in any 12 month period.  Professional Temporary appointments are not eligible for health benefits, retirement or leave accrual.</t>
  </si>
  <si>
    <t>Working Pera Retiree</t>
  </si>
  <si>
    <t>Working PERA Retirees are employees who have retired with PERA and are working in a professional temporary capacity at the university while retired. Working PERA Retirees adhere to post-retirement work limitations governed by PERA. Appointments are temporary in nature and not eligible for health benefits, retirement or leave accruals.</t>
  </si>
  <si>
    <t>Working ORP Retiree</t>
  </si>
  <si>
    <t>Working ORP Retirees are employees who have retired from the university and are working in a professional temporary capacity at the university while retired. Positions have limited duration work assignments in accordance with university or campus policies and are not part of the regular staffing pattern for the organization. Appointments are temporary in nature and not eligible for health benefits, retirement or leave accruals.</t>
  </si>
  <si>
    <t>Temporary (Alternate Funding)</t>
  </si>
  <si>
    <t>Alternate Funding Temporaries perform seasonal, temporary work for short periods of time (e.g., summer months, special events, or projects) and are exempt from the state classified system based on 100% funding from gifts, grants or auxiliaries. Positions have limited duration work assignments in accordance with university or campus policies and are not part of the regular staffing pattern for the organization. Appointments are limited to 9 months of continuous employment with a 4 month break OR 9 months of employment in any 12 month period. Appointments may be eligible for medical benefits if the employee meets the definition of full-time employee under the Affordable Care Act. Appointments are temporary in nature and not eligible for other benefits, retirement, or leave accruals</t>
  </si>
  <si>
    <t>Alternate Funding Temporary</t>
  </si>
  <si>
    <t>AF Temp</t>
  </si>
  <si>
    <t>990</t>
  </si>
  <si>
    <t>P1A1XX</t>
  </si>
  <si>
    <t>Temporary Aide (Classified)</t>
  </si>
  <si>
    <t>Classified Temporary Aides are governed by the rules and procedures of the state of Colorado personnel system. Positions perform seasonal, temporary work for short periods of time, e.g., summer months, special events, or projects. The work may involve a variety of assignments performed under close supervision and in support of programs, events, or projects. Appointments may be eligible for medical benefits if the employee meets the definition of full-time employee under the Affordable Care Act. Per state requirements, appointments are limited to working nine months out of a 12-month employment period and are not eligible for other benefits, retirement or leave accrual.</t>
  </si>
  <si>
    <t>Temporary Aide</t>
  </si>
  <si>
    <t>Temp Aide</t>
  </si>
  <si>
    <t>¹ Employee may be eligible for medical benefits if he/she meets the definition of full-time employee under the Affordable Care Act</t>
  </si>
  <si>
    <r>
      <rPr>
        <sz val="14"/>
        <color rgb="FFFF0000"/>
        <rFont val="Calibri"/>
        <family val="2"/>
      </rPr>
      <t>²</t>
    </r>
    <r>
      <rPr>
        <sz val="14"/>
        <color rgb="FFFF0000"/>
        <rFont val="Arial"/>
        <family val="2"/>
      </rPr>
      <t xml:space="preserve"> PERA members may have an option to remain in PERA.  If enrolled in PERA, employee will not be subject to OASDI</t>
    </r>
  </si>
  <si>
    <r>
      <rPr>
        <sz val="14"/>
        <color rgb="FFFF0000"/>
        <rFont val="Calibri"/>
        <family val="2"/>
      </rPr>
      <t>³</t>
    </r>
    <r>
      <rPr>
        <sz val="14"/>
        <color rgb="FFFF0000"/>
        <rFont val="Arial"/>
        <family val="2"/>
      </rPr>
      <t xml:space="preserve"> Mandatory unless hired prior to 4/1986</t>
    </r>
  </si>
  <si>
    <t>Benefits Eligibility Matrix - Medical Residents/Trainee</t>
  </si>
  <si>
    <t>Medical/Dental/Life</t>
  </si>
  <si>
    <t xml:space="preserve">TDA  </t>
  </si>
  <si>
    <t>Social Security - OASDI</t>
  </si>
  <si>
    <t>Medicare Tax</t>
  </si>
  <si>
    <t>3100 Medical Resident</t>
  </si>
  <si>
    <t>Level I Resident</t>
  </si>
  <si>
    <t xml:space="preserve">The resident level is determined based the number of prior GME years of training required to enter the CU GME residency or fellowship. </t>
  </si>
  <si>
    <t>Resident I</t>
  </si>
  <si>
    <t>310</t>
  </si>
  <si>
    <t>RESIDT</t>
  </si>
  <si>
    <t>RES</t>
  </si>
  <si>
    <t>A-Med Resident - TDA/FSA Only</t>
  </si>
  <si>
    <t>Level II Resident</t>
  </si>
  <si>
    <t>Resdent II</t>
  </si>
  <si>
    <t>Level III Resident</t>
  </si>
  <si>
    <t>Resdnt III</t>
  </si>
  <si>
    <t>Level IV Resident</t>
  </si>
  <si>
    <t>Resdent IV</t>
  </si>
  <si>
    <t>Level V Resident</t>
  </si>
  <si>
    <t>Resident V</t>
  </si>
  <si>
    <t>Level VI Resident</t>
  </si>
  <si>
    <t>Resdent VI</t>
  </si>
  <si>
    <t>Level VII Resident</t>
  </si>
  <si>
    <t>Resdnt VII</t>
  </si>
  <si>
    <t>Level VIII Resident</t>
  </si>
  <si>
    <t>ResdntVIII</t>
  </si>
  <si>
    <t>Level IX Resident and Above</t>
  </si>
  <si>
    <t>Resdnt IX</t>
  </si>
  <si>
    <t>3200 Fellowship/Trainee</t>
  </si>
  <si>
    <t>Pre Dr Trainee</t>
  </si>
  <si>
    <t>This title is used to designate graduate students enrolled in a pre-doctoral program and participating on a training grant. Training grants are awarded to the institution or PI and not to the student directly.  It is up to the PI of the award to determine which students are awarded these trainee positons.  The appointment is not eligible for employment benefits.</t>
  </si>
  <si>
    <t>PreDr Trne</t>
  </si>
  <si>
    <t>320</t>
  </si>
  <si>
    <t>PREDC</t>
  </si>
  <si>
    <t>SPD</t>
  </si>
  <si>
    <t>4-Not Benefits Eligible</t>
  </si>
  <si>
    <t xml:space="preserve">Student Stipend </t>
  </si>
  <si>
    <t>This title is used to designate trainees, who are not graduate students but enrolled in high school or undergraduate programs, on training grants. No service is expected.  Payment allows for person to continue their education.  These are traineeships which are awarded to the institution or PI and not to the student directly.  It is up to the PI of the award to determine which students are awarded these trainee positons. </t>
  </si>
  <si>
    <t>Student Stipend</t>
  </si>
  <si>
    <t>Stdnt Stip</t>
  </si>
  <si>
    <t>STUDNT</t>
  </si>
  <si>
    <t>Participant Stipend</t>
  </si>
  <si>
    <t>This title is used for support payments made to individuals who participate in specific training activities such as participant costs at conferences, symposia, workshops, or other specific training activities</t>
  </si>
  <si>
    <t>Participant Stipends</t>
  </si>
  <si>
    <t>Part Stip</t>
  </si>
  <si>
    <t>Benefits Eligibility Matrix - Student Faculty</t>
  </si>
  <si>
    <r>
      <t>Student Employment Retirement Plan (SERP)</t>
    </r>
    <r>
      <rPr>
        <b/>
        <sz val="16"/>
        <color rgb="FFFF0000"/>
        <rFont val="Calibri"/>
        <family val="2"/>
      </rPr>
      <t>¹</t>
    </r>
  </si>
  <si>
    <t>12 Mo Sick</t>
  </si>
  <si>
    <t>12 Mo Vac</t>
  </si>
  <si>
    <t>9 Mo Sick</t>
  </si>
  <si>
    <t>9 Mo Vac</t>
  </si>
  <si>
    <t>1501 - 1508 Student Faculty</t>
  </si>
  <si>
    <t>Graduate Administrative Aide</t>
  </si>
  <si>
    <t>This title is used for enrolled graduate students work that is not research or teaching but contributes to the student's graduate training.  Examples included assisting with the organization of workshops or other training opportunities, serving as the liasion between the home unit and other offfices, or other administrative or service type appointments not adequately defined by another job title holding administrative/service positions within the university such as counselors in the residence halls or student employment office.</t>
  </si>
  <si>
    <t>Please Refer to Student Retirement APS</t>
  </si>
  <si>
    <t>Administrative Intern</t>
  </si>
  <si>
    <t>Adm Intern</t>
  </si>
  <si>
    <t>150</t>
  </si>
  <si>
    <t>000</t>
  </si>
  <si>
    <t>STG = BW
STM = M</t>
  </si>
  <si>
    <t>GRDSTU</t>
  </si>
  <si>
    <t>STG/STM</t>
  </si>
  <si>
    <t>S-Student Faculty</t>
  </si>
  <si>
    <t xml:space="preserve">Grad Assistant </t>
  </si>
  <si>
    <t>This title is used to designate enrolled graduate students who have assignments in the department but are not involved directly in instruction.</t>
  </si>
  <si>
    <t>Grad Assistant</t>
  </si>
  <si>
    <t>Grad Asst</t>
  </si>
  <si>
    <t xml:space="preserve">Grad part-time Instructor </t>
  </si>
  <si>
    <t>This title is used for enrolled, advanced degree students who hold a master's degree or its equivalent, and who have demonstrated competence in classroom teaching.  Generally, GPTIs are given responsibility for a class or classes at the undergraduate level.</t>
  </si>
  <si>
    <t>Grad Part-Time Instructor</t>
  </si>
  <si>
    <t>GPTI</t>
  </si>
  <si>
    <t xml:space="preserve">Reader </t>
  </si>
  <si>
    <t>This title is used to designate enrolled graduate degree students or upper division undergraduate students engaged in positions where the purpose is solely to grade test or term papers.</t>
  </si>
  <si>
    <t>Grad Reader</t>
  </si>
  <si>
    <t>Grad Read</t>
  </si>
  <si>
    <t xml:space="preserve">Research Assistant </t>
  </si>
  <si>
    <t>This title is used to designate enrolled graduate students who assist in research and are not involved in instruction.</t>
  </si>
  <si>
    <t>Research Assistant</t>
  </si>
  <si>
    <t>Res Asst</t>
  </si>
  <si>
    <t xml:space="preserve">Teaching Assistant </t>
  </si>
  <si>
    <r>
      <t xml:space="preserve">This title is used to designate enrolled graduate </t>
    </r>
    <r>
      <rPr>
        <sz val="11"/>
        <color indexed="8"/>
        <rFont val="Arial"/>
        <family val="2"/>
      </rPr>
      <t>students engaged in classroom or laboratory instruction</t>
    </r>
    <r>
      <rPr>
        <sz val="11"/>
        <color indexed="8"/>
        <rFont val="Arial"/>
        <family val="2"/>
      </rPr>
      <t>.  Their normal assignment will be to assist faculty members in performing instructional tasks.</t>
    </r>
  </si>
  <si>
    <t>Teaching Assistant</t>
  </si>
  <si>
    <t>Teach Asst</t>
  </si>
  <si>
    <t xml:space="preserve">Undergrad Research Assistant </t>
  </si>
  <si>
    <t>This title is used to designate enrolled upper division undergraduate students engaged in assisting in research.</t>
  </si>
  <si>
    <t>Undergrad Assistant</t>
  </si>
  <si>
    <t>UG Asst</t>
  </si>
  <si>
    <t>UDGSTU</t>
  </si>
  <si>
    <r>
      <t xml:space="preserve">Undergrad </t>
    </r>
    <r>
      <rPr>
        <sz val="11"/>
        <rFont val="Arial"/>
        <family val="2"/>
      </rPr>
      <t>Teaching Assistant</t>
    </r>
  </si>
  <si>
    <t>This title is used to designate enrolled upper division undergraduate students engaged in classroom or laboratory instruction, grading examinations or term papers or otherwise assisting in the departmental instructional activities.</t>
  </si>
  <si>
    <t>Undergrad Non-Teach Asst</t>
  </si>
  <si>
    <t>UG NT Asst</t>
  </si>
  <si>
    <t>¹ Employees at the University who qualify as students under IRS guidelines are generally exempt from FICA tax withholding - Social Security (OASDI) and Medicare. If a student is not exempt from FICA tax withholding, participation in the Student Employee Retirement Plan (SERP) is mandatory.  Because the SERP is a substitute for Social Security (OASDI), a student participating in the SERP is exempt from Social Security (OASDI) tax withholding but is not exempt from Medicare tax withholding.</t>
  </si>
  <si>
    <t>Benefits Eligibility Matrix - Student Staff</t>
  </si>
  <si>
    <t>4100 Student Workers</t>
  </si>
  <si>
    <t>Student Asst I</t>
  </si>
  <si>
    <t>These positions are utilized for both work-study and hourly student employees. Refer to the Student Employment Office at the hiring campus for specific information.</t>
  </si>
  <si>
    <t>SA I</t>
  </si>
  <si>
    <t>410</t>
  </si>
  <si>
    <t>STU</t>
  </si>
  <si>
    <t>S-Student Hourly</t>
  </si>
  <si>
    <t>Student Asst II</t>
  </si>
  <si>
    <t>SA II</t>
  </si>
  <si>
    <t>Student Asst III</t>
  </si>
  <si>
    <t>SA III</t>
  </si>
  <si>
    <t>Student Asst IV</t>
  </si>
  <si>
    <t>SA IV</t>
  </si>
  <si>
    <t>Student Asst V</t>
  </si>
  <si>
    <t>SA V</t>
  </si>
  <si>
    <t>Student Asst VI</t>
  </si>
  <si>
    <t>SA VI</t>
  </si>
  <si>
    <t>4200 Off-Campus Work Study</t>
  </si>
  <si>
    <t>Off-Campus Work Study</t>
  </si>
  <si>
    <t>This job class describes a student who is working for an approved off-campus agency and who is covered under the University of Colorado's worker's compensation insurance policy.  An agency must have contracted and agreed to the terms of the individual CU campus work-study agreement.  Contact each campus student employment office for a current listing of approved agencies.</t>
  </si>
  <si>
    <t>Studt Off-Campus Work Study</t>
  </si>
  <si>
    <t>St OC WS</t>
  </si>
  <si>
    <t>420</t>
  </si>
  <si>
    <t>S20</t>
  </si>
  <si>
    <t>4300 High/Trade School/Other</t>
  </si>
  <si>
    <t>Non-CU Student</t>
  </si>
  <si>
    <t>This job class describes a student from a high school, trade school, non-CU higher education institution, or other school (as defined by each campus) who is working for the University of Colorado.</t>
  </si>
  <si>
    <t>High Sch/Trade/Other</t>
  </si>
  <si>
    <t>HS/TS/Ot</t>
  </si>
  <si>
    <t>430</t>
  </si>
  <si>
    <t>S30</t>
  </si>
  <si>
    <t xml:space="preserve">Benefits Eligibility Matrix - Retiree/Surviving Spouse/Civil Union Partner/Domestic Partner </t>
  </si>
  <si>
    <t>Optional Life</t>
  </si>
  <si>
    <t>Non-Medicare Eligible Medical and Dental Plans</t>
  </si>
  <si>
    <t>Medicare Eligible Medical and Dental Plans</t>
  </si>
  <si>
    <t>Alternate Medicare Payment (AMP) Option</t>
  </si>
  <si>
    <t>Basic 
Life</t>
  </si>
  <si>
    <t>CU Optional 
Life</t>
  </si>
  <si>
    <t>5101 - 5119 Retiree (Employee Services Use Only)</t>
  </si>
  <si>
    <t>Faculty Retiree (401(a) Retirement Plan)</t>
  </si>
  <si>
    <t>Faculty who participate in the 401(a) retirement plan and who are eligible for retirement</t>
  </si>
  <si>
    <t>All participants are not Medicare-eligible</t>
  </si>
  <si>
    <t>At least one participant must be Medicare eligible</t>
  </si>
  <si>
    <t>Retiree must be Medicare eligible</t>
  </si>
  <si>
    <t>Eligible</t>
  </si>
  <si>
    <t>Eligible for 25% of active Optional life, not to exceed $9,500</t>
  </si>
  <si>
    <t>Faculty Retiree (ORP)</t>
  </si>
  <si>
    <t>FacRetORP</t>
  </si>
  <si>
    <t>510</t>
  </si>
  <si>
    <t>S51</t>
  </si>
  <si>
    <t>RET</t>
  </si>
  <si>
    <t>RNA</t>
  </si>
  <si>
    <t>E-ORP Retiree</t>
  </si>
  <si>
    <t>Faculty Retiree-Emeritus (401(a) Retirement Plan)</t>
  </si>
  <si>
    <t>Emeritus Faculty who participate in the 401(a) retirement plan and who are eligible for retirement</t>
  </si>
  <si>
    <t>Faculty Retiree-Emeritus (ORP)</t>
  </si>
  <si>
    <t>FacRetEmeO</t>
  </si>
  <si>
    <t>Faculty Retiree/Surviving Spouse - Supple Annuit (401(a) Retirement Plan)</t>
  </si>
  <si>
    <t>N/A - Payment Only</t>
  </si>
  <si>
    <t>Fac Retiree-Supple Annuit  ORP</t>
  </si>
  <si>
    <t>FacRtSAORP</t>
  </si>
  <si>
    <t>RTA</t>
  </si>
  <si>
    <t>Faculty who participate in the 401(a) retirement plan, who are approved for Long-term disability and are retiring</t>
  </si>
  <si>
    <t>Fac Retiree-Disability (ORP)</t>
  </si>
  <si>
    <t>FacRetDisO</t>
  </si>
  <si>
    <t>RBA-Recipient (PERA)</t>
  </si>
  <si>
    <t>RBA PERA</t>
  </si>
  <si>
    <t>F-PERA Retiree</t>
  </si>
  <si>
    <t>Classified Staff Retiree (PERA)</t>
  </si>
  <si>
    <t>Classified staff who are eligible for CU and PERA retirement</t>
  </si>
  <si>
    <t>Classified Retiree (PERA)</t>
  </si>
  <si>
    <t>ClassRETP</t>
  </si>
  <si>
    <t xml:space="preserve">Classified staff who particpate in PERA retirement and are Medicare-eligible. </t>
  </si>
  <si>
    <t>Not Applicable</t>
  </si>
  <si>
    <t>Class PERA-Retiree-Life Only</t>
  </si>
  <si>
    <t>Class-Life</t>
  </si>
  <si>
    <t>University Staff Retiree - (PERA)</t>
  </si>
  <si>
    <t>Exmpt Prof Retiree (PERA)</t>
  </si>
  <si>
    <t>ExPrPERA</t>
  </si>
  <si>
    <t>University Staff Retiree (401(a) Retirement Plan)</t>
  </si>
  <si>
    <t>University Staff who participate in the 401(a) retirement plan and who are eligible for retirement</t>
  </si>
  <si>
    <t>Exmpt Prof Retiree (ORP)</t>
  </si>
  <si>
    <t>ExPrORP</t>
  </si>
  <si>
    <t>University Staff Retiree - Disability (401(a) Retirement Plan)</t>
  </si>
  <si>
    <t>Exmpt Prof Ret-Disability ORP</t>
  </si>
  <si>
    <t>ExPrRDisO</t>
  </si>
  <si>
    <t>Faculty Retiree (PERA)</t>
  </si>
  <si>
    <t>FacRetPERA</t>
  </si>
  <si>
    <t>Eligible - may be eligible for Waiver of Premium</t>
  </si>
  <si>
    <t>Retiree-Disability (PERA)</t>
  </si>
  <si>
    <t>RetDisPERA</t>
  </si>
  <si>
    <t>Officer Retiree (PERA)</t>
  </si>
  <si>
    <t>Offcr PERA</t>
  </si>
  <si>
    <t>Ret-Dis- Faculty PERA</t>
  </si>
  <si>
    <t>RDFP</t>
  </si>
  <si>
    <t>University Staff who participate in the PERA retirement plan, who are approved for Long-term disability and are retiring</t>
  </si>
  <si>
    <t>Ret Prof Exmpt/ Disabilty PERA</t>
  </si>
  <si>
    <t>RPEP</t>
  </si>
  <si>
    <t>University Staff who participate in PERA retirement and are Medicare-eligible</t>
  </si>
  <si>
    <t>Ex Prof PERA Retiree-Life Only</t>
  </si>
  <si>
    <t>EP-Life</t>
  </si>
  <si>
    <t>Faculty who participate in PERA retirement and are Medicare-eligible</t>
  </si>
  <si>
    <t>Faculty PERA Retiree-Life Only</t>
  </si>
  <si>
    <t>Fac-Life</t>
  </si>
  <si>
    <t>5201 - 5203 Surviving Spouse</t>
  </si>
  <si>
    <t>Surviving Spouse of Faculty who participated in the 401(a) retirement plan</t>
  </si>
  <si>
    <t>Surviving Spouse must be Medicare eligible</t>
  </si>
  <si>
    <t>Surviving Spouse-Faculty Ret</t>
  </si>
  <si>
    <t>SurvSp-Fac</t>
  </si>
  <si>
    <t>520</t>
  </si>
  <si>
    <t>S52</t>
  </si>
  <si>
    <t>SSP</t>
  </si>
  <si>
    <t>H-Surviving Spouse/SGDP</t>
  </si>
  <si>
    <t>Surviving Spouse of University Staff who participated in the 401(a) retirement plan</t>
  </si>
  <si>
    <t>Surviving Spouse-Expt ProfRet</t>
  </si>
  <si>
    <t>Surv Sp</t>
  </si>
  <si>
    <t xml:space="preserve">Surviving Dependent </t>
  </si>
  <si>
    <t>Surviving Dependent</t>
  </si>
  <si>
    <t>SurvDep</t>
  </si>
  <si>
    <t>I-Surviving Dependent</t>
  </si>
  <si>
    <t xml:space="preserve">Regent </t>
  </si>
  <si>
    <t>Board of Regent Member</t>
  </si>
  <si>
    <t>Benefits Eligibility Matrix- Emeritus</t>
  </si>
  <si>
    <t>Default Job Code Value</t>
  </si>
  <si>
    <t>Family Medical Leave Act</t>
  </si>
  <si>
    <t>Emeritus</t>
  </si>
  <si>
    <t>Research Professor Emeritus</t>
  </si>
  <si>
    <t>Per Regent Policy 5L : This distinction is awarded those faculty, in the ranks of full Professor, Associate Professor, Assistant Professor, Senior Instructor, or Instructor, upon retirement, who are nominated by their department for this distinction and whose nomination is supported through the usual personnel review process.</t>
  </si>
  <si>
    <t>Research Professor - Emeritus</t>
  </si>
  <si>
    <t>ResProf Em</t>
  </si>
  <si>
    <t>Professor Emeritus</t>
  </si>
  <si>
    <t>Emeritus - Professor</t>
  </si>
  <si>
    <t>Prof Emer</t>
  </si>
  <si>
    <t>This distinction is awarded those faculty, in the ranks of full Professor, Associate Professor, Assistant Professor, Senior Instructor, or Instructor, upon retirement, who are nominated by their department for this distinction and whose nomination is supported through the usual personnel review process.</t>
  </si>
  <si>
    <t>Associate Professor Emeritus</t>
  </si>
  <si>
    <t>Emeritus - Associate Professor</t>
  </si>
  <si>
    <t>AscPrfEmer</t>
  </si>
  <si>
    <t>Assistant Professor Emeritus</t>
  </si>
  <si>
    <t>Emeritus - Assistant Professor</t>
  </si>
  <si>
    <t>AstPrfEmer</t>
  </si>
  <si>
    <t>Senior Instructor Emeritus</t>
  </si>
  <si>
    <t>Emeritus - Senior Instructor</t>
  </si>
  <si>
    <t>SrInstEmer</t>
  </si>
  <si>
    <t>Instructor Emeritus</t>
  </si>
  <si>
    <t>Emeritus - Instructor</t>
  </si>
  <si>
    <t>InstrEmer</t>
  </si>
  <si>
    <t>Dean Emeritus</t>
  </si>
  <si>
    <t>Dean Emer</t>
  </si>
  <si>
    <t>160</t>
  </si>
  <si>
    <t>President Emeritus</t>
  </si>
  <si>
    <t>Per Regent Law Article 9: The President Emeritus title is awarded to a retired President as ongoing recognition for outstanding service to the University.  This title of distinction is awarded through a nomination review process and approved by the Board of Regents.</t>
  </si>
  <si>
    <t>Pres Emer</t>
  </si>
  <si>
    <t>290</t>
  </si>
  <si>
    <t>A90</t>
  </si>
  <si>
    <t>USEMER</t>
  </si>
  <si>
    <t>The President Emeritus title is awarded to a previous or retired President as ongoing recognition for outstanding service to the University.  This title of distinction is awarded through a nomination review process and approved by the Board of Regents.</t>
  </si>
  <si>
    <t>USN</t>
  </si>
  <si>
    <t>Chancellor Emeritus</t>
  </si>
  <si>
    <t>Per Regent Law Article 9: The Chancellor Emeritus title is awarded to a retired Chancellor as ongoing recognition for outstanding service to the University.  This title of distinction is awarded through a nomination review and approval process and approved by the Board of Regents.</t>
  </si>
  <si>
    <t>ChancEmer</t>
  </si>
  <si>
    <t>A91</t>
  </si>
  <si>
    <t>The Chancellor Emeritus title is awarded to a previous or retired Chancellor as ongoing recognition for outstanding service to the University.  This title of distinction is awarded through a nomination review and approval process and approved by the Board of Regents.</t>
  </si>
  <si>
    <t>Per Regent Law Article 9: The Dean Emeritus title is awarded to a retired Dean as ongoing recognition for outstanding service to the University.  This title of distinction is awarded through a nomination review process and approved by the Board of Regents.</t>
  </si>
  <si>
    <t>A92</t>
  </si>
  <si>
    <t>The Dean Emeritus title is awarded to a previous or retired Dean as ongoing recognition for outstanding service to the University.  This title of distinction is awarded through a nomination review process and approved by the Board of Regents.</t>
  </si>
  <si>
    <t>Value</t>
  </si>
  <si>
    <t>Description</t>
  </si>
  <si>
    <t>A unique code that you associate with a specific job in your organization</t>
  </si>
  <si>
    <t>Title of the associated job code</t>
  </si>
  <si>
    <t>Defition of the title for the job code</t>
  </si>
  <si>
    <t xml:space="preserve"> STD</t>
  </si>
  <si>
    <t>Short Term Disability</t>
  </si>
  <si>
    <t>LTD</t>
  </si>
  <si>
    <t>Long Term Disability</t>
  </si>
  <si>
    <t>Flexible Savings Account</t>
  </si>
  <si>
    <t>TWB</t>
  </si>
  <si>
    <t>Tuition Waiver Benefit</t>
  </si>
  <si>
    <t>Tax Deferred Annuity</t>
  </si>
  <si>
    <t>PERA¹</t>
  </si>
  <si>
    <t>Pera</t>
  </si>
  <si>
    <t>SERP</t>
  </si>
  <si>
    <t>Student Retirement Plan</t>
  </si>
  <si>
    <t>OASDI</t>
  </si>
  <si>
    <t>Social Security</t>
  </si>
  <si>
    <t>MED</t>
  </si>
  <si>
    <t>UNEMPL</t>
  </si>
  <si>
    <t>WK COMP</t>
  </si>
  <si>
    <t>Workers Comp</t>
  </si>
  <si>
    <t>12 MO SK/VAC</t>
  </si>
  <si>
    <t>12 Month Leave</t>
  </si>
  <si>
    <t>9 MO SK/VAC</t>
  </si>
  <si>
    <t>9 Month Leave</t>
  </si>
  <si>
    <t>FML</t>
  </si>
  <si>
    <t>Family Medical Leave</t>
  </si>
  <si>
    <t>Standard Hours Per Week (Job Code Default)</t>
  </si>
  <si>
    <t xml:space="preserve">Comp Freq </t>
  </si>
  <si>
    <t>Compensation Frequency (Job Code Default)</t>
  </si>
  <si>
    <t>Job Family (Job Code Default)</t>
  </si>
  <si>
    <t>Regular/Temp (Job Code Default)</t>
  </si>
  <si>
    <t>FLSA Stat</t>
  </si>
  <si>
    <t>FLSA (Job Code Default)</t>
  </si>
  <si>
    <t>Pay Group  (Crosswalk Value)</t>
  </si>
  <si>
    <t>Empl Class  (Crosswalk Value)</t>
  </si>
  <si>
    <t>Systems Monitoring Intern</t>
  </si>
  <si>
    <t>Systems Monitoring Coordinator I</t>
  </si>
  <si>
    <t>Systems Monitoring Coordinator II</t>
  </si>
  <si>
    <t>Systems Monitoring Coordinator III</t>
  </si>
  <si>
    <t>I2B1XX</t>
  </si>
  <si>
    <t>I2B4XX</t>
  </si>
  <si>
    <t>Electronic Engineer IV</t>
  </si>
  <si>
    <t>I5E2XX</t>
  </si>
  <si>
    <t>I6A1IX</t>
  </si>
  <si>
    <t>Telecommunications Intern</t>
  </si>
  <si>
    <t>I6B2XX</t>
  </si>
  <si>
    <t>I6A3XX</t>
  </si>
  <si>
    <t>I6A4XX</t>
  </si>
  <si>
    <t>I6A5XX</t>
  </si>
  <si>
    <t>I6B1XX</t>
  </si>
  <si>
    <t>Telecommunications Engineer I</t>
  </si>
  <si>
    <t>Telecommunications Engineer II</t>
  </si>
  <si>
    <t>I6B3XX</t>
  </si>
  <si>
    <t>Telecommunications Engineer III</t>
  </si>
  <si>
    <t>I6B4XX</t>
  </si>
  <si>
    <t>Telecommunications Engineer IV</t>
  </si>
  <si>
    <t>8E</t>
  </si>
  <si>
    <t>SysMntrInt</t>
  </si>
  <si>
    <t>Systems Monitoring Coord I</t>
  </si>
  <si>
    <t>SysMntrCdI</t>
  </si>
  <si>
    <t>Systems Monitoring Coord II</t>
  </si>
  <si>
    <t>SysMntr II</t>
  </si>
  <si>
    <t>Systems Monitoring Coord III</t>
  </si>
  <si>
    <t>SysMntrIII</t>
  </si>
  <si>
    <t>H9A1IX</t>
  </si>
  <si>
    <t>Business Application Support Intern</t>
  </si>
  <si>
    <t>H9A2XX</t>
  </si>
  <si>
    <t>Business Application Support Specialist I</t>
  </si>
  <si>
    <t>H9A3XX</t>
  </si>
  <si>
    <t>Business Application Support Specialist II</t>
  </si>
  <si>
    <t>H9A4XX</t>
  </si>
  <si>
    <t>Business Application Support Specialist III</t>
  </si>
  <si>
    <t>Electronics Engineer IV</t>
  </si>
  <si>
    <t>ElectEnIV</t>
  </si>
  <si>
    <t>I6A2XX</t>
  </si>
  <si>
    <t>Telecom Specialist I</t>
  </si>
  <si>
    <t>Telecom Specialist II</t>
  </si>
  <si>
    <t>Telecom Specialist III</t>
  </si>
  <si>
    <t>Telcom Specialist IV</t>
  </si>
  <si>
    <t>SRP</t>
  </si>
  <si>
    <t>LEEC000011</t>
  </si>
  <si>
    <t>LCCI000011</t>
  </si>
  <si>
    <t>Principal Instructor</t>
  </si>
  <si>
    <t>PrincInstr</t>
  </si>
  <si>
    <t>1106CO</t>
  </si>
  <si>
    <t>PrInstr-CO</t>
  </si>
  <si>
    <t>1106SR</t>
  </si>
  <si>
    <t>PrlInstr-S</t>
  </si>
  <si>
    <t>1106ST</t>
  </si>
  <si>
    <t>PrInstr-ST</t>
  </si>
  <si>
    <t>Tuition Assistance Benefit and Disaster Recovery Fund (CUDRF)²</t>
  </si>
  <si>
    <t>Tuition Assistance Benefit and Disaster Recovery Fund (CUDRF)⁵</t>
  </si>
  <si>
    <t>Tuition Assistance Benefit and Disaster Recovery Fund (CUDRF)</t>
  </si>
  <si>
    <t>All participants are not Medicare-eligible and eligible for Active employee plans (medical, dental and vision only)</t>
  </si>
  <si>
    <t>Regent</t>
  </si>
  <si>
    <t>Rgt</t>
  </si>
  <si>
    <t>This jobcode is only to be used by ES.  The purpose of this jobcode is to set up ORP Faculty Retirees to receive medical, dental and life insurance benefits.</t>
  </si>
  <si>
    <t>This jobcode is only to be used by ES.  The purpose of this jobcode is to set up Emeritus ORP Faculty Retirees to receive medical, dental and life insurance benefits.</t>
  </si>
  <si>
    <t>This jobcode is only to be used by ES.  The purpose of this jobcode is to set up Faculty or Faculty's surviving spouse who are receiving the Supplemental Annuity under the 401(a) Plan.</t>
  </si>
  <si>
    <t>This jobcode is only to be used by ES.  The purpose of this jobcode is to set up Faculty Retirees who are eligible for disability to receive medical, dental and life insurance benefits.</t>
  </si>
  <si>
    <t>This jobcode is only to be used by ES.  The purpose of this jobcode is to set up payments to PERA retirees who have a Replacement Benefit Agreement.</t>
  </si>
  <si>
    <t>This jobcode is only to be used by ES.  The purpose of this jobcode is to set up PERA Classified Staff Retirees to receive medical, dental and life insurance benefits after they have retired.</t>
  </si>
  <si>
    <t>This jobcode is only to be used by ES.  The purpose of this jobcode is to enroll Medicare-eligible Classified Staff PERA Retirees into the life plans only.</t>
  </si>
  <si>
    <t>This jobcode is only to be used by ES.  The purpose of this jobcode is to set up PERA University Staff Retirees to receive medical, dental and life insurance benefits after they have retired.</t>
  </si>
  <si>
    <t>This jobcode is only to be used by ES.  The purpose of this jobcode is to set up 401(a) University Staff Retirees to receive medical, dental and life insurance benefits after they have retired.</t>
  </si>
  <si>
    <t>This jobcode is only to be used by ES.  The purpose of this jobcode is to set up University Staff Retirees who are eligible for disability to receive medical, dental and life insurance benefits.</t>
  </si>
  <si>
    <t>This jobcode is only to be used by ES.  The purpose of this jobcode is to set up Faculty who retire with PERA to receive CU medical, dental and life insurance benefits.</t>
  </si>
  <si>
    <t>This jobcode is only to be used by ES.  The purpose of this jobcode is to set up Classified  Staff Retirees who are eligible for disability to receive medical, dental and life insurance benefits.</t>
  </si>
  <si>
    <t>Per ES : This jobcode is only to be used by ES.  The purpose of this jobcode is to set up PERA Officer Retirees to receive medical, dental and life insurance benefits until they become Medicare-eligible and then set up the supplemental payment when they are Medicare-eligible.</t>
  </si>
  <si>
    <t>This jobcode is only to be used by ES.  The purpose of this jobcode is to set up Faculty retired with PERA and who are eligible for disability to receive medical, dental and life insurance benefits.</t>
  </si>
  <si>
    <t>This jobcode is only to be used by ES.  The purpose of this jobcode is to set up University Staff retired with PERA and who are eligible for disability to receive medical, dental and life insurance benefits.</t>
  </si>
  <si>
    <t>This jobcode is only to be used by ES.  The purpose of this jobcode is to enroll Medicare-eligible University Staff PERA Retirees into the life plans only.</t>
  </si>
  <si>
    <t>This jobcode is only to be used by ES.  The purpose of this jobcode is to enroll Medicare-eligible Faculty PERA Retirees into the life plans only.</t>
  </si>
  <si>
    <t>This jobcode is only to be used by ES.  The purpose of this jobcode is to set up Faculty's Surviving Spouse to receive medical and dental insurance benefits.</t>
  </si>
  <si>
    <t>This jobcode is only to be used by ES.  The purpose of this jobcode is to set up University Staff's  Surviving Spouse to receive medical and dental insurance benefits.</t>
  </si>
  <si>
    <t>Faculty retirees who participate in the 401(a)  retirement plan or Faculty member's surviving spouse who receive a supplemental annuity payment.</t>
  </si>
  <si>
    <t>Faculty Retiree - Disability (401(a) Retirement Plan)</t>
  </si>
  <si>
    <t>At least one participant must be Medicare eligible and not be a PERA Retiree.</t>
  </si>
  <si>
    <t>Eligible for 25% of active Optional life, not to exceed $9,500 or may be eligible for Waiver of Premium</t>
  </si>
  <si>
    <t>Classified Staff Retiree (PERA) - Life Only</t>
  </si>
  <si>
    <t>University staff who are eligible for CU and PERA retirement</t>
  </si>
  <si>
    <t>University Staff who participate in the 401(a) retirement plan and who are approved for disability retirement.</t>
  </si>
  <si>
    <t xml:space="preserve">Retiree must be Medicare-eligible </t>
  </si>
  <si>
    <t>Faculty who are eligible for CU and PERA retirement.</t>
  </si>
  <si>
    <t>Classified Staff Retiree - Disability (PERA)</t>
  </si>
  <si>
    <t>Classified Staff who participate in the PERA retirement plan and are eligible for CU and PERA disability retirement.</t>
  </si>
  <si>
    <t>Eligible for 25% of active Optional life, not to exceed $9,500 - may be eligible for Waiver of Premium</t>
  </si>
  <si>
    <t xml:space="preserve">Officers of the University who participate in the PERA plans and who are retired with PERA and CU.  </t>
  </si>
  <si>
    <t xml:space="preserve">Not eligible for plans but eligible for Supplemental Payment only. Note: See program policy if one is Medicare eligible and one is not Medicare eligible. </t>
  </si>
  <si>
    <t>Faculty Retiree - Disability (PERA)</t>
  </si>
  <si>
    <t>Faculty who participate in the PERA retirement plan and are eligible for CU and PERA disability retirement.</t>
  </si>
  <si>
    <t>University Staff Retiree - Disability (PERA)</t>
  </si>
  <si>
    <t>University Staff Retiree - Life Only (PERA)</t>
  </si>
  <si>
    <t>Faculty Retiree - Life Only (PERA)</t>
  </si>
  <si>
    <t>Surviving Spouse - Faculty Retiree (401(a) Retirement Plan)</t>
  </si>
  <si>
    <t>Surviving Spouse - University Staff Retiree (401(a) Retirement Plan)</t>
  </si>
  <si>
    <r>
      <rPr>
        <b/>
        <sz val="11"/>
        <color rgb="FF000000"/>
        <rFont val="Arial"/>
        <family val="2"/>
      </rPr>
      <t>Frozen Job Code</t>
    </r>
    <r>
      <rPr>
        <sz val="11"/>
        <color indexed="8"/>
        <rFont val="Arial"/>
        <family val="2"/>
      </rPr>
      <t xml:space="preserve"> - Effective 9-1-2018</t>
    </r>
  </si>
  <si>
    <t>D8E1XX</t>
  </si>
  <si>
    <t>T1A1XX</t>
  </si>
  <si>
    <t>D6C1XX</t>
  </si>
  <si>
    <t>D8H1XX</t>
  </si>
  <si>
    <t>1100FF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</si>
  <si>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1100 - Distinguished Professor.  The primary appointment(s) must be active, regular (permanent) with at least 20 Standard Hours.</t>
  </si>
  <si>
    <t>1101FF</t>
  </si>
  <si>
    <t>1102FF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</si>
  <si>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1102 - Associate Professor. The primary appointment(s) must be active, regular (permanent) with at least 20 Standard Hours.</t>
  </si>
  <si>
    <t>1103FF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</si>
  <si>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1103 - Assistant Professor. The primary appointment(s) must be active, regular (permanent) with at least 20 Standard Hours.</t>
  </si>
  <si>
    <t>1104FF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</si>
  <si>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1104 - Senior Instructor.  The primary appointment(s) must be active, regular (permanent) with at least 20 Standard Hours.</t>
  </si>
  <si>
    <t>1105FF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</si>
  <si>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1105 - Instructor.  The primary appointment(s) must be active, regular (permanent) with at least 20 Standard Hours.</t>
  </si>
  <si>
    <t>1106FF</t>
  </si>
  <si>
    <t>Postdoc Fellow - Stipend</t>
  </si>
  <si>
    <t>External Fellowship</t>
  </si>
  <si>
    <t>Internal Fellowship</t>
  </si>
  <si>
    <t>This title is used for enrolled graduate-level students who are recipients of external fellowships that include a monthly stipend.  The fellowship is awarded directly to the graduate student based on the student’s intellectual merit and potential and there is no expectation of service to the university.  The fellowship may be transferable (e.g. NSF) or restricted to the university (e.g. F31).</t>
  </si>
  <si>
    <t>This title is used for enrolled graduate-level students who are recipients of university fellowships that include a monthly stipend.  The fellowship is awarded directly to the graduate student based on the student’s intellectual merit and potential and there is no service expectation to the university.</t>
  </si>
  <si>
    <t>Effective 07/01/2022</t>
  </si>
  <si>
    <t>Revised 11/01/2022</t>
  </si>
  <si>
    <t>This title would pertain to an individual possessing relevant training and demonstrated competence in a particular discipline to carry out instructional activities or laboratory supervision or instruction in that discipline on a part-time basis.  The duties and responsibilities will be to assist faculty members in performing instructional tasks, typically on a part-time basis (less than 50% time). Minimum degree qualifications include the possession of the master's degree or its equivalent. An individual employed in this capacity is not currently enrolled in a graduate program.</t>
  </si>
  <si>
    <t>Temporary Researcher</t>
  </si>
  <si>
    <t>Leave Plans (prorated for part-time employees)-Annual
Effective 07-01-2022</t>
  </si>
  <si>
    <t>Annual Leave
Service       Hrs/Mth          Max Accrual
 1-3                   8                       192  
 4-5                   9                       216    
6-10               11                       264
11-15             13                       312 
16+                16                       384</t>
  </si>
  <si>
    <t>Sick: 6.66 per month
Max accrual 360 hours</t>
  </si>
  <si>
    <t>The managing counsel is responsible and accountable for managing and supervising the day to day legal work of all attorneys in a unit.  The managing counsel is the primary attorney who interacts with those who hold leadership positions in the administration. The managing counsel is generally part of the campus/system leadership team and the senior management team within the office of university counsel. This position is a staff member of the Office of University Counsel within System Administration.</t>
  </si>
  <si>
    <t>The associate counsel position generally requires 10 or more years of relevant experience with progressively increasing responsibilities, with at least 5 years of higher education or other relevant experience. The associate counsel functions with a high degree of autonomy and accountability and may be called upon to provide leadership and guidance to the university including having supervisory responsibility to junior level attorneys. The associate counsel is also an officer of the University administration. This position is a staff member of the Office of University Counsel within System Administration.</t>
  </si>
  <si>
    <t>The assistant counsel position generally requires 3-9 years of relevant experience with progressively increasing responsibilities, with at least 2 years of higher education or other relevant experience. Although the position functions with minimal supervision, this position generally operates under the direction and guidance of more senior legal counsel. This position is a staff member of the Office of University Counsel within System Administration.</t>
  </si>
  <si>
    <t>The research counsel position is generally considered to be entry-level, requiring 0-2 years of experience. The research counsel is not designated as a special assistant attorney general and, therefore, has a limited scope of practice this position is closely supervised by senior legal counsel within the office. This position is a staff member of the Office of University Counsel within System Administration.</t>
  </si>
  <si>
    <t>Medical, Dental and Vision</t>
  </si>
  <si>
    <t>M/D/L May be eligible for Life Insurance coverage with GME only</t>
  </si>
  <si>
    <t>Long-Term Disability (LTD) May be eligible for coverage with GME only</t>
  </si>
  <si>
    <t>Vacation Leave  Eligible through GME only</t>
  </si>
  <si>
    <t>Sick Leave  Eligible through GME only</t>
  </si>
  <si>
    <t>Family Medical Leave Act  Eligible through GME only</t>
  </si>
  <si>
    <t>This title is used for individuals possessing relevant training and demonstrated competence in a particular discipline to carry out a semi-independent research under the direction of a principal investigator with whom they are training for a defined period of time. The fellowship is awarded directly to the individual based on the individual’s intellectual merit and potential and there is no expectation of service to the university.</t>
  </si>
  <si>
    <t>Working Pera Retiree - Staff</t>
  </si>
  <si>
    <t>Working PERA Retirees are employees who have retired with PERA and are working in a professional temporary capacity at the university while retired.</t>
  </si>
  <si>
    <t>Working PERA Retiree - Faculty</t>
  </si>
  <si>
    <t>2583 -Moved to Retiree Addl Jobs</t>
  </si>
  <si>
    <t>2583 - TO BE DISCONTINUED</t>
  </si>
  <si>
    <t>2585 - TO BE DISCONTINUED</t>
  </si>
  <si>
    <t>Revised 04/01/2023</t>
  </si>
  <si>
    <t>Working PERA Ret - Fac Rsrch</t>
  </si>
  <si>
    <t>For System Office only - Senior officers of the administration have elevated roles within the system but may not oversee a division or functional area. Senior officers typically report directly to the president and sit in the executive team or cabinet. Senior officers oversee areas such as diversity, compliance, or unique roles that do not fit the hierarchy but are equivalent to an Associate Vice President or Vice President. Use of this job code will require approval of the president.  [OFFICER]</t>
  </si>
  <si>
    <t>Teaching Professor</t>
  </si>
  <si>
    <t>ash</t>
  </si>
  <si>
    <t>For course overloads during the academic year, this job code is limited for use as an additional appointment for faculty members with a primary appointment (or combination for appointments) as Teaching Professor (1107).  The primary appointment(s) must be active, regular (permanent) with at least 20 Standard Hours (benefits eligible).</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</si>
  <si>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1107 -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</si>
  <si>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Teaching Professor (1107).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</si>
  <si>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Teaching Professor (1107).  The primary appointment(s) must be active, regular (permanent) with at least 20 Standard Hours (benefits eligible).</t>
  </si>
  <si>
    <t>Teaching Professor-CO</t>
  </si>
  <si>
    <t>Teaching Professor-FF</t>
  </si>
  <si>
    <t>Teaching Professor-SR</t>
  </si>
  <si>
    <t>Teaching Professor-ST</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</si>
  <si>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1108 - Associate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</si>
  <si>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</si>
  <si>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</si>
  <si>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1109 - Assistant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</si>
  <si>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Assistant Teaching Professor (1109).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</si>
  <si>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Assistant Teaching Professor (1109). The primary appointment(s) must be active, regular (permanent) with at least 20 Standard Hours (benefits eligible)</t>
  </si>
  <si>
    <t>1107ST</t>
  </si>
  <si>
    <t>1107SR</t>
  </si>
  <si>
    <t>1107FF</t>
  </si>
  <si>
    <t>1107CO</t>
  </si>
  <si>
    <t>Teach Prf</t>
  </si>
  <si>
    <t xml:space="preserve"> </t>
  </si>
  <si>
    <t>1 Unv Fac/Staff - All Benefits</t>
  </si>
  <si>
    <t>TchPrfCO</t>
  </si>
  <si>
    <t>2 Unv Fac/Staff - TDA Only</t>
  </si>
  <si>
    <t>TchPrfFF</t>
  </si>
  <si>
    <t>TchPrfSR</t>
  </si>
  <si>
    <t>TchPrfST</t>
  </si>
  <si>
    <t>1108</t>
  </si>
  <si>
    <t>1108CO</t>
  </si>
  <si>
    <t>1108FF</t>
  </si>
  <si>
    <t>1108SR</t>
  </si>
  <si>
    <t>1108ST</t>
  </si>
  <si>
    <t>1109</t>
  </si>
  <si>
    <t>1109CO</t>
  </si>
  <si>
    <t>1109FF</t>
  </si>
  <si>
    <t>1109SR</t>
  </si>
  <si>
    <t>1109ST</t>
  </si>
  <si>
    <t>Associate Teaching Professor</t>
  </si>
  <si>
    <t>Assistant Teaching Professor</t>
  </si>
  <si>
    <t>Asst Teaching Professor-CO</t>
  </si>
  <si>
    <t>Asst Teaching Professor-FF</t>
  </si>
  <si>
    <t>Asst Teaching Professor-SR</t>
  </si>
  <si>
    <t>Asst Teaching Professor-ST</t>
  </si>
  <si>
    <t>AssocTchPr</t>
  </si>
  <si>
    <t>AsscTchPro</t>
  </si>
  <si>
    <t>AscTchPrFF</t>
  </si>
  <si>
    <t>AscTchPrSR</t>
  </si>
  <si>
    <t>AscTchPrST</t>
  </si>
  <si>
    <t>AsstTchPro</t>
  </si>
  <si>
    <t>AstTchPrCO</t>
  </si>
  <si>
    <t>AstTchPrFF</t>
  </si>
  <si>
    <t>AstTchPrSR</t>
  </si>
  <si>
    <t>AstTchPrST</t>
  </si>
  <si>
    <t>1216</t>
  </si>
  <si>
    <t>Clinical Principal Instructor</t>
  </si>
  <si>
    <t>1217</t>
  </si>
  <si>
    <t>ClnPrnInst</t>
  </si>
  <si>
    <t>1461</t>
  </si>
  <si>
    <t>Senior Lecturer</t>
  </si>
  <si>
    <t>SrLecturer</t>
  </si>
  <si>
    <t>OLAC000001</t>
  </si>
  <si>
    <t>DisPrf-CO</t>
  </si>
  <si>
    <t>Dist PrfFF</t>
  </si>
  <si>
    <t>DisProf-SR</t>
  </si>
  <si>
    <t>DisProf-ST</t>
  </si>
  <si>
    <t>FOSS000102</t>
  </si>
  <si>
    <t>Prof-CO</t>
  </si>
  <si>
    <t>Prof FF</t>
  </si>
  <si>
    <t>Prof-SR</t>
  </si>
  <si>
    <t>Prof-ST</t>
  </si>
  <si>
    <t>AssocPr-CO</t>
  </si>
  <si>
    <t>AssocPrFF</t>
  </si>
  <si>
    <t>AssocPr-SR</t>
  </si>
  <si>
    <t>AssocPr-ST</t>
  </si>
  <si>
    <t>AsstPrf-CO</t>
  </si>
  <si>
    <t>Asst PrfFF</t>
  </si>
  <si>
    <t>AsstPrf-SR</t>
  </si>
  <si>
    <t>AsstPrf-ST</t>
  </si>
  <si>
    <t>Sr Inst-CO</t>
  </si>
  <si>
    <t>Sr Inst FF</t>
  </si>
  <si>
    <t>Sr Inst-SR</t>
  </si>
  <si>
    <t>Sr Inst-ST</t>
  </si>
  <si>
    <t>Instr-CO</t>
  </si>
  <si>
    <t>Instr FF</t>
  </si>
  <si>
    <t>Instr-SR</t>
  </si>
  <si>
    <t>Instr-ST</t>
  </si>
  <si>
    <t>PricInstFF</t>
  </si>
  <si>
    <t>Prin Instr</t>
  </si>
  <si>
    <t>PrfClnCTCO</t>
  </si>
  <si>
    <t>PrfClnCTSR</t>
  </si>
  <si>
    <t>PrfClnCTST</t>
  </si>
  <si>
    <t>Assc C/TCO</t>
  </si>
  <si>
    <t>AsscC/TSR</t>
  </si>
  <si>
    <t>Assc C/TST</t>
  </si>
  <si>
    <t>Asst C/TCO</t>
  </si>
  <si>
    <t>AsstC/TSR</t>
  </si>
  <si>
    <t>Asst C/TST</t>
  </si>
  <si>
    <t>SrInstCTCO</t>
  </si>
  <si>
    <t>SrInstCTSR</t>
  </si>
  <si>
    <t>SrInstCTST</t>
  </si>
  <si>
    <t>InstrC/TCO</t>
  </si>
  <si>
    <t>InstC/TSR</t>
  </si>
  <si>
    <t>InstrC/TST</t>
  </si>
  <si>
    <t>PostDoctoral Associate</t>
  </si>
  <si>
    <t>PstDrAssoc</t>
  </si>
  <si>
    <t>Visit Res</t>
  </si>
  <si>
    <t>Temp Res</t>
  </si>
  <si>
    <t>Research Affiliate</t>
  </si>
  <si>
    <t>Res Aff</t>
  </si>
  <si>
    <t>Visiting Fellow - DISCONTINUED</t>
  </si>
  <si>
    <t>ScholarCO</t>
  </si>
  <si>
    <t>ScholarSR</t>
  </si>
  <si>
    <t>ScholarST</t>
  </si>
  <si>
    <t>Temporary Instructional Fac</t>
  </si>
  <si>
    <t>T Inst Fac</t>
  </si>
  <si>
    <t>INACTIVE-Associate</t>
  </si>
  <si>
    <t>Dir Inst</t>
  </si>
  <si>
    <t>ArtRes-CO</t>
  </si>
  <si>
    <t>ArtRes-SR</t>
  </si>
  <si>
    <t>ArtRes-ST</t>
  </si>
  <si>
    <t>CenDir</t>
  </si>
  <si>
    <t>Sec Head</t>
  </si>
  <si>
    <t>InstFellow</t>
  </si>
  <si>
    <t>PD Post Doc</t>
  </si>
  <si>
    <t>6 Unv Fac/Staff-All Ben/No Lev</t>
  </si>
  <si>
    <t>APS 5060, Appx A, eff 7/1/2023: Associate Professor: should have the terminal degree appropriate to their field or equivalent qualifications, a record of successful teaching experience, accomplishment and promise for significant contributions in scholarly/creative work, and leadership and service experience. If applicable, they will also have a record of successful clinical activity. In most cases, the award of tenure accompanies appointment or promotion to associate professor, with the exception of some schools and colleges on the Anschutz Medical Campus, and the University of Colorado Law School, where promotion and tenure can be separate processes.</t>
  </si>
  <si>
    <t>APS 5060, Appx A, eff 7/1/2023:  Assistant Professor: should have the terminal degree appropriate to their field or equivalent qualifications. They should be well-qualified to teach at the undergraduate or graduate levels, participate in scholarly/creative work, and if applicable, clinical activities.</t>
  </si>
  <si>
    <t>APS 5060, Appx A, eff 7/1/2023: Teaching Professor: should have the terminal degree appropriate to their field or equivalent experience, and a consistent record of excellent teaching and pedagogical development since being appointed as Associate Teaching Professor.</t>
  </si>
  <si>
    <t>APS 5060, Appx A, eff 7/1/2023: Associate Teaching Professor: should have the terminal degree appropriate to their field or equivalent experience, and a record of successful teaching experience.</t>
  </si>
  <si>
    <t>APS 5060, Appx A, eff 7/1/2023: Assistant Teaching Professor: should have the terminal degree appropriate to their field or equivalent experience and should be well-qualified to teach at the level of instruction to which they are assigned.</t>
  </si>
  <si>
    <t>APS 5060, Appx A, eff 7/1/2023: Clinical Professor: should have a terminal degree or equivalent experience and a record of excellence in their assigned duties and sustained contributions, and continued growth and development that contribute to the clinical care, public health practice, teaching, or research activities of a unit.</t>
  </si>
  <si>
    <t>APS 5060, Appx A, eff 7/1/2023: Clinical Associate Professor: should have a terminal degree or equivalent experience and have a record of accomplishment in their assigned duties in clinical care, public health practice, teaching, or research activities of a unit.</t>
  </si>
  <si>
    <t>APS 5060, Appx A, eff 7/1/2023: Clinical Assistant Professor: should have a terminal degree or equivalent experience. They have demonstrated potential to substantially contribute to the clinical care, public health practice, teaching, or research activities of a unit.</t>
  </si>
  <si>
    <t>APS 5060, Appx A, eff 7/1/2023: Distinguished Professor:  This title is extended by the Board of Regents to recognize the outstanding contributions of tenured full professors to their academic disciplines (see subsection (J) of Regent Policy 5.C(2) - Tenured and Tenure-Track Faculty Appointments and APS 1017 - Procedures for Implementing Regent Actions on Distinguished Professorships). The faculty awarded this title must demonstrate accomplishments in accordance with the following criteria: (a) excellence in the promotion of learning and student attainment of knowledge and skills; (b) distinguished performance in scholarly/creative work; and (c) outstanding leadership and service to the profession and to CU and/or affiliate institutions. It is reserved for a select group of faculty members who are leaders in their respective fields as attested to by national or international recognition and/or their significant public service achievements.</t>
  </si>
  <si>
    <t>APS 5060, Appx A, eff 7/1/2023: Senior Instructor: should have at least a master's degree or equivalent experience and a record of successful teaching experience.</t>
  </si>
  <si>
    <t>APS 5060, Appx A, eff 7/1/2023: Clinical Senior Instructor: should have a master's degree or equivalent experience.  They have significant experience and a record of accomplishment in their assigned duties in clinical care, public health practice, teaching, or research.</t>
  </si>
  <si>
    <t>APS 5060, Appx A, eff 7/1/2023: Clinical Instructor: should have at least their master's degree or equivalent experience and have experience in clinical care, public health practice, teaching, or research.</t>
  </si>
  <si>
    <t>APS 5060, Appx A, eff 7/1/2023: Professor, Clinical Teaching Track: should have the terminal degree in their field or equivalent experience, and a record of excellence in their primary area(s) of responsibility that indicates substantial, significant, and continued growth and accomplishment.</t>
  </si>
  <si>
    <t>APS 5060, Appx A, eff 7/1/2023: Associate Professor, Clinical Teaching Track: should have the terminal degree in their field or equivalent experience, considerable evidence of success in their primary area(s) of responsibility and demonstrated leadership and service.</t>
  </si>
  <si>
    <t>APS 5060, Appx A, eff 7/1/2023: Assistant Professor, Clinical Teaching Track: should have the terminal degree in their field or equivalent experience and demonstrated success in their primary area(s) of responsibility.</t>
  </si>
  <si>
    <t>APS 5060, Appx A, eff 7/1/2023: Senior Instructor, Clinical Teaching Track: should have at least a master's degree or equivalent experience and a record of successful experience in their primary area(s) of responsibility.</t>
  </si>
  <si>
    <t>APS 5060, Appx A, eff 7/1/2023: Instructor, Clinical Teaching Track: should have a master's degree in their field or equivalent experience and should be well qualified in their primary area(s) of responsibility.</t>
  </si>
  <si>
    <t>APS 5060, Appx A, eff 7/1/2023: Professor of Clinical Practice: should have the terminal degree or equivalent experience and a record that, taken as a whole, is judged to be excellent and that indicates substantial, significant, and continued growth and development in clinical practice, program leadership, and if applicable, teaching.</t>
  </si>
  <si>
    <t>APS 5060, Appx A, eff 7/1/2023: Associate Professor of Clinical Practice: should have the terminal degree or equivalent experience and demonstrated excellence in clinical practice and if applicable, successful teaching.</t>
  </si>
  <si>
    <t>APS 5060, Appx A, eff 7/1/2023: Assistant Professor of Clinical Practice: should have the terminal degree or equivalent experience, significant clinical experience, and if applicable, successful teaching.</t>
  </si>
  <si>
    <t>APS 5060, Appx A, eff 7/1/2023: Associate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contributes to the development of knowledge.</t>
  </si>
  <si>
    <t>APS 5060, Appx A, eff 7/1/2023: Assistant Research Professor: should have a terminal degree or equivalent experience and typically have advanced postgraduate training, such as postdoctoral research, residency, or fellowship. They should have a record of progressive research expertise and collaborative research activities that contribute to the discovery of knowledge.</t>
  </si>
  <si>
    <t>For course overloads during the academic year;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</si>
  <si>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</si>
  <si>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</si>
  <si>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Professor (1101).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</si>
  <si>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Professor (1101).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</si>
  <si>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Professor (1101).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</si>
  <si>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</si>
  <si>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</si>
  <si>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</si>
  <si>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</si>
  <si>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</si>
  <si>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</si>
  <si>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</si>
  <si>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</si>
  <si>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</si>
  <si>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</si>
  <si>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</si>
  <si>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</si>
  <si>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for appointments) as Principal Instructor (1106).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</si>
  <si>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Principal Instructor (1106).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</si>
  <si>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Principal Instructor (1106).  The primary appointment(s) must be active, regular (permanent) with at least 20 Standard Hours (benefits eligible).</t>
  </si>
  <si>
    <t>APS 5060, Appx A, eff 7/1/2023: Senior Research Associate: should have a terminal degree or equivalent experience. Senior Research Associates collaborate or lead research teams or lead independent research. This title is not intended for those who are continuing their training as a researcher and should not be used in lieu of a post-doctoral fellowship appointment.</t>
  </si>
  <si>
    <t>APS 5060, Appx A, eff 7/1/2023: Research Associate: should have a terminal degree or equivalent experience. Research Associates generally participate as a team scientist and may lead independent research. This title is not intended for those who are continuing their training as a researcher and should not be used in lieu of a post-doctoral appointment.</t>
  </si>
  <si>
    <t>APS 5060, Appx A, eff 7/1/2023:  Professor (also called "Full Professor"): should have the terminal degree appropriate to their field or equivalent qualifications, and: (a) a record since earning the terminal degree or equivalent qualifications that, taken as a whole, may be judged to be excellent; (b) a record of significant contribution to graduate and undergraduate education, unless individual or departmental circumstances can be shown to require a stronger emphasis, or singular focus, on one or the other; and (c) a record since receiving tenure or promotion to Associate Professor that indicates substantial, significant, continued growth, development, and accomplishment in teaching, scholarly/creative work, leadership and service, and if applicable, clinical activities.</t>
  </si>
  <si>
    <t>APS 5060, Appx A, eff 7/1/2023: Faculty Research Associate: Faculty members in the university who are temporarily assigned as "Research Associates" are given this title.</t>
  </si>
  <si>
    <t>Temporary Researchers perform research in a temporary capacity.  Positions are limited to 9 months of employment in any 12-month period.  This job code defaults as FLSA non-exempt due to being paid on an hourly basis and not meeting the teacher exemption.</t>
  </si>
  <si>
    <t>APS 5060, Appx A, eff 7/1/2023: Special Visiting Professor: This title may be recommended for distinguished persons who are not regular faculty members but who serve the university in some academic capacity. Faculty holding this title are non-voting and at-will.</t>
  </si>
  <si>
    <t>APS 5060, Appx A, eff 7/1/2023: Lecturer: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t>
  </si>
  <si>
    <t>APS 5060, Appx A, eff 7/1/2023: Museum Associate Curator: This title is used for regularly appointed members of the University of Colorado faculty in a department (other than the museum) whose research interests would normally associate them with the museum or who have expertise necessary for the proper identification of collections. This title is considered a secondary appointment associated with another faculty title and provides no remuneration. These appointments are at-will.</t>
  </si>
  <si>
    <t>APS 5060, Appx A, eff 7/1/2023: Scholar in Residence: should hold the terminal degree in their discipline or equivalent experience but have spent much or all of their careers outside academia. This title is given to individuals whose combination of academic background and career expertise in areas of business, industry, law, K-12 education, the arts, or government makes them valuable contributors to the undergraduate or graduate academic program of their primary unit. These appointments are at-will.</t>
  </si>
  <si>
    <t>For course overloads during the academic year;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</si>
  <si>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For temporary, seasonal, and short-term assignments involving instructional activities typically paid on a contract basis. Limited to working 9 months or less within any 12-month period. These appointments are typically related to the field of study that the faculty members are teaching. Example assignments include club sport coaching, acting or theatre program work, or residential academic program instructional support. Appointments should have a documented job description specifying the assigned responsibilities.</t>
  </si>
  <si>
    <t>APS 5060, Appx A, eff 7/1/2023: Artist in Residence: should hold the terminal degree in their discipline or equivalent experience but have spent much or all of their careers outside academia. This title is given to individuals whose career experience as an artist makes them valuable contributors to the undergraduate or graduate academic program of their primary unit. These appointments are at-will.</t>
  </si>
  <si>
    <t>For course overloads during the academic year;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</si>
  <si>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APS 5060, Appx A, eff 7/1/2023: Senior Lecturer: a title for Lecturers with greater professional expertise and/or professional experience. They are considered more experienced in their professional field for which they have been hired to teach than a Lecturer.  They may have graduate degrees and/or advanced experience in their profession or field of expertise. These appointments are non-voting, not tenure-eligible, and are at-will. Note that Senior Lecturer is not a promotional title for Lecturers.</t>
  </si>
  <si>
    <t>Non-GME Instructor Fellows are individuals that are enrolled in a non-ACGME fellowship program and need to have a faculty appointment in order to bill in their own name, or are individuals that have just completed a post-doctoral fellowship program and need a faculty appointment in order to submit a grant. This rank was created by the School of Medicine in order to provide a combined fellowship/faculty appointment for individuals participating in these activities.</t>
  </si>
  <si>
    <t>Associate Division Head</t>
  </si>
  <si>
    <t>This is a secondary appointment to another faculty or professional appointment at the University to designate responsibilities as the associate head of a division within a department in a college or school.</t>
  </si>
  <si>
    <t>The assistant chair (aka Associate Vice Chair) has responsibility for providing leadership toward the achievement of the highest possible level of excellence in the teaching, research, and service activities of the department. The assistant chair reports to the associate chair or the chair of the department. This is a secondary appointment to another faculty or professional appointment at the University.</t>
  </si>
  <si>
    <t>Assistant Chair</t>
  </si>
  <si>
    <t>AssocDivHd</t>
  </si>
  <si>
    <t>Asst Chair</t>
  </si>
  <si>
    <t>Revised 01/01/2025</t>
  </si>
  <si>
    <t>Professor Clinical (C/T)</t>
  </si>
  <si>
    <t>This code represents an Associate Professor, Clinical Teaching Track paid on a 9-month contract. APS 5060, Appx A, eff 7/1/2023: Associate Professor, Clinical Teaching Track: should have the terminal degree in their field or equivalent experience, considerable evidence of success in their primary area(s) of responsibility and demonstrated leadership and service.</t>
  </si>
  <si>
    <t>Asst Professor Clinical (C/T)</t>
  </si>
  <si>
    <t>This code represents an Assistant Professor, Clinical Teaching Track paid on a 9-month contract. APS 5060, Appx A, eff 7/1/2023: Assistant Professor, Clinical Teaching Track: should have the terminal degree in their field or equivalent experience and demonstrated success in their primary area(s) of responsibility.</t>
  </si>
  <si>
    <t>Sr Instructor Clinical (C/T)</t>
  </si>
  <si>
    <t>This code represents a Senior Instructor, Clinical Teaching Track paid on a 9-month contract. APS 5060, Appx A, eff 7/1/2023: Senior Instructor, Clinical Teaching Track: should have at least a master's degree or equivalent experience and a record of successful experience in their primary area(s) of responsibility.</t>
  </si>
  <si>
    <t>Instructor Clinical (C/T)</t>
  </si>
  <si>
    <t>This code represents an Instructor, Clinical Teaching Track paid on a 9-month contract. APS 5060, Appx A, eff 7/1/2023: Instructor, Clinical Teaching Track: should have a master's degree in their field or equivalent experience and should be well qualified in their primary area(s) of responsibility.</t>
  </si>
  <si>
    <t>Instructor Clinical (C/T)- 9Mo</t>
  </si>
  <si>
    <t>1216CO</t>
  </si>
  <si>
    <t>1216C</t>
  </si>
  <si>
    <t>1216SR</t>
  </si>
  <si>
    <t>1216ST</t>
  </si>
  <si>
    <t>Asst Professor Clinical Pract</t>
  </si>
  <si>
    <t>Sr Instructor Clinical Pract</t>
  </si>
  <si>
    <t>Instructor Clinical Pract</t>
  </si>
  <si>
    <t>Prin Instructor Clinical Pract</t>
  </si>
  <si>
    <t>APS 5060, Appx A, eff 7/1/2023: Senior Instructor of Clinical Practice: should have at least a master's degree or equivalent experience and a record of successful experience as clinicians in their area of specialization and, if applicable, in teaching.</t>
  </si>
  <si>
    <t>APS 5060, Appx A, eff 7/1/2023: Instructor of Clinical Practice: should have at least a master's degree in their field or equivalent experience and should be otherwise well qualified as clinicians in their area of specialization and if applicable, qualified to teach.</t>
  </si>
  <si>
    <t>2250</t>
  </si>
  <si>
    <t>Academic Services Sr Director</t>
  </si>
  <si>
    <t>Senior Directors are responsible for the ongoing leadership and oversight of other Directors (including Program Directors) and/or multiple units and/or oversight and strategic direction for a key functional area or strategic initiative within the University.  Positions provide strategic planning, cross-functional collaboration, and lead large scale initiatives.  Senior Directors play a critical role in bridging the gap between executive leadership and departmental operations.  They typically report to an Executive Director or AVC and provide strategic direction and oversight to other leaders and their teams. Senior Directors are responsible and accountable for the analysis of fiscal and human resources required to achieve department objectives including hiring, compensation, termination, and performance management of subordinate employees.</t>
  </si>
  <si>
    <t>2251</t>
  </si>
  <si>
    <t>Academic Services Sr Manager</t>
  </si>
  <si>
    <t>Senior Managers are responsible for supervising multiple units and multiple managers (or supervisors) and/or leading multiple complex and high impact departmental strategic initiatives. They are responsible for the day-to-day operation of functional work units, including the development and implementation of processes consistent with college, school or departmental strategies and processes and the supervision of professional and support staff.</t>
  </si>
  <si>
    <t>Communication Sr Director</t>
  </si>
  <si>
    <t>Comm Sr Dr</t>
  </si>
  <si>
    <t>Communication Sr Manager</t>
  </si>
  <si>
    <t>Comm Sr Mr</t>
  </si>
  <si>
    <t>2270</t>
  </si>
  <si>
    <t>Business Services Sr Director</t>
  </si>
  <si>
    <t>2271</t>
  </si>
  <si>
    <t>Business Services Sr Manager</t>
  </si>
  <si>
    <t>BS Sr Dir</t>
  </si>
  <si>
    <t>BS Sr Mgr</t>
  </si>
  <si>
    <t>2290</t>
  </si>
  <si>
    <t>2291</t>
  </si>
  <si>
    <t>2310</t>
  </si>
  <si>
    <t>Development Sr Director</t>
  </si>
  <si>
    <t>2311</t>
  </si>
  <si>
    <t>Development Sr Manager</t>
  </si>
  <si>
    <t>Dev Sr Dir</t>
  </si>
  <si>
    <t>Dev Sr Mgr</t>
  </si>
  <si>
    <t>2330</t>
  </si>
  <si>
    <t>Engineering/Arch Sr Director</t>
  </si>
  <si>
    <t>2331</t>
  </si>
  <si>
    <t>Engineering/Arch Sr Manager</t>
  </si>
  <si>
    <t>Senior Officer</t>
  </si>
  <si>
    <t>Academic Services Entry Prof</t>
  </si>
  <si>
    <t>Business Services Entry Prof</t>
  </si>
  <si>
    <t>Communication Entry Prof</t>
  </si>
  <si>
    <t>Development Entry Prof</t>
  </si>
  <si>
    <t>Engineering/Arch Entry Prof</t>
  </si>
  <si>
    <t>E/A Sr Dir</t>
  </si>
  <si>
    <t>E/A Sr Mgr</t>
  </si>
  <si>
    <t>External Relations Entry Prof</t>
  </si>
  <si>
    <t>2350</t>
  </si>
  <si>
    <t>External Relations Sr Director</t>
  </si>
  <si>
    <t>2351</t>
  </si>
  <si>
    <t>External Relations Sr Manager</t>
  </si>
  <si>
    <t>ER Sr Dir</t>
  </si>
  <si>
    <t>ER Sr Mgr</t>
  </si>
  <si>
    <t>Facilities Entry Professional</t>
  </si>
  <si>
    <t>2370</t>
  </si>
  <si>
    <t>Facilities Sr Director</t>
  </si>
  <si>
    <t>2371</t>
  </si>
  <si>
    <t>Facilities Sr Manager</t>
  </si>
  <si>
    <t>Fac Sr Dir</t>
  </si>
  <si>
    <t>Fac Sr Mgr</t>
  </si>
  <si>
    <t>Finance/Acctg Entry Prof</t>
  </si>
  <si>
    <t>2390</t>
  </si>
  <si>
    <t>Finance/Acctg Sr Director</t>
  </si>
  <si>
    <t>2391</t>
  </si>
  <si>
    <t>Finance/Acctg Sr Manager</t>
  </si>
  <si>
    <t>F/A Sr Dir</t>
  </si>
  <si>
    <t>F/A Sr Mgr</t>
  </si>
  <si>
    <t>Health Care Entry Professional</t>
  </si>
  <si>
    <t>2412</t>
  </si>
  <si>
    <t>Health Care Sr Director</t>
  </si>
  <si>
    <t>2413</t>
  </si>
  <si>
    <t>Health Care Sr Manager</t>
  </si>
  <si>
    <t>HC Sr Dir</t>
  </si>
  <si>
    <t>HC Sr Mgr</t>
  </si>
  <si>
    <t>Hospitality Entry Professional</t>
  </si>
  <si>
    <t>2430</t>
  </si>
  <si>
    <t>Hospitality Sr Director</t>
  </si>
  <si>
    <t>2431</t>
  </si>
  <si>
    <t>Hospitality Sr Manager</t>
  </si>
  <si>
    <t>Hsp Sr Dir</t>
  </si>
  <si>
    <t>Hsp Sr Mgr</t>
  </si>
  <si>
    <t>HR Entry Professional</t>
  </si>
  <si>
    <t>2450</t>
  </si>
  <si>
    <t>HR Sr Director</t>
  </si>
  <si>
    <t>2451</t>
  </si>
  <si>
    <t>HR Sr Manager</t>
  </si>
  <si>
    <t>HR Sr Dir</t>
  </si>
  <si>
    <t>HR Sr Mgr</t>
  </si>
  <si>
    <t>IT Entry Professional</t>
  </si>
  <si>
    <t>2470</t>
  </si>
  <si>
    <t>IT Sr Director</t>
  </si>
  <si>
    <t>2471</t>
  </si>
  <si>
    <t>IT Sr Manager</t>
  </si>
  <si>
    <t>IT Sr Dir</t>
  </si>
  <si>
    <t>IT Sr Mgr</t>
  </si>
  <si>
    <t>Research Services Entry Prof</t>
  </si>
  <si>
    <t>2490</t>
  </si>
  <si>
    <t>Research Services Sr Director</t>
  </si>
  <si>
    <t>2491</t>
  </si>
  <si>
    <t>Research Services Sr Manager</t>
  </si>
  <si>
    <t>RS Sr Dir</t>
  </si>
  <si>
    <t>RS Sr Mgr</t>
  </si>
  <si>
    <t>Student Services Entry Prof</t>
  </si>
  <si>
    <t>2510</t>
  </si>
  <si>
    <t>Student Services Sr Director</t>
  </si>
  <si>
    <t>2511</t>
  </si>
  <si>
    <t>Student Services Sr Manager</t>
  </si>
  <si>
    <t>SS Sr Dir</t>
  </si>
  <si>
    <t>SS Sr Mgr</t>
  </si>
  <si>
    <t>2534</t>
  </si>
  <si>
    <t>Athletics Sr Director</t>
  </si>
  <si>
    <t>2535</t>
  </si>
  <si>
    <t>Athletics Sr Manager</t>
  </si>
  <si>
    <t>Ath Sr Dir</t>
  </si>
  <si>
    <t>A14</t>
  </si>
  <si>
    <t>Ath Sr Mgr</t>
  </si>
  <si>
    <t>A15</t>
  </si>
  <si>
    <t>Public Safety Entry Prof</t>
  </si>
  <si>
    <t>2553</t>
  </si>
  <si>
    <t>Public Safety Sr Director</t>
  </si>
  <si>
    <t>2554</t>
  </si>
  <si>
    <t>Public Safety Sr Manager</t>
  </si>
  <si>
    <t>PS Sr Dir</t>
  </si>
  <si>
    <t>PS Sr Mgr</t>
  </si>
  <si>
    <t>Legal Entry Professional</t>
  </si>
  <si>
    <t>Legal Support Program Manager</t>
  </si>
  <si>
    <t>Food Service Worker</t>
  </si>
  <si>
    <t>Lead Food Service Worker</t>
  </si>
  <si>
    <t>Food Service Supervisor</t>
  </si>
  <si>
    <t>2879</t>
  </si>
  <si>
    <t>Police Officer Inter</t>
  </si>
  <si>
    <t>Qualify as University Staff and are exempt from the State Personnel System based on being 100% gift, grant or auxiliary funded per C.R.S. 24-50-135.</t>
  </si>
  <si>
    <t>2880</t>
  </si>
  <si>
    <t>Addiction Specialist I</t>
  </si>
  <si>
    <t>2881</t>
  </si>
  <si>
    <t>Addiction Specialist II</t>
  </si>
  <si>
    <t>2910</t>
  </si>
  <si>
    <t>Cyber Security I</t>
  </si>
  <si>
    <t>2911</t>
  </si>
  <si>
    <t>Cyber Security II</t>
  </si>
  <si>
    <t>2912</t>
  </si>
  <si>
    <t>Cyber Security III</t>
  </si>
  <si>
    <t>2913</t>
  </si>
  <si>
    <t>Cyber Security IV</t>
  </si>
  <si>
    <t>2914</t>
  </si>
  <si>
    <t>Cyber Security V</t>
  </si>
  <si>
    <t>2915</t>
  </si>
  <si>
    <t>Cyber Security VI</t>
  </si>
  <si>
    <t>2916</t>
  </si>
  <si>
    <t>Database Services I</t>
  </si>
  <si>
    <t>2917</t>
  </si>
  <si>
    <t>Database Services II</t>
  </si>
  <si>
    <t>2918</t>
  </si>
  <si>
    <t>Database Services III</t>
  </si>
  <si>
    <t>2919</t>
  </si>
  <si>
    <t>Database Services IV</t>
  </si>
  <si>
    <t>2920</t>
  </si>
  <si>
    <t>Database Services V</t>
  </si>
  <si>
    <t>2921</t>
  </si>
  <si>
    <t>Database Services VI</t>
  </si>
  <si>
    <t>2922</t>
  </si>
  <si>
    <t>Geographic Information Sys I</t>
  </si>
  <si>
    <t>2923</t>
  </si>
  <si>
    <t>Geographic Information Sys II</t>
  </si>
  <si>
    <t>2924</t>
  </si>
  <si>
    <t>Geographic Information Sys III</t>
  </si>
  <si>
    <t>2925</t>
  </si>
  <si>
    <t>Geographic Information Sys IV</t>
  </si>
  <si>
    <t>2926</t>
  </si>
  <si>
    <t>Geographic Information Sys V</t>
  </si>
  <si>
    <t>2927</t>
  </si>
  <si>
    <t>Geographic Information Sys VI</t>
  </si>
  <si>
    <t>2928</t>
  </si>
  <si>
    <t>Information Technology I</t>
  </si>
  <si>
    <t>2929</t>
  </si>
  <si>
    <t>Information Technology II</t>
  </si>
  <si>
    <t>2930</t>
  </si>
  <si>
    <t>Information Technology III</t>
  </si>
  <si>
    <t>2931</t>
  </si>
  <si>
    <t>Information Technology IV</t>
  </si>
  <si>
    <t>2932</t>
  </si>
  <si>
    <t>Information Technology V</t>
  </si>
  <si>
    <t>2933</t>
  </si>
  <si>
    <t>Information Technology VI</t>
  </si>
  <si>
    <t>2934</t>
  </si>
  <si>
    <t>Information Technology VII</t>
  </si>
  <si>
    <t>2935</t>
  </si>
  <si>
    <t>IT Business Analyst I</t>
  </si>
  <si>
    <t>2936</t>
  </si>
  <si>
    <t>IT Business Analyst II</t>
  </si>
  <si>
    <t>2937</t>
  </si>
  <si>
    <t>IT Business Analyst III</t>
  </si>
  <si>
    <t>2938</t>
  </si>
  <si>
    <t>IT Business Analyst IV</t>
  </si>
  <si>
    <t>2939</t>
  </si>
  <si>
    <t>IT Business Analyst V</t>
  </si>
  <si>
    <t>2940</t>
  </si>
  <si>
    <t>IT Business Analyst VI</t>
  </si>
  <si>
    <t>2941</t>
  </si>
  <si>
    <t>IT Developer I</t>
  </si>
  <si>
    <t>2942</t>
  </si>
  <si>
    <t>IT Developer II</t>
  </si>
  <si>
    <t>2943</t>
  </si>
  <si>
    <t>IT Developer III</t>
  </si>
  <si>
    <t>2944</t>
  </si>
  <si>
    <t>IT Developer IV</t>
  </si>
  <si>
    <t>2945</t>
  </si>
  <si>
    <t>IT Developer V</t>
  </si>
  <si>
    <t>2946</t>
  </si>
  <si>
    <t>IT Developer VI</t>
  </si>
  <si>
    <t>2947</t>
  </si>
  <si>
    <t>IT Project Management I</t>
  </si>
  <si>
    <t>2948</t>
  </si>
  <si>
    <t>IT Project Management II</t>
  </si>
  <si>
    <t>2949</t>
  </si>
  <si>
    <t>IT Project Management III</t>
  </si>
  <si>
    <t>2950</t>
  </si>
  <si>
    <t>IT Project Management IV</t>
  </si>
  <si>
    <t>2951</t>
  </si>
  <si>
    <t>IT Project Management V</t>
  </si>
  <si>
    <t>2952</t>
  </si>
  <si>
    <t>IT Project Management VI</t>
  </si>
  <si>
    <t>2953</t>
  </si>
  <si>
    <t>IT Support Services I</t>
  </si>
  <si>
    <t>2954</t>
  </si>
  <si>
    <t>IT Support Services II</t>
  </si>
  <si>
    <t>2955</t>
  </si>
  <si>
    <t>IT Support Services III</t>
  </si>
  <si>
    <t>2956</t>
  </si>
  <si>
    <t>IT Support Services IV</t>
  </si>
  <si>
    <t>2957</t>
  </si>
  <si>
    <t>IT Support Services V</t>
  </si>
  <si>
    <t>2958</t>
  </si>
  <si>
    <t>IT Support Services VI</t>
  </si>
  <si>
    <t>2959</t>
  </si>
  <si>
    <t>IT Support Services VII</t>
  </si>
  <si>
    <t>2960</t>
  </si>
  <si>
    <t>IT Infrastructure I</t>
  </si>
  <si>
    <t>2961</t>
  </si>
  <si>
    <t>IT Infrastructure II</t>
  </si>
  <si>
    <t>2962</t>
  </si>
  <si>
    <t>IT Infrastructure III</t>
  </si>
  <si>
    <t>2963</t>
  </si>
  <si>
    <t>IT Infrastructure IV</t>
  </si>
  <si>
    <t>2964</t>
  </si>
  <si>
    <t>IT Infrastructure V</t>
  </si>
  <si>
    <t>2965</t>
  </si>
  <si>
    <t>IT Infrastructure VI</t>
  </si>
  <si>
    <t>2966</t>
  </si>
  <si>
    <t>Webmaster I</t>
  </si>
  <si>
    <t>2967</t>
  </si>
  <si>
    <t>Webmaster II</t>
  </si>
  <si>
    <t>2968</t>
  </si>
  <si>
    <t>Webmaster III</t>
  </si>
  <si>
    <t>2969</t>
  </si>
  <si>
    <t>Webmaster IV</t>
  </si>
  <si>
    <t>2970</t>
  </si>
  <si>
    <t>Webmaster V</t>
  </si>
  <si>
    <t>2971</t>
  </si>
  <si>
    <t>Webmaster VI</t>
  </si>
  <si>
    <t>ADDICTION SPECIALIST I</t>
  </si>
  <si>
    <t>AdcSpcl I</t>
  </si>
  <si>
    <t>C13</t>
  </si>
  <si>
    <t>ADDICTION SPECIALIST II</t>
  </si>
  <si>
    <t>AdcSpcl II</t>
  </si>
  <si>
    <t>C15</t>
  </si>
  <si>
    <t>CYBER SECURITY I</t>
  </si>
  <si>
    <t>CybSecI</t>
  </si>
  <si>
    <t>CYBER SECURITY II</t>
  </si>
  <si>
    <t>CybSecII</t>
  </si>
  <si>
    <t>CYBER SECURITY III</t>
  </si>
  <si>
    <t>Cyb SecIII</t>
  </si>
  <si>
    <t>CYBER SECURITY IV</t>
  </si>
  <si>
    <t>Cyb Sec IV</t>
  </si>
  <si>
    <t>CYBER SECURITY V</t>
  </si>
  <si>
    <t>Cyb Sec V</t>
  </si>
  <si>
    <t>T20</t>
  </si>
  <si>
    <t>CYBER SECURITY VI</t>
  </si>
  <si>
    <t>Cyb Sec VI</t>
  </si>
  <si>
    <t>T22</t>
  </si>
  <si>
    <t>DATABASE SERVICES I</t>
  </si>
  <si>
    <t>DB Svs I</t>
  </si>
  <si>
    <t>DATABASE SERVICES II</t>
  </si>
  <si>
    <t>DB Svs II</t>
  </si>
  <si>
    <t>DATABASE SERVICES III</t>
  </si>
  <si>
    <t>DB Svs III</t>
  </si>
  <si>
    <t>DATABASE SERVICES IV</t>
  </si>
  <si>
    <t>DB Svs IV</t>
  </si>
  <si>
    <t>DATABASE SERVICES V</t>
  </si>
  <si>
    <t>DB Svs V</t>
  </si>
  <si>
    <t>T19</t>
  </si>
  <si>
    <t>DATABASE SERVICES VI</t>
  </si>
  <si>
    <t>DB Svs VI</t>
  </si>
  <si>
    <t>T21</t>
  </si>
  <si>
    <t>GEOGRAPHIC INFORMATION SYS I</t>
  </si>
  <si>
    <t>Geo IS I</t>
  </si>
  <si>
    <t>GEOGRAPHIC INFORMATION SYS II</t>
  </si>
  <si>
    <t>Geo IS II</t>
  </si>
  <si>
    <t>GEOGRAPHIC INFORMATION SYS III</t>
  </si>
  <si>
    <t>Geo IS III</t>
  </si>
  <si>
    <t>GEOGRAPHIC INFORMATION SYS IV</t>
  </si>
  <si>
    <t>Geo IS IV</t>
  </si>
  <si>
    <t>GEOGRAPHIC INFORMATION SYS V</t>
  </si>
  <si>
    <t>Geo IS V</t>
  </si>
  <si>
    <t>GEOGRAPHIC INFORMATION SYS VI</t>
  </si>
  <si>
    <t>Geo IS VI</t>
  </si>
  <si>
    <t>INFORMATION TECHNOLOGY I</t>
  </si>
  <si>
    <t>IT I</t>
  </si>
  <si>
    <t>INFORMATION TECHNOLOGY II</t>
  </si>
  <si>
    <t>IT II</t>
  </si>
  <si>
    <t>INFORMATION TECHNOLOGY III</t>
  </si>
  <si>
    <t>IT III</t>
  </si>
  <si>
    <t>INFORMATION TECHNOLOGY IV</t>
  </si>
  <si>
    <t>IT IV</t>
  </si>
  <si>
    <t>INFORMATION TECHNOLOGY V</t>
  </si>
  <si>
    <t>IT V</t>
  </si>
  <si>
    <t>INFORMATION TECHNOLOGY VI</t>
  </si>
  <si>
    <t>IT VI</t>
  </si>
  <si>
    <t>INFORMATION TECHNOLOGY VII</t>
  </si>
  <si>
    <t>IT VII</t>
  </si>
  <si>
    <t>IT BUSINESS ANALYST I</t>
  </si>
  <si>
    <t>IT BA I</t>
  </si>
  <si>
    <t>IT BUSINESS ANALYST II</t>
  </si>
  <si>
    <t>IT BA II</t>
  </si>
  <si>
    <t>IT BUSINESS ANALYST III</t>
  </si>
  <si>
    <t>IT BA III</t>
  </si>
  <si>
    <t>IT BUSINESS ANALYST IV</t>
  </si>
  <si>
    <t>IT BA IV</t>
  </si>
  <si>
    <t>IT BUSINESS ANALYST V</t>
  </si>
  <si>
    <t>IT BA V</t>
  </si>
  <si>
    <t>IT BUSINESS ANALYST VI</t>
  </si>
  <si>
    <t>IT BA VI</t>
  </si>
  <si>
    <t>IT DEVELOPER I</t>
  </si>
  <si>
    <t>IT DEV I</t>
  </si>
  <si>
    <t>IT DEVELOPER II</t>
  </si>
  <si>
    <t>IT Dev II</t>
  </si>
  <si>
    <t>IT DEVELOPER III</t>
  </si>
  <si>
    <t>IT Dev III</t>
  </si>
  <si>
    <t>IT DEVELOPER IV</t>
  </si>
  <si>
    <t>IT Dev IV</t>
  </si>
  <si>
    <t>IT DEVELOPER V</t>
  </si>
  <si>
    <t>IT Dev V</t>
  </si>
  <si>
    <t>IT DEVELOPER VI</t>
  </si>
  <si>
    <t>IT Dev VI</t>
  </si>
  <si>
    <t>IT PROJECT MANAGEMENT I</t>
  </si>
  <si>
    <t>IT PM I</t>
  </si>
  <si>
    <t>IT PROJECT MANAGEMENT II</t>
  </si>
  <si>
    <t>IT PM II</t>
  </si>
  <si>
    <t>IT PROJECT MANAGEMENT III</t>
  </si>
  <si>
    <t>IT PM III</t>
  </si>
  <si>
    <t>IT PROJECT MANAGEMENT IV</t>
  </si>
  <si>
    <t>IT PM IV</t>
  </si>
  <si>
    <t>IT PROJECT MANAGEMENT V</t>
  </si>
  <si>
    <t>IT PM V</t>
  </si>
  <si>
    <t>IT PROJECT MANAGEMENT VI</t>
  </si>
  <si>
    <t>IT PM VI</t>
  </si>
  <si>
    <t>IT SUPPORT SERVICES I</t>
  </si>
  <si>
    <t>IT SS I</t>
  </si>
  <si>
    <t>T01</t>
  </si>
  <si>
    <t>IT SUPPORT SERVICES II</t>
  </si>
  <si>
    <t>IT SS II</t>
  </si>
  <si>
    <t>IT SUPPORT SERVICES III</t>
  </si>
  <si>
    <t>IT SS III</t>
  </si>
  <si>
    <t>IT SUPPORT SERVICES IV</t>
  </si>
  <si>
    <t>IT SS IV</t>
  </si>
  <si>
    <t>IT SUPPORT SERVICES V</t>
  </si>
  <si>
    <t>IT SS V</t>
  </si>
  <si>
    <t>IT SUPPORT SERVICES VI</t>
  </si>
  <si>
    <t>IT SS VI</t>
  </si>
  <si>
    <t>IT SUPPORT SERVICES VII</t>
  </si>
  <si>
    <t>IT SS VII</t>
  </si>
  <si>
    <t>IT INFRASTRUCTURE I</t>
  </si>
  <si>
    <t>IT Inf I</t>
  </si>
  <si>
    <t>IT INFRASTRUCTURE II</t>
  </si>
  <si>
    <t>IT Inf II</t>
  </si>
  <si>
    <t>IT INFRASTRUCTURE III</t>
  </si>
  <si>
    <t>IT Inf III</t>
  </si>
  <si>
    <t>IT INFRASTRUCTURE IV</t>
  </si>
  <si>
    <t>IT Inf IV</t>
  </si>
  <si>
    <t>IT INFRASTRUCTURE V</t>
  </si>
  <si>
    <t>IT Inf V</t>
  </si>
  <si>
    <t>IT INFRASTRUCTURE VI</t>
  </si>
  <si>
    <t>IT Inf VI</t>
  </si>
  <si>
    <t>WEBMASTER I</t>
  </si>
  <si>
    <t>WebMstr I</t>
  </si>
  <si>
    <t>WEBMASTER II</t>
  </si>
  <si>
    <t>WebMstr II</t>
  </si>
  <si>
    <t>WEBMASTER III</t>
  </si>
  <si>
    <t>WebMstrIII</t>
  </si>
  <si>
    <t>WEBMASTER IV</t>
  </si>
  <si>
    <t>WebMstr IV</t>
  </si>
  <si>
    <t>WEBMASTER V</t>
  </si>
  <si>
    <t>WebMstr V</t>
  </si>
  <si>
    <t>WEBMASTER VI</t>
  </si>
  <si>
    <t>WebMstr VI</t>
  </si>
  <si>
    <t>This code represents a Principal Instructor, Clinical Teaching Track paid on a 9-month contract. APS 5060, Appx. A, eff 7/1/2023: Principal Instructor, Clinical Teaching Track: should have at least a master's degree or equivalent experience and a consistent record of excellence in their primary area(s) of responsibility.</t>
  </si>
  <si>
    <t>APS 5060, Appx. A, eff 7/1/2023: Clinical Principal Instructor: should have a master's degree or equivalent experience. They have a record of excellence in their assigned duties in clinical care, public health practice, teaching, or research.</t>
  </si>
  <si>
    <t>APS 5060, Appx. A, eff 7/1/2023: Principal Instructor of Clinical Practice: should have at least a master's degree or equivalent experience and a record of excellence as clinicians in their area of specialization and if applicable, in teaching.</t>
  </si>
  <si>
    <t>This code represents a Research Professor paid on a 9-month contract. APS 5060, Appx A, eff 7/1/2023: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is recognized as contributing to the development of knowledge. They should also have demonstrated substantial, significant, and continued growth and development since being appointed as Associate Research Professor.</t>
  </si>
  <si>
    <t>Distinguished Professor-CO</t>
  </si>
  <si>
    <t>Distinguished Professor-FF</t>
  </si>
  <si>
    <t>Distinguished Professor-SR</t>
  </si>
  <si>
    <t>Distinguished Professor-ST</t>
  </si>
  <si>
    <t>Professor-CO</t>
  </si>
  <si>
    <t>Professor-FF</t>
  </si>
  <si>
    <t>Professor-SR</t>
  </si>
  <si>
    <t>Professor-ST</t>
  </si>
  <si>
    <t>Associate Professor-CO</t>
  </si>
  <si>
    <t>Associate Professor-FF</t>
  </si>
  <si>
    <t>Associate Professor-SR</t>
  </si>
  <si>
    <t>Associate Professor-ST</t>
  </si>
  <si>
    <t>Assistant Professor-CO</t>
  </si>
  <si>
    <t>Assistant Professor-FF</t>
  </si>
  <si>
    <t>Assistant Professor-SR</t>
  </si>
  <si>
    <t>Assistant Professor-ST</t>
  </si>
  <si>
    <t>Senior Instructor-CO</t>
  </si>
  <si>
    <t>Senior Instructor-FF</t>
  </si>
  <si>
    <t>Senior Instructor-SR</t>
  </si>
  <si>
    <t>Senior Instructor-ST</t>
  </si>
  <si>
    <t>Instructor-CO</t>
  </si>
  <si>
    <t>Instructor-FF</t>
  </si>
  <si>
    <t>Instructor-SR</t>
  </si>
  <si>
    <t>Instructor-ST</t>
  </si>
  <si>
    <t>Principal Instructor-CO</t>
  </si>
  <si>
    <t>Principal Instructor-FF</t>
  </si>
  <si>
    <t>Principal Instructor-SR</t>
  </si>
  <si>
    <t>Principal Instructor-ST</t>
  </si>
  <si>
    <t>Assc Teaching Professor-CO</t>
  </si>
  <si>
    <t>Assc Teaching Professor-FF</t>
  </si>
  <si>
    <t>Assc Teaching Professor-SR</t>
  </si>
  <si>
    <t>Assc Teaching Professor-ST</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</si>
  <si>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1101 - Professor.  The primary appointment(s) must be active, regular (permanent) with at least 20 Standard Hours.</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</si>
  <si>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1106 - Principal Instructor.  The primary appointment(s) must be active, regular (permanent) with at least 20 Standard Hours.</t>
  </si>
  <si>
    <t>For course overloads during the academic year;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</si>
  <si>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Assistant Teaching Professor (1109). The primary appointment(s) must be active, regular (permanent) with at least 20 Standard Hours (benefits eligible).</t>
  </si>
  <si>
    <t>1201</t>
  </si>
  <si>
    <t>Clinical Professor</t>
  </si>
  <si>
    <t>1202</t>
  </si>
  <si>
    <t>1203</t>
  </si>
  <si>
    <t>1204</t>
  </si>
  <si>
    <t>1205</t>
  </si>
  <si>
    <t>1206</t>
  </si>
  <si>
    <t>Clinical Prof (Non-paid)</t>
  </si>
  <si>
    <t>This code represents a Clinical Professor who is unpaid or volunteer faculty. APS 5060, Appx A, eff 7/1/2023: Clinical Professor: should have a terminal degree or equivalent experience and a record of excellence in their assigned duties and sustained contributions, and continued growth and development that contribute to the clinical care, public health practice, teaching, or research activities of a unit.</t>
  </si>
  <si>
    <t>1207</t>
  </si>
  <si>
    <t>Clinical Assc Prof (Non-paid)</t>
  </si>
  <si>
    <t>This code represents a Clinical Associate Professor who is unpaid or volunteer faculty. APS 5060, Appx A, eff 7/1/2023: Clinical Associate Professor: should have a terminal degree or equivalent experience and have a record of accomplishment in their assigned duties in clinical care, public health practice, teaching, or research activities of a unit.</t>
  </si>
  <si>
    <t>1208</t>
  </si>
  <si>
    <t>Clinical Asst Prof (Non-paid)</t>
  </si>
  <si>
    <t>This code represents a Clinical Assistant Professor who is unpaid or volunteer faculty. APS 5060, Appx A, eff 7/1/2023: Clinical Assistant Professor: should have a terminal degree or equivalent experience. They have demonstrated potential to substantially contribute to the clinical care, public health practice, teaching, or research activities of a unit.</t>
  </si>
  <si>
    <t>1209</t>
  </si>
  <si>
    <t>Clinical Sr Instr (Non-paid)</t>
  </si>
  <si>
    <t>This code represents a Clinical Senior Instructor who is unpaid or volunteer faculty. APS 5060, Appx A, eff 7/1/2023: Clinical Senior Instructor: should have a master's degree or equivalent experience.  They have significant experience and a record of accomplishment in their assigned duties in clinical care, public health practice, teaching, or research.</t>
  </si>
  <si>
    <t>1210</t>
  </si>
  <si>
    <t>Clinical Instr (Non-paid)</t>
  </si>
  <si>
    <t>This code represents a Clinical Instructor who is unpaid or volunteer faculty. APS 5060, Appx A, eff 7/1/2023: Clinical Instructor: should have at least their master's degree or equivalent experience and have experience in clinical care, public health practice, teaching, or research.</t>
  </si>
  <si>
    <t>1211</t>
  </si>
  <si>
    <t>Professor Clinical (C/T)-9Mo</t>
  </si>
  <si>
    <t>This code represents a Professor, Clinical Teaching Track paid on a 9-month contract. APS 5060, Appx A, eff 7/1/2023: Professor, Clinical Teaching Track: should have the terminal degree in their field or equivalent experience, and a record of excellence in their primary area(s) of responsibility that indicates substantial, significant, and continued growth and accomplishment.</t>
  </si>
  <si>
    <t>Professor Clinical (C/T)-CO</t>
  </si>
  <si>
    <t>For course overloads during the academic year;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</si>
  <si>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Professor Clinical (C/T)-SR</t>
  </si>
  <si>
    <t>For summer research (May, June, July, August);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</si>
  <si>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Professor Clinical (C/T)-ST</t>
  </si>
  <si>
    <t>For summer teaching (May, June, July, August);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</si>
  <si>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1212</t>
  </si>
  <si>
    <t>Assc Professor Clinical (C/T)</t>
  </si>
  <si>
    <t>Assc Prof Clinical (C/T)-9Mo</t>
  </si>
  <si>
    <t>Assc Prof Clinincal (C/T)-CO</t>
  </si>
  <si>
    <t>For course overloads during the academic year;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</si>
  <si>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Assc Prof Clinical (C/T)-SR</t>
  </si>
  <si>
    <t>For summer research (May, June, July, August);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</si>
  <si>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Assc Prof Clinical (C/T)-ST</t>
  </si>
  <si>
    <t>For summer teaching (May, June, July, August);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</si>
  <si>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1213</t>
  </si>
  <si>
    <t>Asst Prof Clinical (C/T)-9Mo</t>
  </si>
  <si>
    <t>Asst Prof Clinical (C/T)-CO</t>
  </si>
  <si>
    <t>For course overloads during the academic year;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</si>
  <si>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Asst Prof Clinical (C/T)-SR</t>
  </si>
  <si>
    <t>For summer research (May, June, July, August);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</si>
  <si>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Asst Prof Clinical (C/T)-ST</t>
  </si>
  <si>
    <t>For summer teaching (May, June, July, August);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</si>
  <si>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1214</t>
  </si>
  <si>
    <t>Sr Instr Clinical (C/T)-9Mo</t>
  </si>
  <si>
    <t>Sr Instr Clinical (C/T)-CO</t>
  </si>
  <si>
    <t>For course overloads during the academic year;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</si>
  <si>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Sr Instr Clinical (C/T)-SR</t>
  </si>
  <si>
    <t>For summer research (May, June, July, August);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</si>
  <si>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Sr Instr Clinical (C/T)-ST</t>
  </si>
  <si>
    <t>For summer teaching (May, June, July, August);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</si>
  <si>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1215</t>
  </si>
  <si>
    <t>Instructor Clinical (C/T)-CO</t>
  </si>
  <si>
    <t>For course overloads during the academic year; this job code is limited for use as an additional appointment for faculty members with a primary appointment (or combination of appointments) as Instructor, Clinical Teaching Track (1215). The primary appointment(s) must be active, regular (permanent) with at least 20 Standard Hours (benefits eligible).</t>
  </si>
  <si>
    <t>Instructor Clinical (C/T)-SR</t>
  </si>
  <si>
    <t>For summer research (May, June, July, August); this job code is limited for use as an additional appointment for faculty members with a primary appointment (or combination of appointments) as Instructor, Clinical Teaching Track (1215). The primary appointment(s) must be active, regular (permanent) with at least 20 Standard Hours (benefits eligible).</t>
  </si>
  <si>
    <t>Instructor Clinical (C/T)-ST</t>
  </si>
  <si>
    <t>Prin Instr Clinical (C/T)</t>
  </si>
  <si>
    <t>APS 5060, Appx. A, eff 7/1/2023: Principal Instructor, Clinical Teaching Track: should have at least a master's degree or equivalent experience and a consistent record of excellence in their primary area(s) of responsibility.</t>
  </si>
  <si>
    <t>Prin Instr Clinical (C/T)-9Mo</t>
  </si>
  <si>
    <t>Prin Instr Clinical (C/T)-CO</t>
  </si>
  <si>
    <t>For course overloads during the academic year;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</si>
  <si>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Prin Instr Clinical (C/T)-SR</t>
  </si>
  <si>
    <t>For summer research (May, June, July, August);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</si>
  <si>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Prin Instr Clinical (C/T)-ST</t>
  </si>
  <si>
    <t>For summer teaching (May, June, July, August);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</si>
  <si>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1221</t>
  </si>
  <si>
    <t>Professor Clinical Pract</t>
  </si>
  <si>
    <t>1222</t>
  </si>
  <si>
    <t>1223</t>
  </si>
  <si>
    <t>1224</t>
  </si>
  <si>
    <t>1225</t>
  </si>
  <si>
    <t>1226</t>
  </si>
  <si>
    <t>1201 - 1226 Clinical Faculty</t>
  </si>
  <si>
    <t>ClAscProf</t>
  </si>
  <si>
    <t>ClAstProf</t>
  </si>
  <si>
    <t>Cl Sr Inst</t>
  </si>
  <si>
    <t>MCLA000851</t>
  </si>
  <si>
    <t>ClSrInNP</t>
  </si>
  <si>
    <t>PrfClinCT</t>
  </si>
  <si>
    <t>PrfClinCT9</t>
  </si>
  <si>
    <t>SrInstCT9</t>
  </si>
  <si>
    <t>Instr CT9</t>
  </si>
  <si>
    <t>PrnIstClCT</t>
  </si>
  <si>
    <t>PrInstrCT9</t>
  </si>
  <si>
    <t>PrnInsClCT</t>
  </si>
  <si>
    <t>PrnInsClST</t>
  </si>
  <si>
    <t>Prof CP</t>
  </si>
  <si>
    <t>1301</t>
  </si>
  <si>
    <t>Research Professor</t>
  </si>
  <si>
    <t>APS 5060, Appx A, eff 7/1/2023: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is recognized as contributing to the development of knowledge. They should also have demonstrated substantial, significant, and continued growth and development since being appointed as Associate Research Professor.</t>
  </si>
  <si>
    <t>Research Professor-9Mo</t>
  </si>
  <si>
    <t>1302</t>
  </si>
  <si>
    <t>Associate Research Professor</t>
  </si>
  <si>
    <t>Assoc Research Professor-9Mo</t>
  </si>
  <si>
    <t>This code represents an Associate Research Professor paid on a 9-month contract. APS 5060, Appx A, eff 7/1/2023: Associate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contributes to the development of knowledge.</t>
  </si>
  <si>
    <t>1303</t>
  </si>
  <si>
    <t>Assistant Research Professor</t>
  </si>
  <si>
    <t>Asst Research Professor-9Mo</t>
  </si>
  <si>
    <t>This code represents an Assistant Research Professor paid on a 9-month contract. APS 5060, Appx A, eff 7/1/2023: Assistant Research Professor: should have a terminal degree or equivalent experience and typically have advanced postgraduate training, such as postdoctoral research, residency, or fellowship. They should have a record of progressive research expertise and collaborative research activities that contribute to the discovery of knowledge.</t>
  </si>
  <si>
    <t>1304</t>
  </si>
  <si>
    <t>1305</t>
  </si>
  <si>
    <t>Senior Research Associate</t>
  </si>
  <si>
    <t>1306</t>
  </si>
  <si>
    <t>1307</t>
  </si>
  <si>
    <t>1308</t>
  </si>
  <si>
    <t>1309</t>
  </si>
  <si>
    <t>1310</t>
  </si>
  <si>
    <t>1311</t>
  </si>
  <si>
    <t>1312</t>
  </si>
  <si>
    <t>UCB and UCCS Only.  Postdoctoral Associate appointments are restricted to individuals who are paid through internal funds on a salaried basis and are in a direct reporting relationship with the University of Colorado. This title is granted to persons holding a doctoral degree (or equivalent) and who will be engaged in a defined period of full-time mentored research and/or scholarship and field-appropriate professional activities in preparation for transition into a career. Secondary responsibilities may be engaged as a part of professional development; however, such activities as lab management and instruction are not primary responsibilities of a postdoctoral associate. Sick and Vacation leave eligibility for Post Doctoral job codes are outlined in campus specific policies.</t>
  </si>
  <si>
    <t>1313</t>
  </si>
  <si>
    <t>1314</t>
  </si>
  <si>
    <t>1315</t>
  </si>
  <si>
    <t>1401</t>
  </si>
  <si>
    <t>1402</t>
  </si>
  <si>
    <t>Visiting Associate Professor</t>
  </si>
  <si>
    <t>1403</t>
  </si>
  <si>
    <t>Visiting Assistant Professor</t>
  </si>
  <si>
    <t>1405</t>
  </si>
  <si>
    <t>1406</t>
  </si>
  <si>
    <t>1407</t>
  </si>
  <si>
    <t>1408</t>
  </si>
  <si>
    <t>1409</t>
  </si>
  <si>
    <t>1410</t>
  </si>
  <si>
    <t>1411</t>
  </si>
  <si>
    <t>1412</t>
  </si>
  <si>
    <t>1413</t>
  </si>
  <si>
    <t>1414</t>
  </si>
  <si>
    <t>1415</t>
  </si>
  <si>
    <t>1416</t>
  </si>
  <si>
    <t>1417</t>
  </si>
  <si>
    <t>1418</t>
  </si>
  <si>
    <t>1419</t>
  </si>
  <si>
    <t>1420</t>
  </si>
  <si>
    <t>1421</t>
  </si>
  <si>
    <t>1422</t>
  </si>
  <si>
    <t>1423</t>
  </si>
  <si>
    <t>APS 5060, Appx A, eff 7/1/2023: Museum Curator: This title refers to regular faculty rostered in the museum, serving as heads of sections or subsections to oversee collections about which they have scholarly expertise. A Museum Curator is jointly appointed by the museum and an academic unit. This title is considered a secondary appointment associated with another faculty title.  These appointments are at-will.</t>
  </si>
  <si>
    <t>1424</t>
  </si>
  <si>
    <t>APS 5060, Appx A, eff 7/1/2023: Museum Curator Adjoint: This title is granted to individuals not employed by the University of Colorado. Holders of this title should have a terminal degree or experience that provides equivalent proficiency. Retired faculty from other universities or professionals in industry with competence in areas relevant to the museum may be appointed. Holders of this title must be involved in instruction and may be involved in other museum functions.  Per the definition of adjoint, these positions are at-will. This title provides no remuneration.</t>
  </si>
  <si>
    <t>1425</t>
  </si>
  <si>
    <t>1426</t>
  </si>
  <si>
    <t>Museum Associate Curator</t>
  </si>
  <si>
    <t>1427</t>
  </si>
  <si>
    <t>1428</t>
  </si>
  <si>
    <t>1429</t>
  </si>
  <si>
    <t>1430</t>
  </si>
  <si>
    <t>1431</t>
  </si>
  <si>
    <t>1432</t>
  </si>
  <si>
    <t>1433</t>
  </si>
  <si>
    <t>1434</t>
  </si>
  <si>
    <t>1435</t>
  </si>
  <si>
    <t>1436</t>
  </si>
  <si>
    <t>1437</t>
  </si>
  <si>
    <t>1438</t>
  </si>
  <si>
    <t>1439</t>
  </si>
  <si>
    <t>1440</t>
  </si>
  <si>
    <t>1442</t>
  </si>
  <si>
    <t>Scholar in Residence-CO</t>
  </si>
  <si>
    <t>Scholar in Residence-SR</t>
  </si>
  <si>
    <t>Scholar in Residence-ST</t>
  </si>
  <si>
    <t>1444</t>
  </si>
  <si>
    <t>1445</t>
  </si>
  <si>
    <t>1446</t>
  </si>
  <si>
    <t>1447</t>
  </si>
  <si>
    <t>1449</t>
  </si>
  <si>
    <t>Artist in Residence-CO</t>
  </si>
  <si>
    <t>Artist In Residence-SR</t>
  </si>
  <si>
    <t>Artist in Residence-ST</t>
  </si>
  <si>
    <t>1450</t>
  </si>
  <si>
    <t>1451</t>
  </si>
  <si>
    <t>1459</t>
  </si>
  <si>
    <t>1460</t>
  </si>
  <si>
    <t>1462</t>
  </si>
  <si>
    <t>1463</t>
  </si>
  <si>
    <t>1464</t>
  </si>
  <si>
    <t>Partner Institution Leader</t>
  </si>
  <si>
    <t>1469</t>
  </si>
  <si>
    <t>PtnrInstLd</t>
  </si>
  <si>
    <t>APS 5060, Appx A, eff 7/1/2023: Instructor: should have at least their master's degree or equivalent experience and should be well-qualified to teach at the level of instruction to which they are assigned.</t>
  </si>
  <si>
    <t>APS 5060, Appx A, eff 7/1/2023: Principal Instructor: should have at least a master's degree or equivalent experience, and a consistent record of excellent teaching and pedagogical development since being appointed as Senior Instructor.</t>
  </si>
  <si>
    <t>APS 5060, Appx A, eff 7/1/2023: Visiting: The designation "visiting" before an academic title indicates that the faculty member has a temporary appointment for a defined period such as an academic year, semester, or summer term. The visiting title should indicate the faculty member's rank at their home institution or planned for at the University of Colorado. The award of this title does not guarantee future hiring at the University of Colorado or hiring at this rank. Visiting titles may also be offered to newly-hired faculty members who are awaiting formal review of their credentials for appointment as associate or full professor. In these cases, visiting appointments will not usually extend beyond one year. The visiting position is non-voting and at-will.</t>
  </si>
  <si>
    <t>APS 5060, Appx A, eff 7/1/2023: Senior Professional Research Assistant: should have at least a master's degree or equivalent experience. Appointment to this title is regarded as a promotion above the rank of PRA. This title is held by individuals competent to carry out research. Ph.D. students pursuing their dissertation should not be appointed as Senior PRAs for that work.  Ph.D. students who would be working outside their direct area of study may be hired as Senior PRAs.</t>
  </si>
  <si>
    <t>APS 5060, Appx A, eff 7/1/2023: Professional Research Assistant (PRA): should have a bachelor's degree. This title is held by individuals competent to carry out research for which they are hired. A PRA works in a collaborative role with the principal investigator and contributes substantively to the investigation and analysis of the project. As a collaborator on the project, the PRA may receive full credit as co-author of publications and technical reports, and shares responsibilities in the research setting. Ph.D. students pursuing research for their dissertation should not be appointed as PRAs for that work.  Ph.D. students who would be working outside their direct area of study may be hired as PRAs.</t>
  </si>
  <si>
    <t>Visiting Researcher is a designation for an individual with a temporary appointment to participate in a sponsored research program, cooperative agreement, or collaborative research project being conducted at the University. A Visiting Researchers is generally from another university, research institution, industry, government agency, or non-profit organization. The Visiting Researcher works under the supervision of a CU Regular Faculty or Research Faculty member for a period determined by the Visiting Researcher's campus.</t>
  </si>
  <si>
    <t>APS 5060, Appx A, eff 7/1/2023: Visiting: The designation"visiting" before an academic title indicates that the faculty member has a temporary appointment for a defined period such as an academic year, semester, or summer term. The visiting title should indicate the faculty member's rank at their home institution or planned for at the University of Colorado. The award of this title does not guarantee future hiring at the University of Colorado or hiring at this rank. Visiting titles may also be offered to newly-hired faculty members who are awaiting formal review of their credentials for appointment as associate or full professor. In these cases, visiting appointments will not usually extend beyond one year. The visiting position is non-voting and at-will.</t>
  </si>
  <si>
    <t>APS 5060, Appx A, eff 7/1/2023: Museum Associate: This title is granted to individuals who have developed competence in some area of the museum's interest and who are not eligible for other university titles. Museum Associates have the competence sufficient to be at the instructor rank. This title provides no remuneration. These appointments are at-will.</t>
  </si>
  <si>
    <t>This is a secondary appointment to another faculty or professional appointment at the University to designate responsibilities that are specified through an agreement with a University-affiliated entity. (Examples include Chief of Specialty for UCH, MSO for Children's)</t>
  </si>
  <si>
    <t>Temporary Working Retiree</t>
  </si>
  <si>
    <t>Emeritus - Replaced by 1600 and 1601 (Emeritus/a - Retired, see Retiree Addl Jobs)</t>
  </si>
  <si>
    <t>DO NOT USE - Visiting Fellow</t>
  </si>
  <si>
    <t>DO NOT USE - Associate</t>
  </si>
  <si>
    <t>DISCONTINUED JOB CODES</t>
  </si>
  <si>
    <t>Research Scientist</t>
  </si>
  <si>
    <t>APS 5060, Appx A, eff 7/1/2023: Research Scientist: should have at least a master’s degree in their field or equivalent experience. They should have evidence of abilities in research.</t>
  </si>
  <si>
    <t>APS 5060, Appx A, eff 7/1/2023: Senior Research Scientist: should have at least a master’s degree and may have a terminal degree or equivalent experience and typically may have advanced postgraduate training, such as postdoctoral research, residency, or fellowship. They should have evidence of participation and beginning leadership in research.</t>
  </si>
  <si>
    <t>Senior Research Scientist</t>
  </si>
  <si>
    <t>1100 - 1109 Regular Faculty 50% or Greater</t>
  </si>
  <si>
    <t>1401 -1469 Other Faculty</t>
  </si>
  <si>
    <t>Emeritus - Retired</t>
  </si>
  <si>
    <t>EFFDT</t>
  </si>
  <si>
    <t>EFF_STATUS</t>
  </si>
  <si>
    <t>DESCR</t>
  </si>
  <si>
    <t>DESCRSHORT</t>
  </si>
  <si>
    <t>SETID_SALARY</t>
  </si>
  <si>
    <t>SAL_ADMIN_PLAN</t>
  </si>
  <si>
    <t>GRADE</t>
  </si>
  <si>
    <t>MANAGER_LEVEL</t>
  </si>
  <si>
    <t>STD_HOURS</t>
  </si>
  <si>
    <t>STD_HRS_FREQUENCY</t>
  </si>
  <si>
    <t>COMP_FREQUENCY</t>
  </si>
  <si>
    <t>JOB_FAMILY</t>
  </si>
  <si>
    <t>REG_TEMP</t>
  </si>
  <si>
    <t>FLSA_STATUS</t>
  </si>
  <si>
    <t>EEO1CODE</t>
  </si>
  <si>
    <t>EEO4CODE</t>
  </si>
  <si>
    <t>EEO5CODE</t>
  </si>
  <si>
    <t>EEO6CODE</t>
  </si>
  <si>
    <t>EEO_JOB_GROUP</t>
  </si>
  <si>
    <t>IPEDSSCODE</t>
  </si>
  <si>
    <t>ELS_STATUS</t>
  </si>
  <si>
    <t>COMPANY</t>
  </si>
  <si>
    <t>GVT_POSN_SENS_CD</t>
  </si>
  <si>
    <t>GVT_IA_ACTIONS</t>
  </si>
  <si>
    <t>GVT_EXEC_FIN_DISCL</t>
  </si>
  <si>
    <t>GVT_EMP_FIN_INT</t>
  </si>
  <si>
    <t>GVT_DT_CLASSIFIED</t>
  </si>
  <si>
    <t>GVT_PI_UPD_IND</t>
  </si>
  <si>
    <t>GVT_NFC_FUNCTN_CD</t>
  </si>
  <si>
    <t>GVT_NFC_PI_IND_OVR</t>
  </si>
  <si>
    <t>ENCUMBER_INDC</t>
  </si>
  <si>
    <t>POSN_MGMT_INDC</t>
  </si>
  <si>
    <t>HP_STATS_RPT_FLAG</t>
  </si>
  <si>
    <t>ENCUMB_SAL_OPTN</t>
  </si>
  <si>
    <t>LASTUPDOPRID</t>
  </si>
  <si>
    <t>LASTUPDDTTM</t>
  </si>
  <si>
    <t>KEY_JOBCODE</t>
  </si>
  <si>
    <t>1600</t>
  </si>
  <si>
    <t>Faculty Emeritus/a</t>
  </si>
  <si>
    <t>APS 5060, Appx A, eff 7/1/2023:  Emeritus/Emerita is an honorary designation awarded upon retirement to faculty with a record of strong contributions to the university. Faculty are nominated for emeritus/emerita status by their department and approved by the dean, provost, and chancellor. The emeritus/emerita designation is added to the title/rank held by the faculty member at the time of retirement.</t>
  </si>
  <si>
    <t>1601</t>
  </si>
  <si>
    <t>Officer Emeritus/a</t>
  </si>
  <si>
    <t>Policy 3.G: Officer Emeritus/ Emerita 3.G.1 Officers of the University: Any officer reporting directly the Board of Regents may be allowed, upon retirement and approval by the Board of Regents, to retain his/her title with the description "emeritus/emerita." 3.G.2 Officers of the Administration: Any officer except those reporting directly to the Board of Regents, may be allowed, upon retirement and approval by the president, to retain his/her title with the description "emeritus/emerita."</t>
  </si>
  <si>
    <t>Fac Emer</t>
  </si>
  <si>
    <t>Offcr Emer</t>
  </si>
  <si>
    <t>Working PERA Retiree - Staff</t>
  </si>
  <si>
    <t>WR PERA S</t>
  </si>
  <si>
    <t>610</t>
  </si>
  <si>
    <t>WR PERA F</t>
  </si>
  <si>
    <t>WR PERA FR</t>
  </si>
  <si>
    <t>MART009900</t>
  </si>
  <si>
    <t>WrkORPRet</t>
  </si>
  <si>
    <t>Effective 01/01/2025</t>
  </si>
  <si>
    <t>FoodSrvWrk</t>
  </si>
  <si>
    <t>LeadFoodSr</t>
  </si>
  <si>
    <t>FoodSrvSup</t>
  </si>
  <si>
    <t>PharmI</t>
  </si>
  <si>
    <t>PharmII</t>
  </si>
  <si>
    <t>PharmIII</t>
  </si>
  <si>
    <t>PharTechI</t>
  </si>
  <si>
    <t>D46</t>
  </si>
  <si>
    <t>HCS Trn I</t>
  </si>
  <si>
    <t>HCS Trn II</t>
  </si>
  <si>
    <t>HCS TrnIII</t>
  </si>
  <si>
    <t>DO NOT USE-Dining Services I</t>
  </si>
  <si>
    <t>DO NOT USE-Dining Services II</t>
  </si>
  <si>
    <t>Sr Officer</t>
  </si>
  <si>
    <t>AS Sr Dir</t>
  </si>
  <si>
    <t>AS Sr Mgr</t>
  </si>
  <si>
    <t>GARC001450</t>
  </si>
  <si>
    <t>LglSuppPM</t>
  </si>
  <si>
    <t>Tax Deferred Annuity (Optional Savings Plans - CU 403b¹B, 457, 401K)</t>
  </si>
  <si>
    <t>¹Effective 1/1/2025 Most GME Medical Residents are subject to an Automatic Contribution Arrangement (“ACA”) and eligible for an employer contribution under the CU 403(b) Plan.  Please contact the Office of Graduate Medical Education for additional information.</t>
  </si>
  <si>
    <r>
      <t>PERA</t>
    </r>
    <r>
      <rPr>
        <b/>
        <sz val="11"/>
        <color rgb="FFFF0000"/>
        <rFont val="Arial"/>
        <family val="2"/>
      </rPr>
      <t>²</t>
    </r>
  </si>
  <si>
    <r>
      <t>Social Security - OASDI</t>
    </r>
    <r>
      <rPr>
        <b/>
        <sz val="11"/>
        <color rgb="FFFF0000"/>
        <rFont val="Arial"/>
        <family val="2"/>
      </rPr>
      <t>²</t>
    </r>
  </si>
  <si>
    <r>
      <t>Medicare Tax</t>
    </r>
    <r>
      <rPr>
        <b/>
        <sz val="11"/>
        <color rgb="FFFF0000"/>
        <rFont val="Arial"/>
        <family val="2"/>
      </rPr>
      <t>³</t>
    </r>
  </si>
  <si>
    <t>DO NOT USE - Visiting Lecturer</t>
  </si>
  <si>
    <t>Professor Adjoint (Academic)</t>
  </si>
  <si>
    <t>Assc Prof Adjoint (Academic)</t>
  </si>
  <si>
    <t>Asst Prof Adjoint (Academic)</t>
  </si>
  <si>
    <t>Sr Instr Adjoint (Academic)</t>
  </si>
  <si>
    <t>Instructor Adjoint (Academic)</t>
  </si>
  <si>
    <t>Professor Adjoint (Attend)</t>
  </si>
  <si>
    <t>Assc Prof Adjoint (Attend)</t>
  </si>
  <si>
    <t>Asst Prof Adjoint (Attend)</t>
  </si>
  <si>
    <t>Sr Instr Adjoint (Attend)</t>
  </si>
  <si>
    <t>Instructor Adjoint (Attend)</t>
  </si>
  <si>
    <t>Senior Instructor Adjoint</t>
  </si>
  <si>
    <t>Instructor Adjiont</t>
  </si>
  <si>
    <t>Sr Ins Adj</t>
  </si>
  <si>
    <t>Instr Adj</t>
  </si>
  <si>
    <t>Prof Adj</t>
  </si>
  <si>
    <t>Asc Pr Adj</t>
  </si>
  <si>
    <t>Pr Adj Aca</t>
  </si>
  <si>
    <t>AscPAdjAca</t>
  </si>
  <si>
    <t>AstPAdjAca</t>
  </si>
  <si>
    <t>SrInAdjAca</t>
  </si>
  <si>
    <t>InsAdjAca</t>
  </si>
  <si>
    <t>ProfAdjAtt</t>
  </si>
  <si>
    <t>AscPAdjAtt</t>
  </si>
  <si>
    <t>AstPAdjAtt</t>
  </si>
  <si>
    <t>SrInAdjAtt</t>
  </si>
  <si>
    <t>InsAdjAtt</t>
  </si>
  <si>
    <t>This is a secondary appointment to another faculty or professional appointment at the University to designate responsibilities that are related to undergraduate or graduate educational programs within the University. Examples include positions in the Office of Medical Education, Continuing Medical Education, or the Office of Research Education. This includes Longitudinal Integrated Curriculum (LIC) leaders and liaisons, clinical content and course directors, and educational guides and coaches (COMPASS and DOCS programs), among others.</t>
  </si>
  <si>
    <t>Instructor Adjoint</t>
  </si>
  <si>
    <t>1419R</t>
  </si>
  <si>
    <t>LecturerRF</t>
  </si>
  <si>
    <t>Lecturer-Secondary Res Faculty</t>
  </si>
  <si>
    <t>1419S</t>
  </si>
  <si>
    <t>LecturerST</t>
  </si>
  <si>
    <t>Lecturer-Secondary Staff Mbr</t>
  </si>
  <si>
    <t>APS 5060, Appx A, eff 7/1/2023: Lecturer, Secondary Research Faculty: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  This job code is used as a secondary position only for a lecturer who is also a research faculty member with a 100% appointment.</t>
  </si>
  <si>
    <t>APS 5060, Appx A, eff 7/1/2023: Lecturer, Secondary Staff Member: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  This job code is used as a secondary position only for a lecturer who is also a staff member with a 100% appointment in a staff position.</t>
  </si>
  <si>
    <t>ComWrkI</t>
  </si>
  <si>
    <t>ComWrkII</t>
  </si>
  <si>
    <t>Effective 07/01/2025</t>
  </si>
  <si>
    <t>Revised 08/01/2025</t>
  </si>
  <si>
    <t>see below for 1471 Instructor Adjoint</t>
  </si>
  <si>
    <t>see below for 1470 Senior Instructor Adjoint</t>
  </si>
  <si>
    <t>APS 5060, Appx A, eff 7/1/2025: Adjoint: This title is used for employees of the National Institute of Standards and Technology, the National Center for Atmospheric Research, or other agencies or institutions who offer courses or supervise academic programs without compensation from CU. Their qualifications should be appropriate to the assigned rank and responsibilities. These appointments are for uncompensated non-employees and are at-will.</t>
  </si>
  <si>
    <t>APS 5060, Appx A, eff 7/1/2025: Adjoint (Academic): This title is used for individuals who previously held an appointment with a title similar to those in APS 5060 Appendix Section A: Tenured and Tenure-Track Faculty or Section B: Instructional, Research, and Clinical (IRC) Faculty at a comparable higher education institution. The rank is dependent upon their last rank held in a comparable institution. Their qualifications should be appropriate to the assigned rank and responsibilities. These appointments are for compensated employees and are at-will.</t>
  </si>
  <si>
    <t>APS 5060, Appx A, eff 7/1/2025: Adjoint (Attend): This title is used for individuals holding University administrative or service positions who engage in instructional activities without compensation over and above their regular CU salary. Their qualifications should be appropriate to the assigned rank and responsibilities. These appointments are uncompensated secondary appointments and are at-will.</t>
  </si>
  <si>
    <t>Effective 01/01/2026</t>
  </si>
  <si>
    <t>Revised 01/01/2026</t>
  </si>
  <si>
    <t>5 Unv Fac/Staff - No LTD/401a</t>
  </si>
  <si>
    <t>3 Unv Fac/Staff-No 401a/Lev</t>
  </si>
  <si>
    <t>Working 401a Retiree - Staff</t>
  </si>
  <si>
    <t>Working 401a Retiree - Faculty</t>
  </si>
  <si>
    <t>Working 401a Ret - Fac Rsrch</t>
  </si>
  <si>
    <t>Working 401(a) Retirees are employees who have retired from the university and are working in a professional temporary capacity at the university while retired.</t>
  </si>
  <si>
    <t>WR 401 S</t>
  </si>
  <si>
    <t>WR 401 F</t>
  </si>
  <si>
    <t>WR 401 FR</t>
  </si>
  <si>
    <t>E-401a Retiree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</si>
</sst>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gmm/dd/yyyy"/>
  </numFmts>
  <fonts count="48">
    <font>
      <sz val="10"/>
      <name val="Comic Sans MS"/>
    </font>
    <font>
      <sz val="11"/>
      <color theme="1"/>
      <name val="Calibri"/>
      <family val="2"/>
      <scheme val="minor"/>
    </font>
    <font>
      <sz val="8.5"/>
      <name val="Arial"/>
      <family val="2"/>
    </font>
    <font>
      <vertAlign val="superscript"/>
      <sz val="8.5"/>
      <name val="Arial"/>
      <family val="2"/>
    </font>
    <font>
      <b/>
      <sz val="11"/>
      <name val="Arial"/>
      <family val="2"/>
    </font>
    <font>
      <sz val="11"/>
      <name val="Comic Sans MS"/>
      <family val="4"/>
    </font>
    <font>
      <sz val="10"/>
      <name val="MS Sans Serif"/>
      <family val="2"/>
    </font>
    <font>
      <sz val="11"/>
      <name val="Arial"/>
      <family val="2"/>
    </font>
    <font>
      <b/>
      <sz val="18"/>
      <name val="Arial"/>
      <family val="2"/>
    </font>
    <font>
      <sz val="11"/>
      <color indexed="8"/>
      <name val="Arial"/>
      <family val="2"/>
    </font>
    <font>
      <b/>
      <sz val="11"/>
      <color indexed="10"/>
      <name val="Arial"/>
      <family val="2"/>
    </font>
    <font>
      <sz val="11"/>
      <color indexed="8"/>
      <name val="Calibri"/>
      <family val="2"/>
      <scheme val="minor"/>
    </font>
    <font>
      <sz val="10"/>
      <color rgb="FF000000"/>
      <name val="Times New Roman"/>
      <family val="1"/>
    </font>
    <font>
      <sz val="10"/>
      <color theme="0"/>
      <name val="Comic Sans MS"/>
      <family val="4"/>
    </font>
    <font>
      <sz val="12"/>
      <color theme="0"/>
      <name val="Comic Sans MS"/>
      <family val="4"/>
    </font>
    <font>
      <sz val="11"/>
      <color theme="0"/>
      <name val="Arial"/>
      <family val="2"/>
    </font>
    <font>
      <b/>
      <sz val="12"/>
      <color theme="0"/>
      <name val="Arial"/>
      <family val="2"/>
    </font>
    <font>
      <b/>
      <sz val="11"/>
      <color indexed="0"/>
      <name val="Arial"/>
      <family val="2"/>
    </font>
    <font>
      <b/>
      <sz val="11"/>
      <color theme="1"/>
      <name val="Arial"/>
      <family val="2"/>
    </font>
    <font>
      <sz val="11"/>
      <color rgb="FF000000"/>
      <name val="Arial"/>
      <family val="2"/>
    </font>
    <font>
      <sz val="11"/>
      <color theme="1"/>
      <name val="Arial"/>
      <family val="2"/>
    </font>
    <font>
      <b/>
      <i/>
      <sz val="11"/>
      <color theme="1"/>
      <name val="Arial"/>
      <family val="2"/>
    </font>
    <font>
      <b/>
      <i/>
      <sz val="11"/>
      <name val="Arial"/>
      <family val="2"/>
    </font>
    <font>
      <b/>
      <sz val="18"/>
      <color theme="1"/>
      <name val="Arial"/>
      <family val="2"/>
    </font>
    <font>
      <b/>
      <i/>
      <sz val="8.5"/>
      <name val="Arial"/>
      <family val="2"/>
    </font>
    <font>
      <b/>
      <i/>
      <sz val="11"/>
      <color rgb="FFFF0000"/>
      <name val="Arial"/>
      <family val="2"/>
    </font>
    <font>
      <u/>
      <sz val="10"/>
      <color theme="10"/>
      <name val="Comic Sans MS"/>
      <family val="4"/>
    </font>
    <font>
      <u/>
      <sz val="11"/>
      <color theme="10"/>
      <name val="Arial"/>
      <family val="2"/>
    </font>
    <font>
      <sz val="14"/>
      <color rgb="FFFF0000"/>
      <name val="Arial"/>
      <family val="2"/>
    </font>
    <font>
      <b/>
      <sz val="16"/>
      <color rgb="FFFF0000"/>
      <name val="Calibri"/>
      <family val="2"/>
    </font>
    <font>
      <b/>
      <sz val="16"/>
      <name val="Arial"/>
      <family val="2"/>
    </font>
    <font>
      <b/>
      <sz val="16"/>
      <color rgb="FFFF0000"/>
      <name val="Arial"/>
      <family val="2"/>
    </font>
    <font>
      <b/>
      <i/>
      <sz val="16"/>
      <name val="Arial"/>
      <family val="2"/>
    </font>
    <font>
      <b/>
      <i/>
      <sz val="14"/>
      <color rgb="FFFF0000"/>
      <name val="Arial"/>
      <family val="2"/>
    </font>
    <font>
      <b/>
      <i/>
      <sz val="16"/>
      <color rgb="FFFF0000"/>
      <name val="Arial"/>
      <family val="2"/>
    </font>
    <font>
      <sz val="14"/>
      <color rgb="FFFF0000"/>
      <name val="Calibri"/>
      <family val="2"/>
    </font>
    <font>
      <b/>
      <i/>
      <sz val="14"/>
      <color theme="1"/>
      <name val="Arial"/>
      <family val="2"/>
    </font>
    <font>
      <sz val="11"/>
      <name val="Symbol"/>
      <family val="1"/>
      <charset val="2"/>
    </font>
    <font>
      <sz val="11"/>
      <color theme="1"/>
      <name val="Symbol"/>
      <family val="1"/>
      <charset val="2"/>
    </font>
    <font>
      <sz val="11"/>
      <color theme="1"/>
      <name val="Comic Sans MS"/>
      <family val="4"/>
    </font>
    <font>
      <i/>
      <sz val="18"/>
      <color rgb="FFFF0000"/>
      <name val="Arial"/>
      <family val="2"/>
    </font>
    <font>
      <b/>
      <sz val="14"/>
      <color rgb="FFFF0000"/>
      <name val="Arial"/>
      <family val="2"/>
    </font>
    <font>
      <sz val="10"/>
      <name val="Comic Sans MS"/>
      <family val="4"/>
    </font>
    <font>
      <b/>
      <sz val="11"/>
      <color rgb="FF000000"/>
      <name val="Arial"/>
      <family val="2"/>
    </font>
    <font>
      <sz val="11"/>
      <name val="Aril"/>
    </font>
    <font>
      <b/>
      <sz val="11"/>
      <color rgb="FFFF0000"/>
      <name val="Arial"/>
      <family val="2"/>
    </font>
    <font>
      <sz val="14"/>
      <name val="Arial"/>
      <family val="2"/>
    </font>
    <font>
      <i/>
      <sz val="11"/>
      <name val="Arial"/>
      <family val="2"/>
    </font>
  </fonts>
  <fills count="9">
    <fill>
      <patternFill patternType="none"/>
    </fill>
    <fill>
      <patternFill patternType="gray125"/>
    </fill>
    <fill>
      <patternFill patternType="solid">
        <fgColor indexed="22"/>
        <bgColor indexed="64"/>
      </patternFill>
    </fill>
    <fill>
      <patternFill patternType="solid">
        <fgColor theme="1"/>
        <bgColor indexed="64"/>
      </patternFill>
    </fill>
    <fill>
      <patternFill patternType="solid">
        <fgColor rgb="FFFFFF00"/>
        <bgColor indexed="64"/>
      </patternFill>
    </fill>
    <fill>
      <patternFill patternType="solid">
        <fgColor theme="0" tint="-0.249977111117893"/>
        <bgColor indexed="64"/>
      </patternFill>
    </fill>
    <fill>
      <patternFill patternType="solid">
        <fgColor rgb="FFCFB87C"/>
        <bgColor indexed="64"/>
      </patternFill>
    </fill>
    <fill>
      <patternFill patternType="solid">
        <fgColor theme="0" tint="-0.249977111117893"/>
        <bgColor indexed="55"/>
      </patternFill>
    </fill>
    <fill>
      <patternFill patternType="solid">
        <fgColor theme="0"/>
        <bgColor indexed="64"/>
      </patternFill>
    </fill>
  </fills>
  <borders count="3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s>
  <cellStyleXfs count="6">
    <xf numFmtId="0" fontId="0" fillId="0" borderId="0"/>
    <xf numFmtId="0" fontId="11" fillId="0" borderId="0"/>
    <xf numFmtId="0" fontId="12" fillId="0" borderId="0"/>
    <xf numFmtId="0" fontId="6" fillId="0" borderId="0" applyNumberFormat="0" applyFont="0" applyFill="0" applyBorder="0" applyAlignment="0" applyProtection="0">
      <alignment horizontal="left"/>
    </xf>
    <xf numFmtId="0" fontId="26" fillId="0" borderId="0" applyNumberFormat="0" applyFill="0" applyBorder="0" applyAlignment="0" applyProtection="0"/>
    <xf numFmtId="0" fontId="1" fillId="0" borderId="0"/>
  </cellStyleXfs>
  <cellXfs count="483">
    <xf numFmtId="0" fontId="0" fillId="0" borderId="0" xfId="0"/>
    <xf numFmtId="0" fontId="2" fillId="0" borderId="0" xfId="0" applyFont="1" applyAlignment="1">
      <alignment horizontal="center" wrapText="1"/>
    </xf>
    <xf numFmtId="0" fontId="2" fillId="0" borderId="0" xfId="0" applyFont="1"/>
    <xf numFmtId="0" fontId="2" fillId="0" borderId="0" xfId="0" applyFont="1" applyAlignment="1">
      <alignment horizontal="left" wrapText="1"/>
    </xf>
    <xf numFmtId="0" fontId="2" fillId="0" borderId="0" xfId="0" applyFont="1" applyAlignment="1">
      <alignment horizontal="center"/>
    </xf>
    <xf numFmtId="0" fontId="2" fillId="0" borderId="0" xfId="0" applyFont="1" applyAlignment="1">
      <alignment horizontal="left"/>
    </xf>
    <xf numFmtId="0" fontId="2" fillId="0" borderId="0" xfId="0" applyFont="1" applyAlignment="1">
      <alignment wrapText="1"/>
    </xf>
    <xf numFmtId="0" fontId="2" fillId="0" borderId="0" xfId="0" applyFont="1" applyAlignment="1">
      <alignment vertical="center"/>
    </xf>
    <xf numFmtId="0" fontId="7" fillId="0" borderId="0" xfId="0" applyFont="1"/>
    <xf numFmtId="0" fontId="7" fillId="0" borderId="0" xfId="0" applyFont="1" applyAlignment="1">
      <alignment wrapText="1"/>
    </xf>
    <xf numFmtId="0" fontId="7" fillId="0" borderId="0" xfId="0" applyFont="1" applyAlignment="1">
      <alignment vertical="center" wrapText="1"/>
    </xf>
    <xf numFmtId="0" fontId="7" fillId="0" borderId="6" xfId="0" applyFont="1" applyBorder="1" applyAlignment="1">
      <alignment vertical="center" wrapText="1"/>
    </xf>
    <xf numFmtId="0" fontId="4" fillId="0" borderId="0" xfId="0" applyFont="1" applyAlignment="1">
      <alignment vertical="center"/>
    </xf>
    <xf numFmtId="0" fontId="4" fillId="0" borderId="0" xfId="0" applyFont="1"/>
    <xf numFmtId="0" fontId="7" fillId="0" borderId="0" xfId="0" applyFont="1" applyAlignment="1">
      <alignment vertical="center"/>
    </xf>
    <xf numFmtId="0" fontId="7" fillId="0" borderId="0" xfId="0" applyFont="1" applyAlignment="1">
      <alignment horizontal="center"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2" fillId="0" borderId="2" xfId="0" applyFont="1" applyBorder="1"/>
    <xf numFmtId="0" fontId="2" fillId="0" borderId="2" xfId="0" applyFont="1" applyBorder="1" applyAlignment="1">
      <alignment horizontal="center" wrapText="1"/>
    </xf>
    <xf numFmtId="0" fontId="2" fillId="0" borderId="2" xfId="0" applyFont="1" applyBorder="1" applyAlignment="1">
      <alignment wrapText="1"/>
    </xf>
    <xf numFmtId="0" fontId="7" fillId="0" borderId="2" xfId="0" applyFont="1" applyBorder="1"/>
    <xf numFmtId="0" fontId="7" fillId="0" borderId="2" xfId="0" applyFont="1" applyBorder="1" applyAlignment="1">
      <alignment vertical="center" wrapText="1"/>
    </xf>
    <xf numFmtId="0" fontId="7" fillId="0" borderId="2" xfId="0" applyFont="1" applyBorder="1" applyAlignment="1">
      <alignment vertical="center"/>
    </xf>
    <xf numFmtId="0" fontId="7" fillId="0" borderId="2" xfId="0" applyFont="1" applyBorder="1" applyAlignment="1">
      <alignment horizontal="center" vertical="center"/>
    </xf>
    <xf numFmtId="0" fontId="7" fillId="0" borderId="2" xfId="0" applyFont="1" applyBorder="1" applyAlignment="1">
      <alignment wrapText="1"/>
    </xf>
    <xf numFmtId="0" fontId="2" fillId="0" borderId="2" xfId="0" applyFont="1" applyBorder="1" applyAlignment="1">
      <alignment horizontal="left" wrapText="1"/>
    </xf>
    <xf numFmtId="0" fontId="2" fillId="0" borderId="2" xfId="0" applyFont="1" applyBorder="1" applyAlignment="1">
      <alignment vertical="center" wrapText="1"/>
    </xf>
    <xf numFmtId="0" fontId="7" fillId="2" borderId="6" xfId="0" applyFont="1" applyFill="1" applyBorder="1" applyAlignment="1">
      <alignment vertical="center" wrapText="1"/>
    </xf>
    <xf numFmtId="0" fontId="7" fillId="2" borderId="4" xfId="0" applyFont="1" applyFill="1" applyBorder="1" applyAlignment="1">
      <alignment vertical="center"/>
    </xf>
    <xf numFmtId="0" fontId="7" fillId="0" borderId="5" xfId="0" applyFont="1" applyBorder="1" applyAlignment="1">
      <alignment vertical="center"/>
    </xf>
    <xf numFmtId="0" fontId="13" fillId="3" borderId="0" xfId="0" applyFont="1" applyFill="1" applyAlignment="1">
      <alignment wrapText="1"/>
    </xf>
    <xf numFmtId="0" fontId="7" fillId="0" borderId="18" xfId="0" applyFont="1" applyBorder="1"/>
    <xf numFmtId="0" fontId="4" fillId="2" borderId="2" xfId="0" applyFont="1" applyFill="1" applyBorder="1" applyAlignment="1">
      <alignment vertical="center" wrapText="1"/>
    </xf>
    <xf numFmtId="0" fontId="7" fillId="0" borderId="15" xfId="0" applyFont="1" applyBorder="1" applyAlignment="1">
      <alignment horizontal="center" vertical="center" wrapText="1"/>
    </xf>
    <xf numFmtId="0" fontId="7" fillId="0" borderId="15" xfId="0" applyFont="1" applyBorder="1"/>
    <xf numFmtId="0" fontId="7" fillId="0" borderId="2" xfId="0" applyFont="1" applyBorder="1" applyAlignment="1">
      <alignment horizontal="center" vertical="center" wrapText="1"/>
    </xf>
    <xf numFmtId="0" fontId="7" fillId="0" borderId="15" xfId="0" applyFont="1" applyBorder="1" applyAlignment="1">
      <alignment vertical="center" wrapText="1"/>
    </xf>
    <xf numFmtId="0" fontId="2" fillId="0" borderId="5" xfId="0" applyFont="1" applyBorder="1" applyAlignment="1">
      <alignment vertical="center"/>
    </xf>
    <xf numFmtId="0" fontId="7" fillId="5" borderId="5" xfId="0" applyFont="1" applyFill="1" applyBorder="1" applyAlignment="1">
      <alignment horizontal="left" vertical="center" wrapText="1"/>
    </xf>
    <xf numFmtId="0" fontId="7" fillId="2" borderId="3" xfId="0" applyFont="1" applyFill="1" applyBorder="1" applyAlignment="1">
      <alignment vertical="center"/>
    </xf>
    <xf numFmtId="0" fontId="7" fillId="4" borderId="2" xfId="0" applyFont="1" applyFill="1" applyBorder="1" applyAlignment="1">
      <alignment horizontal="center" vertical="center" wrapText="1"/>
    </xf>
    <xf numFmtId="0" fontId="7" fillId="2" borderId="5" xfId="0" applyFont="1" applyFill="1" applyBorder="1" applyAlignment="1">
      <alignment vertical="center"/>
    </xf>
    <xf numFmtId="0" fontId="7" fillId="2" borderId="2" xfId="0" applyFont="1" applyFill="1" applyBorder="1" applyAlignment="1">
      <alignment vertical="center"/>
    </xf>
    <xf numFmtId="0" fontId="7" fillId="0" borderId="2" xfId="0" applyFont="1" applyBorder="1" applyAlignment="1">
      <alignment horizontal="center"/>
    </xf>
    <xf numFmtId="0" fontId="2" fillId="0" borderId="2" xfId="0" applyFont="1" applyBorder="1" applyAlignment="1">
      <alignment horizontal="center" vertical="center" wrapText="1"/>
    </xf>
    <xf numFmtId="0" fontId="7" fillId="2" borderId="4" xfId="0" applyFont="1" applyFill="1" applyBorder="1" applyAlignment="1">
      <alignment vertical="center" wrapText="1"/>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0" borderId="2" xfId="0" applyFont="1" applyBorder="1" applyAlignment="1">
      <alignment horizontal="center" vertical="top" wrapText="1"/>
    </xf>
    <xf numFmtId="0" fontId="13" fillId="3" borderId="2" xfId="0" applyFont="1" applyFill="1" applyBorder="1" applyAlignment="1">
      <alignment vertical="top"/>
    </xf>
    <xf numFmtId="14" fontId="7" fillId="0" borderId="2" xfId="0" applyNumberFormat="1" applyFont="1" applyBorder="1" applyAlignment="1">
      <alignment horizontal="center" vertical="center"/>
    </xf>
    <xf numFmtId="2" fontId="7" fillId="0" borderId="2" xfId="0" applyNumberFormat="1" applyFont="1" applyBorder="1" applyAlignment="1">
      <alignment horizontal="center" vertical="center"/>
    </xf>
    <xf numFmtId="22" fontId="7" fillId="0" borderId="2" xfId="0" applyNumberFormat="1" applyFont="1" applyBorder="1" applyAlignment="1">
      <alignment horizontal="center" vertical="center"/>
    </xf>
    <xf numFmtId="0" fontId="7" fillId="3" borderId="2" xfId="0" applyFont="1" applyFill="1" applyBorder="1" applyAlignment="1">
      <alignment horizontal="center" vertical="center" wrapText="1"/>
    </xf>
    <xf numFmtId="0" fontId="7" fillId="3" borderId="2" xfId="0" applyFont="1" applyFill="1" applyBorder="1" applyAlignment="1">
      <alignment vertical="center" wrapText="1"/>
    </xf>
    <xf numFmtId="0" fontId="7" fillId="5" borderId="5" xfId="0" applyFont="1" applyFill="1" applyBorder="1" applyAlignment="1">
      <alignment horizontal="center" vertical="center" wrapText="1"/>
    </xf>
    <xf numFmtId="0" fontId="11" fillId="3" borderId="2" xfId="1" applyFill="1" applyBorder="1" applyAlignment="1">
      <alignment wrapText="1"/>
    </xf>
    <xf numFmtId="0" fontId="7" fillId="5" borderId="5" xfId="0" applyFont="1" applyFill="1" applyBorder="1" applyAlignment="1">
      <alignment horizontal="center" vertical="center"/>
    </xf>
    <xf numFmtId="0" fontId="7"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7" fillId="0" borderId="0" xfId="0" applyFont="1" applyAlignment="1">
      <alignment vertical="top"/>
    </xf>
    <xf numFmtId="0" fontId="13" fillId="3" borderId="7" xfId="0" applyFont="1" applyFill="1" applyBorder="1" applyAlignment="1">
      <alignment vertical="top" wrapText="1"/>
    </xf>
    <xf numFmtId="0" fontId="2" fillId="0" borderId="7" xfId="0" applyFont="1" applyBorder="1"/>
    <xf numFmtId="0" fontId="4" fillId="0" borderId="15" xfId="0" applyFont="1" applyBorder="1" applyAlignment="1">
      <alignment vertical="center"/>
    </xf>
    <xf numFmtId="0" fontId="17" fillId="7" borderId="2" xfId="0" applyFont="1" applyFill="1" applyBorder="1" applyAlignment="1">
      <alignment horizontal="center" vertical="center" wrapText="1"/>
    </xf>
    <xf numFmtId="0" fontId="7" fillId="3" borderId="0" xfId="0" applyFont="1" applyFill="1" applyAlignment="1">
      <alignment wrapText="1"/>
    </xf>
    <xf numFmtId="0" fontId="2" fillId="3" borderId="0" xfId="0" applyFont="1" applyFill="1" applyAlignment="1">
      <alignment wrapText="1"/>
    </xf>
    <xf numFmtId="0" fontId="7" fillId="3" borderId="15"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0" borderId="0" xfId="0" applyFont="1" applyAlignment="1">
      <alignment horizontal="center" vertical="center"/>
    </xf>
    <xf numFmtId="0" fontId="7" fillId="5" borderId="0" xfId="0" applyFont="1" applyFill="1" applyAlignment="1">
      <alignment vertical="center"/>
    </xf>
    <xf numFmtId="0" fontId="2" fillId="5" borderId="5" xfId="0" applyFont="1" applyFill="1" applyBorder="1" applyAlignment="1">
      <alignment vertical="center"/>
    </xf>
    <xf numFmtId="0" fontId="2" fillId="5" borderId="0" xfId="0" applyFont="1" applyFill="1" applyAlignment="1">
      <alignment vertical="center"/>
    </xf>
    <xf numFmtId="0" fontId="7" fillId="0" borderId="0" xfId="0" applyFont="1" applyAlignment="1">
      <alignment horizontal="center" vertical="top" wrapText="1"/>
    </xf>
    <xf numFmtId="0" fontId="7" fillId="0" borderId="15" xfId="0" applyFont="1" applyBorder="1" applyAlignment="1">
      <alignment wrapText="1"/>
    </xf>
    <xf numFmtId="0" fontId="7" fillId="0" borderId="4" xfId="0" applyFont="1" applyBorder="1"/>
    <xf numFmtId="0" fontId="7" fillId="0" borderId="14" xfId="0" applyFont="1" applyBorder="1" applyAlignment="1">
      <alignment wrapText="1"/>
    </xf>
    <xf numFmtId="0" fontId="2" fillId="0" borderId="2" xfId="0" applyFont="1" applyBorder="1" applyAlignment="1">
      <alignment horizontal="center" vertical="center"/>
    </xf>
    <xf numFmtId="0" fontId="2" fillId="0" borderId="0" xfId="0" applyFont="1" applyAlignment="1">
      <alignment horizontal="center" vertical="center"/>
    </xf>
    <xf numFmtId="0" fontId="9" fillId="0" borderId="2" xfId="1" applyFont="1" applyBorder="1" applyAlignment="1">
      <alignment vertical="center" wrapText="1"/>
    </xf>
    <xf numFmtId="0" fontId="14" fillId="3" borderId="0" xfId="0" applyFont="1" applyFill="1" applyAlignment="1">
      <alignment vertical="center" wrapText="1"/>
    </xf>
    <xf numFmtId="0" fontId="9" fillId="0" borderId="15" xfId="1" applyFont="1" applyBorder="1" applyAlignment="1">
      <alignment vertical="center" wrapText="1"/>
    </xf>
    <xf numFmtId="0" fontId="2" fillId="0" borderId="0" xfId="0" applyFont="1" applyAlignment="1">
      <alignment horizontal="center" vertical="top" wrapText="1"/>
    </xf>
    <xf numFmtId="0" fontId="17" fillId="7" borderId="2" xfId="0" applyFont="1" applyFill="1" applyBorder="1" applyAlignment="1">
      <alignment horizontal="center" vertical="top" wrapText="1"/>
    </xf>
    <xf numFmtId="0" fontId="7" fillId="3" borderId="0" xfId="0" applyFont="1" applyFill="1" applyAlignment="1">
      <alignment horizontal="center" vertical="center" wrapText="1"/>
    </xf>
    <xf numFmtId="0" fontId="2" fillId="0" borderId="2" xfId="0" applyFont="1" applyBorder="1" applyAlignment="1">
      <alignment vertical="center"/>
    </xf>
    <xf numFmtId="0" fontId="7" fillId="4" borderId="2" xfId="0" applyFont="1" applyFill="1" applyBorder="1" applyAlignment="1">
      <alignment wrapText="1"/>
    </xf>
    <xf numFmtId="0" fontId="7" fillId="8" borderId="2" xfId="0" applyFont="1" applyFill="1" applyBorder="1" applyAlignment="1">
      <alignment wrapText="1"/>
    </xf>
    <xf numFmtId="0" fontId="7" fillId="8" borderId="2" xfId="0" applyFont="1" applyFill="1" applyBorder="1" applyAlignment="1">
      <alignment vertical="center" wrapText="1"/>
    </xf>
    <xf numFmtId="0" fontId="7" fillId="8" borderId="2" xfId="0" applyFont="1" applyFill="1" applyBorder="1" applyAlignment="1">
      <alignment horizontal="center" vertical="center"/>
    </xf>
    <xf numFmtId="14" fontId="7" fillId="8" borderId="2" xfId="0" applyNumberFormat="1" applyFont="1" applyFill="1" applyBorder="1" applyAlignment="1">
      <alignment horizontal="center" vertical="center"/>
    </xf>
    <xf numFmtId="2" fontId="7" fillId="8" borderId="2" xfId="0" applyNumberFormat="1" applyFont="1" applyFill="1" applyBorder="1" applyAlignment="1">
      <alignment horizontal="center" vertical="center"/>
    </xf>
    <xf numFmtId="22" fontId="7" fillId="8" borderId="2" xfId="0" applyNumberFormat="1" applyFont="1" applyFill="1" applyBorder="1" applyAlignment="1">
      <alignment horizontal="center" vertical="center"/>
    </xf>
    <xf numFmtId="0" fontId="7" fillId="8" borderId="0" xfId="0" applyFont="1" applyFill="1" applyAlignment="1">
      <alignment vertical="center" wrapText="1"/>
    </xf>
    <xf numFmtId="14" fontId="7" fillId="3" borderId="2" xfId="0" applyNumberFormat="1" applyFont="1" applyFill="1" applyBorder="1" applyAlignment="1">
      <alignment horizontal="center" vertical="center"/>
    </xf>
    <xf numFmtId="2" fontId="7" fillId="3" borderId="2" xfId="0" applyNumberFormat="1" applyFont="1" applyFill="1" applyBorder="1" applyAlignment="1">
      <alignment horizontal="center" vertical="center"/>
    </xf>
    <xf numFmtId="22" fontId="7" fillId="3" borderId="2" xfId="0" applyNumberFormat="1" applyFont="1" applyFill="1" applyBorder="1" applyAlignment="1">
      <alignment horizontal="center" vertical="center"/>
    </xf>
    <xf numFmtId="0" fontId="15" fillId="3" borderId="2" xfId="0" applyFont="1" applyFill="1" applyBorder="1" applyAlignment="1">
      <alignment horizontal="left" vertical="top" wrapText="1"/>
    </xf>
    <xf numFmtId="0" fontId="0" fillId="0" borderId="0" xfId="0" applyAlignment="1">
      <alignment horizontal="center" vertical="center"/>
    </xf>
    <xf numFmtId="0" fontId="18" fillId="2" borderId="2" xfId="0" applyFont="1" applyFill="1" applyBorder="1" applyAlignment="1">
      <alignment horizontal="center" vertical="center" wrapText="1"/>
    </xf>
    <xf numFmtId="0" fontId="7" fillId="0" borderId="11" xfId="0" applyFont="1" applyBorder="1" applyAlignment="1">
      <alignment vertical="center" wrapText="1"/>
    </xf>
    <xf numFmtId="0" fontId="7" fillId="0" borderId="7" xfId="0" applyFont="1" applyBorder="1" applyAlignment="1">
      <alignment horizontal="center" vertical="center" wrapText="1"/>
    </xf>
    <xf numFmtId="0" fontId="7" fillId="8" borderId="2" xfId="0" applyFont="1" applyFill="1" applyBorder="1" applyAlignment="1">
      <alignment vertical="center"/>
    </xf>
    <xf numFmtId="0" fontId="7" fillId="8" borderId="6" xfId="0" applyFont="1" applyFill="1" applyBorder="1" applyAlignment="1">
      <alignment horizontal="center" vertical="center" wrapText="1"/>
    </xf>
    <xf numFmtId="0" fontId="7" fillId="8" borderId="5" xfId="0" applyFont="1" applyFill="1" applyBorder="1" applyAlignment="1">
      <alignment vertical="center"/>
    </xf>
    <xf numFmtId="0" fontId="7" fillId="0" borderId="10" xfId="0" applyFont="1" applyBorder="1" applyAlignment="1">
      <alignment horizontal="center" vertical="center" wrapText="1"/>
    </xf>
    <xf numFmtId="0" fontId="7" fillId="0" borderId="22" xfId="0" applyFont="1" applyBorder="1" applyAlignment="1">
      <alignment horizontal="center" vertical="center" wrapText="1"/>
    </xf>
    <xf numFmtId="0" fontId="7" fillId="5" borderId="0" xfId="0" applyFont="1" applyFill="1" applyAlignment="1">
      <alignment horizontal="center" vertical="top" wrapText="1"/>
    </xf>
    <xf numFmtId="0" fontId="9" fillId="8" borderId="2" xfId="1" applyFont="1" applyFill="1" applyBorder="1" applyAlignment="1">
      <alignment vertical="center" wrapText="1"/>
    </xf>
    <xf numFmtId="0" fontId="13" fillId="3" borderId="9" xfId="0" applyFont="1" applyFill="1" applyBorder="1" applyAlignment="1">
      <alignment wrapText="1"/>
    </xf>
    <xf numFmtId="0" fontId="9" fillId="8" borderId="2" xfId="1" applyFont="1" applyFill="1" applyBorder="1" applyAlignment="1">
      <alignment vertical="top" wrapText="1"/>
    </xf>
    <xf numFmtId="0" fontId="18" fillId="2" borderId="6" xfId="0" applyFont="1" applyFill="1" applyBorder="1" applyAlignment="1">
      <alignment horizontal="left" vertical="center"/>
    </xf>
    <xf numFmtId="0" fontId="7" fillId="0" borderId="7" xfId="0" applyFont="1" applyBorder="1" applyAlignment="1">
      <alignment horizontal="center" vertical="center"/>
    </xf>
    <xf numFmtId="14" fontId="7" fillId="8" borderId="2" xfId="0" applyNumberFormat="1" applyFont="1" applyFill="1" applyBorder="1" applyAlignment="1">
      <alignment vertical="center" wrapText="1"/>
    </xf>
    <xf numFmtId="0" fontId="7" fillId="0" borderId="4" xfId="0" applyFont="1" applyBorder="1" applyAlignment="1">
      <alignment horizontal="center"/>
    </xf>
    <xf numFmtId="0" fontId="13" fillId="3" borderId="7" xfId="0" applyFont="1" applyFill="1" applyBorder="1" applyAlignment="1">
      <alignment horizontal="center" vertical="center" wrapText="1"/>
    </xf>
    <xf numFmtId="0" fontId="2" fillId="3" borderId="12" xfId="0" applyFont="1" applyFill="1" applyBorder="1" applyAlignment="1">
      <alignment wrapText="1"/>
    </xf>
    <xf numFmtId="0" fontId="2" fillId="3" borderId="8" xfId="0" applyFont="1" applyFill="1" applyBorder="1" applyAlignment="1">
      <alignment wrapText="1"/>
    </xf>
    <xf numFmtId="0" fontId="2" fillId="3" borderId="2" xfId="0" applyFont="1" applyFill="1" applyBorder="1"/>
    <xf numFmtId="0" fontId="2" fillId="3" borderId="2" xfId="0" applyFont="1" applyFill="1" applyBorder="1" applyAlignment="1">
      <alignment vertical="center" wrapText="1"/>
    </xf>
    <xf numFmtId="0" fontId="2" fillId="3" borderId="2" xfId="0" applyFont="1" applyFill="1" applyBorder="1" applyAlignment="1">
      <alignment horizontal="center" vertical="center"/>
    </xf>
    <xf numFmtId="0" fontId="2" fillId="3" borderId="2" xfId="0" applyFont="1" applyFill="1" applyBorder="1" applyAlignment="1">
      <alignment vertical="center"/>
    </xf>
    <xf numFmtId="0" fontId="2" fillId="3" borderId="24" xfId="0" applyFont="1" applyFill="1" applyBorder="1" applyAlignment="1">
      <alignment wrapText="1"/>
    </xf>
    <xf numFmtId="0" fontId="2" fillId="3" borderId="7" xfId="0" applyFont="1" applyFill="1" applyBorder="1"/>
    <xf numFmtId="0" fontId="2" fillId="3" borderId="7" xfId="0" applyFont="1" applyFill="1" applyBorder="1" applyAlignment="1">
      <alignment vertical="center" wrapText="1"/>
    </xf>
    <xf numFmtId="0" fontId="2" fillId="3" borderId="7" xfId="0" applyFont="1" applyFill="1" applyBorder="1" applyAlignment="1">
      <alignment horizontal="center" vertical="center"/>
    </xf>
    <xf numFmtId="0" fontId="2" fillId="3" borderId="7" xfId="0" applyFont="1" applyFill="1" applyBorder="1" applyAlignment="1">
      <alignment vertical="center"/>
    </xf>
    <xf numFmtId="0" fontId="2" fillId="3" borderId="0" xfId="0" applyFont="1" applyFill="1"/>
    <xf numFmtId="0" fontId="2" fillId="3" borderId="1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2" xfId="0" applyFont="1" applyFill="1" applyBorder="1"/>
    <xf numFmtId="0" fontId="2" fillId="3" borderId="0" xfId="0" applyFont="1" applyFill="1" applyAlignment="1">
      <alignment horizontal="center" vertical="top" wrapText="1"/>
    </xf>
    <xf numFmtId="0" fontId="15" fillId="3" borderId="0" xfId="0" applyFont="1" applyFill="1" applyAlignment="1">
      <alignment horizontal="center" vertical="center"/>
    </xf>
    <xf numFmtId="0" fontId="4" fillId="2" borderId="23"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7" fillId="5" borderId="7" xfId="0" applyFont="1" applyFill="1" applyBorder="1"/>
    <xf numFmtId="0" fontId="7" fillId="5" borderId="0" xfId="0" applyFont="1" applyFill="1"/>
    <xf numFmtId="0" fontId="7" fillId="5" borderId="0" xfId="0" applyFont="1" applyFill="1" applyAlignment="1">
      <alignment wrapText="1"/>
    </xf>
    <xf numFmtId="0" fontId="7" fillId="8" borderId="7" xfId="0" applyFont="1" applyFill="1" applyBorder="1"/>
    <xf numFmtId="0" fontId="22" fillId="0" borderId="7" xfId="0" applyFont="1" applyBorder="1" applyAlignment="1">
      <alignment horizontal="center" vertical="center"/>
    </xf>
    <xf numFmtId="0" fontId="4" fillId="2" borderId="2" xfId="0" applyFont="1" applyFill="1" applyBorder="1" applyAlignment="1">
      <alignment vertical="center"/>
    </xf>
    <xf numFmtId="0" fontId="22" fillId="2" borderId="2" xfId="0" applyFont="1" applyFill="1" applyBorder="1" applyAlignment="1">
      <alignment horizontal="center" vertical="center" wrapText="1"/>
    </xf>
    <xf numFmtId="14" fontId="7" fillId="0" borderId="15" xfId="0" applyNumberFormat="1" applyFont="1" applyBorder="1" applyAlignment="1">
      <alignment horizontal="center" vertical="center"/>
    </xf>
    <xf numFmtId="0" fontId="7" fillId="0" borderId="15" xfId="0" applyFont="1" applyBorder="1" applyAlignment="1">
      <alignment horizontal="center" vertical="center"/>
    </xf>
    <xf numFmtId="0" fontId="7" fillId="0" borderId="15" xfId="0" applyFont="1" applyBorder="1" applyAlignment="1">
      <alignment horizontal="center" vertical="top" wrapText="1"/>
    </xf>
    <xf numFmtId="22" fontId="7" fillId="0" borderId="15" xfId="0" applyNumberFormat="1" applyFont="1" applyBorder="1" applyAlignment="1">
      <alignment horizontal="center" vertical="center"/>
    </xf>
    <xf numFmtId="0" fontId="24" fillId="8" borderId="0" xfId="0" applyFont="1" applyFill="1" applyAlignment="1">
      <alignment horizontal="center" vertical="center"/>
    </xf>
    <xf numFmtId="0" fontId="22" fillId="5" borderId="13" xfId="0" applyFont="1" applyFill="1" applyBorder="1" applyAlignment="1">
      <alignment vertical="center"/>
    </xf>
    <xf numFmtId="0" fontId="22" fillId="5" borderId="1" xfId="0" applyFont="1" applyFill="1" applyBorder="1" applyAlignment="1">
      <alignment vertical="center"/>
    </xf>
    <xf numFmtId="14" fontId="7" fillId="0" borderId="2"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2" fontId="7" fillId="0" borderId="2" xfId="0" applyNumberFormat="1" applyFont="1" applyBorder="1" applyAlignment="1">
      <alignment horizontal="center" vertical="center" wrapText="1"/>
    </xf>
    <xf numFmtId="0" fontId="7" fillId="5" borderId="8" xfId="0" applyFont="1" applyFill="1" applyBorder="1" applyAlignment="1">
      <alignment vertical="center"/>
    </xf>
    <xf numFmtId="0" fontId="7" fillId="8" borderId="10" xfId="0" applyFont="1" applyFill="1" applyBorder="1" applyAlignment="1">
      <alignment horizontal="center" vertical="center" wrapText="1"/>
    </xf>
    <xf numFmtId="0" fontId="9" fillId="8" borderId="2" xfId="1" applyFont="1" applyFill="1" applyBorder="1" applyAlignment="1">
      <alignment vertical="center"/>
    </xf>
    <xf numFmtId="14" fontId="20" fillId="8" borderId="2" xfId="0" applyNumberFormat="1" applyFont="1" applyFill="1" applyBorder="1" applyAlignment="1">
      <alignment horizontal="center" vertical="center" wrapText="1"/>
    </xf>
    <xf numFmtId="2" fontId="20" fillId="8" borderId="2" xfId="0" applyNumberFormat="1" applyFont="1" applyFill="1" applyBorder="1" applyAlignment="1">
      <alignment horizontal="center" vertical="center" wrapText="1"/>
    </xf>
    <xf numFmtId="22" fontId="20" fillId="8" borderId="2" xfId="0" applyNumberFormat="1" applyFont="1" applyFill="1" applyBorder="1" applyAlignment="1">
      <alignment horizontal="center" vertical="center" wrapText="1"/>
    </xf>
    <xf numFmtId="0" fontId="7" fillId="0" borderId="6" xfId="0" applyFont="1" applyBorder="1" applyAlignment="1">
      <alignment wrapText="1"/>
    </xf>
    <xf numFmtId="0" fontId="4" fillId="2" borderId="2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3" fillId="3" borderId="0" xfId="0" applyFont="1" applyFill="1"/>
    <xf numFmtId="0" fontId="18" fillId="2" borderId="6" xfId="0" applyFont="1" applyFill="1" applyBorder="1" applyAlignment="1">
      <alignment horizontal="center" vertical="center" wrapText="1"/>
    </xf>
    <xf numFmtId="0" fontId="27" fillId="0" borderId="6" xfId="4" applyFont="1" applyBorder="1" applyAlignment="1">
      <alignment wrapText="1"/>
    </xf>
    <xf numFmtId="0" fontId="20" fillId="0" borderId="2" xfId="0" applyFont="1" applyBorder="1" applyAlignment="1">
      <alignment horizontal="center" vertical="center" wrapText="1"/>
    </xf>
    <xf numFmtId="0" fontId="20" fillId="0" borderId="2" xfId="0" applyFont="1" applyBorder="1" applyAlignment="1">
      <alignment horizontal="center" vertical="center"/>
    </xf>
    <xf numFmtId="0" fontId="20" fillId="0" borderId="15" xfId="0" applyFont="1" applyBorder="1" applyAlignment="1">
      <alignment horizontal="center" vertical="center" wrapText="1"/>
    </xf>
    <xf numFmtId="14" fontId="20" fillId="0" borderId="15" xfId="0" applyNumberFormat="1" applyFont="1" applyBorder="1" applyAlignment="1">
      <alignment horizontal="center" vertical="center"/>
    </xf>
    <xf numFmtId="0" fontId="20" fillId="0" borderId="15" xfId="0" applyFont="1" applyBorder="1" applyAlignment="1">
      <alignment horizontal="center" vertical="center"/>
    </xf>
    <xf numFmtId="2" fontId="20" fillId="0" borderId="15" xfId="0" applyNumberFormat="1" applyFont="1" applyBorder="1" applyAlignment="1">
      <alignment horizontal="center" vertical="center"/>
    </xf>
    <xf numFmtId="14" fontId="20" fillId="0" borderId="2" xfId="0" applyNumberFormat="1" applyFont="1" applyBorder="1" applyAlignment="1">
      <alignment horizontal="center" vertical="center"/>
    </xf>
    <xf numFmtId="2" fontId="20" fillId="0" borderId="2" xfId="0" applyNumberFormat="1" applyFont="1" applyBorder="1" applyAlignment="1">
      <alignment horizontal="center" vertical="center"/>
    </xf>
    <xf numFmtId="0" fontId="27" fillId="0" borderId="15" xfId="4" applyFont="1" applyBorder="1" applyAlignment="1">
      <alignment horizontal="center" vertical="center" wrapText="1"/>
    </xf>
    <xf numFmtId="0" fontId="27" fillId="2" borderId="2" xfId="4" applyFont="1" applyFill="1" applyBorder="1" applyAlignment="1">
      <alignment horizontal="center" vertical="center" wrapText="1"/>
    </xf>
    <xf numFmtId="0" fontId="7" fillId="0" borderId="12" xfId="0" applyFont="1" applyBorder="1" applyAlignment="1">
      <alignment wrapText="1"/>
    </xf>
    <xf numFmtId="0" fontId="7" fillId="8" borderId="6" xfId="0" applyFont="1" applyFill="1" applyBorder="1" applyAlignment="1">
      <alignment vertical="center" wrapText="1"/>
    </xf>
    <xf numFmtId="0" fontId="7" fillId="8" borderId="2" xfId="1" applyFont="1" applyFill="1" applyBorder="1" applyAlignment="1">
      <alignment vertical="top" wrapText="1"/>
    </xf>
    <xf numFmtId="0" fontId="7" fillId="8" borderId="6" xfId="0" applyFont="1" applyFill="1" applyBorder="1" applyAlignment="1">
      <alignment wrapText="1"/>
    </xf>
    <xf numFmtId="0" fontId="27" fillId="8" borderId="6" xfId="4" applyFont="1" applyFill="1" applyBorder="1" applyAlignment="1">
      <alignment wrapText="1"/>
    </xf>
    <xf numFmtId="14" fontId="7" fillId="8" borderId="2" xfId="0" applyNumberFormat="1" applyFont="1" applyFill="1" applyBorder="1" applyAlignment="1">
      <alignment horizontal="center" vertical="center" wrapText="1"/>
    </xf>
    <xf numFmtId="2" fontId="7" fillId="8" borderId="2" xfId="0" applyNumberFormat="1" applyFont="1" applyFill="1" applyBorder="1" applyAlignment="1">
      <alignment horizontal="center" vertical="center" wrapText="1"/>
    </xf>
    <xf numFmtId="22" fontId="7" fillId="8" borderId="2" xfId="0" applyNumberFormat="1" applyFont="1" applyFill="1" applyBorder="1" applyAlignment="1">
      <alignment horizontal="center" vertical="center" wrapText="1"/>
    </xf>
    <xf numFmtId="0" fontId="7" fillId="8" borderId="2" xfId="1" applyFont="1" applyFill="1" applyBorder="1" applyAlignment="1">
      <alignment wrapText="1"/>
    </xf>
    <xf numFmtId="0" fontId="7" fillId="8" borderId="0" xfId="0" applyFont="1" applyFill="1" applyAlignment="1">
      <alignment wrapText="1"/>
    </xf>
    <xf numFmtId="0" fontId="7" fillId="8" borderId="6" xfId="1" applyFont="1" applyFill="1" applyBorder="1" applyAlignment="1">
      <alignment vertical="center" wrapText="1"/>
    </xf>
    <xf numFmtId="0" fontId="7" fillId="8" borderId="2" xfId="1" applyFont="1" applyFill="1" applyBorder="1" applyAlignment="1">
      <alignment vertical="center" wrapText="1"/>
    </xf>
    <xf numFmtId="0" fontId="4" fillId="8" borderId="2" xfId="0" applyFont="1" applyFill="1" applyBorder="1" applyAlignment="1">
      <alignment horizontal="center" vertical="center"/>
    </xf>
    <xf numFmtId="0" fontId="7" fillId="8" borderId="5"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13" fillId="3" borderId="2" xfId="0" applyFont="1" applyFill="1" applyBorder="1" applyAlignment="1">
      <alignment vertical="center"/>
    </xf>
    <xf numFmtId="0" fontId="5" fillId="2" borderId="25" xfId="0" applyFont="1" applyFill="1" applyBorder="1" applyAlignment="1">
      <alignment vertical="center"/>
    </xf>
    <xf numFmtId="0" fontId="20" fillId="0" borderId="0" xfId="0" applyFont="1" applyAlignment="1">
      <alignment vertical="center" wrapText="1"/>
    </xf>
    <xf numFmtId="0" fontId="7" fillId="8" borderId="11" xfId="0" applyFont="1" applyFill="1" applyBorder="1" applyAlignment="1">
      <alignment horizontal="center" vertical="center" wrapText="1"/>
    </xf>
    <xf numFmtId="0" fontId="7" fillId="8" borderId="8"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7" xfId="0" applyFont="1" applyFill="1" applyBorder="1" applyAlignment="1">
      <alignment horizontal="center" vertical="center" wrapText="1"/>
    </xf>
    <xf numFmtId="0" fontId="7" fillId="8" borderId="7" xfId="0" applyFont="1" applyFill="1" applyBorder="1" applyAlignment="1">
      <alignment horizontal="center" vertical="center"/>
    </xf>
    <xf numFmtId="0" fontId="5" fillId="8" borderId="2" xfId="0" applyFont="1" applyFill="1" applyBorder="1" applyAlignment="1">
      <alignment horizontal="center" vertical="center"/>
    </xf>
    <xf numFmtId="0" fontId="20" fillId="0" borderId="2" xfId="1" applyFont="1" applyBorder="1" applyAlignment="1">
      <alignment horizontal="left" vertical="top" wrapText="1"/>
    </xf>
    <xf numFmtId="0" fontId="20" fillId="8" borderId="15" xfId="0" applyFont="1" applyFill="1" applyBorder="1" applyAlignment="1">
      <alignment horizontal="center" vertical="center"/>
    </xf>
    <xf numFmtId="0" fontId="19" fillId="8" borderId="0" xfId="0" applyFont="1" applyFill="1" applyAlignment="1">
      <alignment horizontal="left" vertical="center" wrapText="1"/>
    </xf>
    <xf numFmtId="0" fontId="28" fillId="0" borderId="0" xfId="0" applyFont="1" applyAlignment="1">
      <alignment vertical="top" wrapText="1"/>
    </xf>
    <xf numFmtId="14" fontId="7" fillId="0" borderId="4" xfId="0" applyNumberFormat="1" applyFont="1" applyBorder="1" applyAlignment="1">
      <alignment horizontal="center" vertical="center"/>
    </xf>
    <xf numFmtId="0" fontId="7" fillId="2" borderId="2" xfId="0" applyFont="1" applyFill="1" applyBorder="1" applyAlignment="1">
      <alignment horizontal="center" vertical="center"/>
    </xf>
    <xf numFmtId="0" fontId="18" fillId="2" borderId="11" xfId="0" applyFont="1" applyFill="1" applyBorder="1" applyAlignment="1">
      <alignment horizontal="center" vertical="center" wrapText="1"/>
    </xf>
    <xf numFmtId="0" fontId="27" fillId="2" borderId="7" xfId="4"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7" borderId="7" xfId="0" applyFont="1" applyFill="1" applyBorder="1" applyAlignment="1">
      <alignment vertical="center" wrapText="1"/>
    </xf>
    <xf numFmtId="0" fontId="4" fillId="2" borderId="2" xfId="0" applyFont="1" applyFill="1" applyBorder="1"/>
    <xf numFmtId="0" fontId="4" fillId="2" borderId="2" xfId="0" applyFont="1" applyFill="1" applyBorder="1" applyAlignment="1">
      <alignment horizontal="center" wrapText="1"/>
    </xf>
    <xf numFmtId="0" fontId="5" fillId="2" borderId="2" xfId="0" applyFont="1" applyFill="1" applyBorder="1" applyAlignment="1">
      <alignment horizontal="center" wrapText="1"/>
    </xf>
    <xf numFmtId="0" fontId="7" fillId="2" borderId="2" xfId="0" applyFont="1" applyFill="1" applyBorder="1" applyAlignment="1">
      <alignment horizontal="center" wrapText="1"/>
    </xf>
    <xf numFmtId="0" fontId="7" fillId="5" borderId="2" xfId="0" applyFont="1" applyFill="1" applyBorder="1"/>
    <xf numFmtId="0" fontId="4" fillId="2" borderId="11" xfId="0" applyFont="1" applyFill="1" applyBorder="1" applyAlignment="1">
      <alignment horizontal="center" vertical="center" wrapText="1"/>
    </xf>
    <xf numFmtId="0" fontId="7" fillId="0" borderId="15" xfId="0" applyFont="1" applyBorder="1" applyAlignment="1">
      <alignment vertical="center"/>
    </xf>
    <xf numFmtId="2" fontId="7" fillId="0" borderId="15" xfId="0" applyNumberFormat="1" applyFont="1" applyBorder="1" applyAlignment="1">
      <alignment horizontal="center" vertical="center"/>
    </xf>
    <xf numFmtId="0" fontId="2" fillId="5" borderId="2" xfId="0" applyFont="1" applyFill="1" applyBorder="1" applyAlignment="1">
      <alignment vertical="center"/>
    </xf>
    <xf numFmtId="0" fontId="7" fillId="2" borderId="2" xfId="0" applyFont="1" applyFill="1" applyBorder="1" applyAlignment="1">
      <alignment wrapText="1"/>
    </xf>
    <xf numFmtId="0" fontId="5" fillId="2" borderId="2" xfId="0" applyFont="1" applyFill="1" applyBorder="1" applyAlignment="1">
      <alignment vertical="center" wrapText="1"/>
    </xf>
    <xf numFmtId="0" fontId="5" fillId="2" borderId="2" xfId="0" applyFont="1" applyFill="1" applyBorder="1" applyAlignment="1">
      <alignment vertical="center"/>
    </xf>
    <xf numFmtId="0" fontId="20" fillId="0" borderId="0" xfId="0" applyFont="1" applyAlignment="1">
      <alignment horizontal="center"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2" fillId="3" borderId="0" xfId="0" applyFont="1" applyFill="1" applyAlignment="1">
      <alignment horizontal="center" wrapText="1"/>
    </xf>
    <xf numFmtId="0" fontId="4" fillId="2" borderId="7"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7" fillId="2" borderId="2" xfId="0" applyFont="1" applyFill="1" applyBorder="1"/>
    <xf numFmtId="0" fontId="5" fillId="2" borderId="2" xfId="0" applyFont="1" applyFill="1" applyBorder="1"/>
    <xf numFmtId="0" fontId="5" fillId="2" borderId="2" xfId="0" applyFont="1" applyFill="1" applyBorder="1" applyAlignment="1">
      <alignment wrapText="1"/>
    </xf>
    <xf numFmtId="0" fontId="7" fillId="8" borderId="2" xfId="0" applyFont="1" applyFill="1" applyBorder="1" applyAlignment="1">
      <alignment horizontal="center" vertical="center" wrapText="1"/>
    </xf>
    <xf numFmtId="0" fontId="7" fillId="2" borderId="12" xfId="0" applyFont="1" applyFill="1" applyBorder="1" applyAlignment="1">
      <alignment vertical="center" wrapText="1"/>
    </xf>
    <xf numFmtId="0" fontId="7" fillId="0" borderId="4" xfId="0" applyFont="1" applyBorder="1" applyAlignment="1">
      <alignment horizontal="center" vertical="center" wrapText="1"/>
    </xf>
    <xf numFmtId="0" fontId="18" fillId="2" borderId="2" xfId="0" applyFont="1" applyFill="1" applyBorder="1" applyAlignment="1">
      <alignment horizontal="left" vertical="center"/>
    </xf>
    <xf numFmtId="0" fontId="21" fillId="5" borderId="19" xfId="0" applyFont="1" applyFill="1" applyBorder="1" applyAlignment="1">
      <alignment horizontal="center" vertical="center" wrapText="1"/>
    </xf>
    <xf numFmtId="0" fontId="7" fillId="2" borderId="2" xfId="0" applyFont="1" applyFill="1" applyBorder="1" applyAlignment="1">
      <alignment vertical="center" wrapText="1"/>
    </xf>
    <xf numFmtId="0" fontId="7"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5" xfId="0" applyFont="1" applyFill="1" applyBorder="1" applyAlignment="1">
      <alignment vertical="center" wrapText="1"/>
    </xf>
    <xf numFmtId="0" fontId="4" fillId="2" borderId="15"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7" fillId="0" borderId="7" xfId="0" applyFont="1" applyBorder="1" applyAlignment="1">
      <alignment wrapText="1"/>
    </xf>
    <xf numFmtId="0" fontId="7" fillId="0" borderId="11" xfId="0" applyFont="1" applyBorder="1" applyAlignment="1">
      <alignment wrapText="1"/>
    </xf>
    <xf numFmtId="0" fontId="27" fillId="0" borderId="11" xfId="4" applyFont="1" applyBorder="1" applyAlignment="1">
      <alignment wrapText="1"/>
    </xf>
    <xf numFmtId="14" fontId="7" fillId="0" borderId="7" xfId="0" applyNumberFormat="1" applyFont="1" applyBorder="1" applyAlignment="1">
      <alignment horizontal="center" vertical="center" wrapText="1"/>
    </xf>
    <xf numFmtId="2" fontId="7" fillId="0" borderId="7" xfId="0" applyNumberFormat="1" applyFont="1" applyBorder="1" applyAlignment="1">
      <alignment horizontal="center" vertical="center" wrapText="1"/>
    </xf>
    <xf numFmtId="22" fontId="7" fillId="0" borderId="7" xfId="0" applyNumberFormat="1" applyFont="1" applyBorder="1" applyAlignment="1">
      <alignment horizontal="center" vertical="center" wrapText="1"/>
    </xf>
    <xf numFmtId="0" fontId="7" fillId="0" borderId="13" xfId="0" applyFont="1" applyBorder="1" applyAlignment="1">
      <alignment wrapText="1"/>
    </xf>
    <xf numFmtId="0" fontId="27" fillId="0" borderId="13" xfId="4" applyFont="1" applyBorder="1" applyAlignment="1">
      <alignment wrapText="1"/>
    </xf>
    <xf numFmtId="14" fontId="7" fillId="0" borderId="15" xfId="0" applyNumberFormat="1" applyFont="1" applyBorder="1" applyAlignment="1">
      <alignment horizontal="center" vertical="center" wrapText="1"/>
    </xf>
    <xf numFmtId="2" fontId="7" fillId="0" borderId="15" xfId="0" applyNumberFormat="1" applyFont="1" applyBorder="1" applyAlignment="1">
      <alignment horizontal="center" vertical="center" wrapText="1"/>
    </xf>
    <xf numFmtId="22" fontId="7" fillId="0" borderId="15" xfId="0" applyNumberFormat="1" applyFont="1" applyBorder="1" applyAlignment="1">
      <alignment horizontal="center" vertical="center" wrapText="1"/>
    </xf>
    <xf numFmtId="0" fontId="27" fillId="0" borderId="2" xfId="4" applyFont="1" applyFill="1" applyBorder="1" applyAlignment="1">
      <alignment wrapText="1"/>
    </xf>
    <xf numFmtId="0" fontId="27" fillId="0" borderId="6" xfId="4" applyFont="1" applyFill="1" applyBorder="1" applyAlignment="1">
      <alignment wrapText="1"/>
    </xf>
    <xf numFmtId="0" fontId="4" fillId="0" borderId="2" xfId="0" applyFont="1" applyBorder="1"/>
    <xf numFmtId="0" fontId="20" fillId="8" borderId="5"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0" fillId="0" borderId="0" xfId="0" applyAlignment="1">
      <alignment vertical="center"/>
    </xf>
    <xf numFmtId="0" fontId="7" fillId="2" borderId="0" xfId="0" applyFont="1" applyFill="1" applyAlignment="1">
      <alignment horizontal="center" vertical="center"/>
    </xf>
    <xf numFmtId="0" fontId="7" fillId="0" borderId="4" xfId="0" applyFont="1" applyBorder="1" applyAlignment="1">
      <alignment horizontal="center" vertical="center"/>
    </xf>
    <xf numFmtId="0" fontId="7" fillId="0" borderId="8" xfId="0" applyFont="1" applyBorder="1" applyAlignment="1">
      <alignment wrapText="1"/>
    </xf>
    <xf numFmtId="0" fontId="7" fillId="0" borderId="4" xfId="0" applyFont="1" applyBorder="1" applyAlignment="1">
      <alignment wrapText="1"/>
    </xf>
    <xf numFmtId="0" fontId="7" fillId="0" borderId="13" xfId="0" applyFont="1" applyBorder="1" applyAlignment="1">
      <alignment horizontal="center" vertical="center" wrapText="1"/>
    </xf>
    <xf numFmtId="0" fontId="7" fillId="8" borderId="15" xfId="1" applyFont="1" applyFill="1" applyBorder="1" applyAlignment="1">
      <alignment wrapText="1"/>
    </xf>
    <xf numFmtId="0" fontId="18" fillId="2" borderId="7" xfId="0" applyFont="1" applyFill="1" applyBorder="1"/>
    <xf numFmtId="0" fontId="5" fillId="2" borderId="7" xfId="0" applyFont="1" applyFill="1" applyBorder="1"/>
    <xf numFmtId="0" fontId="4" fillId="2" borderId="25" xfId="0" applyFont="1" applyFill="1" applyBorder="1" applyAlignment="1">
      <alignment vertical="center" wrapText="1"/>
    </xf>
    <xf numFmtId="0" fontId="4" fillId="2" borderId="25" xfId="0" applyFont="1" applyFill="1" applyBorder="1" applyAlignment="1">
      <alignment wrapText="1"/>
    </xf>
    <xf numFmtId="0" fontId="4" fillId="2" borderId="25" xfId="0" applyFont="1" applyFill="1" applyBorder="1" applyAlignment="1">
      <alignment horizontal="center" wrapText="1"/>
    </xf>
    <xf numFmtId="0" fontId="5" fillId="2" borderId="25" xfId="0" applyFont="1" applyFill="1" applyBorder="1" applyAlignment="1">
      <alignment horizontal="center" wrapText="1"/>
    </xf>
    <xf numFmtId="0" fontId="5" fillId="2" borderId="25" xfId="0" applyFont="1" applyFill="1" applyBorder="1" applyAlignment="1">
      <alignment wrapText="1"/>
    </xf>
    <xf numFmtId="0" fontId="5" fillId="2" borderId="25" xfId="0" applyFont="1" applyFill="1" applyBorder="1" applyAlignment="1">
      <alignment vertical="center" wrapText="1"/>
    </xf>
    <xf numFmtId="0" fontId="9" fillId="0" borderId="2" xfId="1" applyFont="1" applyBorder="1" applyAlignment="1">
      <alignment horizontal="center" vertical="center" wrapText="1"/>
    </xf>
    <xf numFmtId="0" fontId="9" fillId="8" borderId="2" xfId="1" applyFont="1" applyFill="1" applyBorder="1" applyAlignment="1">
      <alignment horizontal="center" vertical="center" wrapText="1"/>
    </xf>
    <xf numFmtId="0" fontId="7" fillId="0" borderId="1" xfId="0" applyFont="1" applyBorder="1" applyAlignment="1">
      <alignment horizontal="center" vertical="center" wrapText="1"/>
    </xf>
    <xf numFmtId="0" fontId="28" fillId="0" borderId="0" xfId="0" applyFont="1" applyAlignment="1">
      <alignment horizontal="left" vertical="top" wrapText="1"/>
    </xf>
    <xf numFmtId="0" fontId="7" fillId="8" borderId="1"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5" xfId="0" applyFont="1" applyBorder="1" applyAlignment="1">
      <alignment horizontal="center" vertical="center"/>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9" fillId="8" borderId="2" xfId="1" applyFont="1" applyFill="1" applyBorder="1" applyAlignment="1">
      <alignment horizontal="center" vertical="center"/>
    </xf>
    <xf numFmtId="164" fontId="7" fillId="0" borderId="0" xfId="0" applyNumberFormat="1" applyFont="1" applyAlignment="1">
      <alignment horizontal="center" vertical="center" wrapText="1"/>
    </xf>
    <xf numFmtId="22" fontId="7" fillId="0" borderId="0" xfId="0" applyNumberFormat="1" applyFont="1" applyAlignment="1">
      <alignment horizontal="center" vertical="center" wrapText="1"/>
    </xf>
    <xf numFmtId="164" fontId="7" fillId="0" borderId="2" xfId="0" applyNumberFormat="1" applyFont="1" applyBorder="1" applyAlignment="1">
      <alignment horizontal="center" vertical="center" wrapText="1"/>
    </xf>
    <xf numFmtId="165" fontId="7" fillId="0" borderId="2" xfId="0" applyNumberFormat="1" applyFont="1" applyBorder="1" applyAlignment="1">
      <alignment horizontal="center" vertical="center" wrapText="1"/>
    </xf>
    <xf numFmtId="0" fontId="7" fillId="8" borderId="0" xfId="0" applyFont="1" applyFill="1" applyAlignment="1">
      <alignment horizontal="center" vertical="center"/>
    </xf>
    <xf numFmtId="0" fontId="7" fillId="8" borderId="0" xfId="0" applyFont="1" applyFill="1" applyAlignment="1">
      <alignment horizontal="center" vertical="center" wrapText="1"/>
    </xf>
    <xf numFmtId="0" fontId="5" fillId="8" borderId="0" xfId="0" applyFont="1" applyFill="1" applyAlignment="1">
      <alignment horizontal="center" vertical="center"/>
    </xf>
    <xf numFmtId="165" fontId="7" fillId="0" borderId="0" xfId="0" applyNumberFormat="1" applyFont="1" applyAlignment="1">
      <alignment horizontal="center" vertical="center" wrapText="1"/>
    </xf>
    <xf numFmtId="164" fontId="4" fillId="5" borderId="2"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24" fillId="0" borderId="0" xfId="0" applyFont="1" applyAlignment="1">
      <alignment horizontal="center" vertical="center"/>
    </xf>
    <xf numFmtId="0" fontId="17" fillId="7" borderId="6" xfId="0" applyFont="1" applyFill="1" applyBorder="1" applyAlignment="1">
      <alignment horizontal="center" vertical="center" wrapText="1"/>
    </xf>
    <xf numFmtId="0" fontId="7" fillId="5" borderId="6" xfId="0" applyFont="1" applyFill="1" applyBorder="1"/>
    <xf numFmtId="0" fontId="7" fillId="0" borderId="8" xfId="0" applyFont="1" applyBorder="1" applyAlignment="1">
      <alignment horizontal="center" vertical="center"/>
    </xf>
    <xf numFmtId="14" fontId="20" fillId="0" borderId="0" xfId="0" applyNumberFormat="1" applyFont="1" applyAlignment="1">
      <alignment horizontal="center" vertical="center" wrapText="1"/>
    </xf>
    <xf numFmtId="2" fontId="20" fillId="0" borderId="0" xfId="0" applyNumberFormat="1" applyFont="1" applyAlignment="1">
      <alignment horizontal="center" vertical="center" wrapText="1"/>
    </xf>
    <xf numFmtId="0" fontId="7" fillId="8" borderId="5" xfId="0" applyFont="1" applyFill="1" applyBorder="1" applyAlignment="1">
      <alignment vertical="center" wrapText="1"/>
    </xf>
    <xf numFmtId="0" fontId="20" fillId="0" borderId="5" xfId="1" applyFont="1" applyBorder="1" applyAlignment="1">
      <alignment horizontal="left" vertical="top" wrapText="1"/>
    </xf>
    <xf numFmtId="14" fontId="20" fillId="0" borderId="5" xfId="0" applyNumberFormat="1" applyFont="1" applyBorder="1" applyAlignment="1">
      <alignment horizontal="center" vertical="center"/>
    </xf>
    <xf numFmtId="2" fontId="20" fillId="8" borderId="5" xfId="0" applyNumberFormat="1" applyFont="1" applyFill="1" applyBorder="1" applyAlignment="1">
      <alignment horizontal="center" vertical="center"/>
    </xf>
    <xf numFmtId="0" fontId="20" fillId="8" borderId="5" xfId="0" applyFont="1" applyFill="1" applyBorder="1" applyAlignment="1">
      <alignment horizontal="center" vertical="center"/>
    </xf>
    <xf numFmtId="14" fontId="7" fillId="0" borderId="5" xfId="0" applyNumberFormat="1" applyFont="1" applyBorder="1" applyAlignment="1">
      <alignment horizontal="center" vertical="center"/>
    </xf>
    <xf numFmtId="0" fontId="7" fillId="0" borderId="5" xfId="0" applyFont="1" applyBorder="1" applyAlignment="1">
      <alignment horizontal="center" vertical="top" wrapText="1"/>
    </xf>
    <xf numFmtId="0" fontId="20" fillId="0" borderId="2" xfId="1" applyFont="1" applyBorder="1" applyAlignment="1">
      <alignment horizontal="center" vertical="center" wrapText="1"/>
    </xf>
    <xf numFmtId="0" fontId="17" fillId="7" borderId="11" xfId="0" applyFont="1" applyFill="1" applyBorder="1" applyAlignment="1">
      <alignment horizontal="center" vertical="center" wrapText="1"/>
    </xf>
    <xf numFmtId="0" fontId="7" fillId="3" borderId="6" xfId="0" applyFont="1" applyFill="1" applyBorder="1" applyAlignment="1">
      <alignment vertical="center" wrapText="1"/>
    </xf>
    <xf numFmtId="0" fontId="7" fillId="5" borderId="8" xfId="0" applyFont="1" applyFill="1" applyBorder="1"/>
    <xf numFmtId="0" fontId="9" fillId="0" borderId="2" xfId="1" applyFont="1" applyBorder="1" applyAlignment="1">
      <alignment horizontal="center" vertical="center"/>
    </xf>
    <xf numFmtId="0" fontId="9" fillId="8" borderId="1" xfId="1" applyFont="1" applyFill="1" applyBorder="1" applyAlignment="1">
      <alignment horizontal="center" vertical="center"/>
    </xf>
    <xf numFmtId="0" fontId="7" fillId="8" borderId="1" xfId="0" applyFont="1" applyFill="1" applyBorder="1" applyAlignment="1">
      <alignment horizontal="center" vertical="center"/>
    </xf>
    <xf numFmtId="164" fontId="7" fillId="0" borderId="1" xfId="0" applyNumberFormat="1" applyFont="1" applyBorder="1" applyAlignment="1">
      <alignment horizontal="center" vertical="center" wrapText="1"/>
    </xf>
    <xf numFmtId="22" fontId="7"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15" fillId="3" borderId="7" xfId="0" applyFont="1" applyFill="1" applyBorder="1" applyAlignment="1">
      <alignment horizontal="left" vertical="top" wrapText="1"/>
    </xf>
    <xf numFmtId="0" fontId="22" fillId="8" borderId="0" xfId="0" applyFont="1" applyFill="1" applyAlignment="1">
      <alignment horizontal="center" vertical="center"/>
    </xf>
    <xf numFmtId="0" fontId="20" fillId="0" borderId="15" xfId="1" applyFont="1" applyBorder="1" applyAlignment="1">
      <alignment horizontal="center" vertical="center" wrapText="1"/>
    </xf>
    <xf numFmtId="0" fontId="46" fillId="0" borderId="0" xfId="0" applyFont="1" applyAlignment="1">
      <alignment horizontal="center" vertical="center" wrapText="1"/>
    </xf>
    <xf numFmtId="0" fontId="46" fillId="0" borderId="0" xfId="0" applyFont="1"/>
    <xf numFmtId="0" fontId="46" fillId="0" borderId="0" xfId="0" applyFont="1" applyAlignment="1">
      <alignment wrapText="1"/>
    </xf>
    <xf numFmtId="0" fontId="46" fillId="0" borderId="0" xfId="0" applyFont="1" applyAlignment="1">
      <alignment horizontal="center" wrapText="1"/>
    </xf>
    <xf numFmtId="0" fontId="46" fillId="0" borderId="0" xfId="0" applyFont="1" applyAlignment="1">
      <alignment vertical="center" wrapText="1"/>
    </xf>
    <xf numFmtId="0" fontId="46" fillId="0" borderId="0" xfId="0" applyFont="1" applyAlignment="1">
      <alignment horizontal="center"/>
    </xf>
    <xf numFmtId="0" fontId="46" fillId="0" borderId="0" xfId="0" applyFont="1" applyAlignment="1">
      <alignment horizontal="center" vertical="center"/>
    </xf>
    <xf numFmtId="0" fontId="46" fillId="0" borderId="0" xfId="0" applyFont="1" applyAlignment="1">
      <alignment vertical="center"/>
    </xf>
    <xf numFmtId="0" fontId="46" fillId="0" borderId="2" xfId="0" applyFont="1" applyBorder="1"/>
    <xf numFmtId="22" fontId="20" fillId="0" borderId="0" xfId="0" applyNumberFormat="1" applyFont="1" applyAlignment="1">
      <alignment horizontal="center" vertical="center" wrapText="1"/>
    </xf>
    <xf numFmtId="0" fontId="28" fillId="0" borderId="0" xfId="0" applyFont="1"/>
    <xf numFmtId="0" fontId="20" fillId="0" borderId="6" xfId="0" applyFont="1" applyBorder="1" applyAlignment="1">
      <alignment horizontal="center" vertical="center"/>
    </xf>
    <xf numFmtId="0" fontId="20" fillId="0" borderId="4" xfId="0" applyFont="1" applyBorder="1" applyAlignment="1">
      <alignment horizontal="center" vertical="center"/>
    </xf>
    <xf numFmtId="0" fontId="20" fillId="0" borderId="0" xfId="0" applyFont="1" applyAlignment="1">
      <alignment horizontal="center" vertical="center"/>
    </xf>
    <xf numFmtId="22" fontId="20" fillId="0" borderId="2" xfId="0" applyNumberFormat="1" applyFont="1" applyBorder="1" applyAlignment="1">
      <alignment horizontal="center" vertical="center"/>
    </xf>
    <xf numFmtId="0" fontId="4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32" xfId="0" applyFont="1" applyBorder="1" applyAlignment="1">
      <alignment horizontal="center" vertical="center"/>
    </xf>
    <xf numFmtId="0" fontId="7" fillId="8"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8" borderId="32" xfId="0" applyFont="1" applyFill="1" applyBorder="1" applyAlignment="1">
      <alignment horizontal="center" vertical="center"/>
    </xf>
    <xf numFmtId="0" fontId="28" fillId="0" borderId="0" xfId="0" applyFont="1" applyAlignment="1">
      <alignment horizontal="left" vertical="top" wrapText="1"/>
    </xf>
    <xf numFmtId="0" fontId="7" fillId="0" borderId="4" xfId="0" applyFont="1" applyBorder="1" applyAlignment="1">
      <alignment horizontal="center" vertical="center" wrapText="1"/>
    </xf>
    <xf numFmtId="0" fontId="5" fillId="0" borderId="2" xfId="0" applyFont="1" applyBorder="1" applyAlignment="1">
      <alignment horizontal="center" vertical="center"/>
    </xf>
    <xf numFmtId="0" fontId="16" fillId="3" borderId="0" xfId="0" applyFont="1" applyFill="1" applyAlignment="1">
      <alignment horizontal="left"/>
    </xf>
    <xf numFmtId="0" fontId="14" fillId="3" borderId="0" xfId="0" applyFont="1" applyFill="1"/>
    <xf numFmtId="0" fontId="8" fillId="6" borderId="6"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6" xfId="0" applyFont="1" applyFill="1" applyBorder="1" applyAlignment="1">
      <alignment horizontal="center" vertical="center"/>
    </xf>
    <xf numFmtId="0" fontId="22" fillId="5" borderId="5" xfId="0" applyFont="1" applyFill="1" applyBorder="1" applyAlignment="1">
      <alignment horizontal="center" vertical="center"/>
    </xf>
    <xf numFmtId="0" fontId="22" fillId="5" borderId="4" xfId="0" applyFont="1" applyFill="1" applyBorder="1" applyAlignment="1">
      <alignment horizontal="center" vertical="center"/>
    </xf>
    <xf numFmtId="0" fontId="20" fillId="0" borderId="1" xfId="0" applyFont="1" applyBorder="1" applyAlignment="1">
      <alignment horizontal="center" vertical="center" wrapText="1"/>
    </xf>
    <xf numFmtId="0" fontId="39" fillId="0" borderId="1" xfId="0" applyFont="1" applyBorder="1" applyAlignment="1">
      <alignment horizontal="center" vertical="center"/>
    </xf>
    <xf numFmtId="0" fontId="39" fillId="0" borderId="32" xfId="0" applyFont="1" applyBorder="1" applyAlignment="1">
      <alignment horizontal="center" vertical="center"/>
    </xf>
    <xf numFmtId="0" fontId="7" fillId="8" borderId="2" xfId="0" applyFont="1" applyFill="1" applyBorder="1" applyAlignment="1">
      <alignment horizontal="center" vertical="center" wrapText="1"/>
    </xf>
    <xf numFmtId="0" fontId="7" fillId="8" borderId="2" xfId="0" applyFont="1" applyFill="1" applyBorder="1" applyAlignment="1">
      <alignment horizontal="center" vertical="center"/>
    </xf>
    <xf numFmtId="0" fontId="7" fillId="0" borderId="33" xfId="0" applyFont="1" applyBorder="1" applyAlignment="1">
      <alignment horizontal="center" vertical="center" wrapText="1"/>
    </xf>
    <xf numFmtId="0" fontId="28" fillId="0" borderId="0" xfId="0" applyFont="1" applyAlignment="1">
      <alignment horizontal="left" wrapText="1"/>
    </xf>
    <xf numFmtId="0" fontId="8" fillId="6" borderId="0" xfId="0" applyFont="1" applyFill="1" applyAlignment="1">
      <alignment horizontal="center" vertical="center" wrapText="1"/>
    </xf>
    <xf numFmtId="0" fontId="8" fillId="6" borderId="24" xfId="0" applyFont="1" applyFill="1" applyBorder="1" applyAlignment="1">
      <alignment horizontal="center" vertical="center" wrapText="1"/>
    </xf>
    <xf numFmtId="0" fontId="2" fillId="3" borderId="0" xfId="0" applyFont="1" applyFill="1" applyAlignment="1">
      <alignment horizontal="center" wrapText="1"/>
    </xf>
    <xf numFmtId="0" fontId="4" fillId="2" borderId="7"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5" xfId="0" applyFont="1" applyFill="1" applyBorder="1" applyAlignment="1">
      <alignment horizontal="center" vertical="center"/>
    </xf>
    <xf numFmtId="0" fontId="7" fillId="0" borderId="2" xfId="0" applyFont="1" applyBorder="1" applyAlignment="1">
      <alignment horizontal="center" vertical="center"/>
    </xf>
    <xf numFmtId="0" fontId="22" fillId="5" borderId="6"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8" fillId="0" borderId="12" xfId="0" applyFont="1" applyBorder="1" applyAlignment="1">
      <alignment horizontal="left" wrapText="1"/>
    </xf>
    <xf numFmtId="0" fontId="4" fillId="2" borderId="2" xfId="0" applyFont="1" applyFill="1" applyBorder="1" applyAlignment="1">
      <alignment horizontal="left" vertical="center" wrapText="1"/>
    </xf>
    <xf numFmtId="0" fontId="22" fillId="5" borderId="2" xfId="0" applyFont="1" applyFill="1" applyBorder="1" applyAlignment="1">
      <alignment horizontal="center" vertical="center"/>
    </xf>
    <xf numFmtId="0" fontId="22" fillId="5" borderId="19" xfId="0" applyFont="1" applyFill="1" applyBorder="1" applyAlignment="1">
      <alignment horizontal="center" vertical="center" wrapText="1"/>
    </xf>
    <xf numFmtId="0" fontId="22" fillId="5" borderId="28" xfId="0" applyFont="1" applyFill="1" applyBorder="1" applyAlignment="1">
      <alignment horizontal="center" vertical="center" wrapText="1"/>
    </xf>
    <xf numFmtId="0" fontId="22" fillId="5" borderId="29" xfId="0" applyFont="1" applyFill="1" applyBorder="1" applyAlignment="1">
      <alignment horizontal="center" vertical="center" wrapText="1"/>
    </xf>
    <xf numFmtId="0" fontId="2" fillId="3" borderId="9" xfId="0" applyFont="1" applyFill="1" applyBorder="1" applyAlignment="1">
      <alignment horizontal="center" wrapText="1"/>
    </xf>
    <xf numFmtId="0" fontId="21" fillId="5" borderId="6"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4" xfId="0" applyFont="1" applyBorder="1" applyAlignment="1">
      <alignment horizontal="center" vertical="center" wrapText="1"/>
    </xf>
    <xf numFmtId="0" fontId="7" fillId="2" borderId="2" xfId="0" applyFont="1" applyFill="1" applyBorder="1"/>
    <xf numFmtId="0" fontId="5" fillId="2" borderId="2" xfId="0" applyFont="1" applyFill="1" applyBorder="1"/>
    <xf numFmtId="0" fontId="4" fillId="2" borderId="2" xfId="0" applyFont="1" applyFill="1" applyBorder="1" applyAlignment="1">
      <alignment wrapText="1"/>
    </xf>
    <xf numFmtId="0" fontId="5" fillId="2" borderId="2" xfId="0" applyFont="1" applyFill="1" applyBorder="1" applyAlignment="1">
      <alignment wrapText="1"/>
    </xf>
    <xf numFmtId="0" fontId="20" fillId="8" borderId="2" xfId="0" applyFont="1" applyFill="1" applyBorder="1" applyAlignment="1">
      <alignment horizontal="center" vertical="center" wrapText="1"/>
    </xf>
    <xf numFmtId="0" fontId="28" fillId="8" borderId="0" xfId="0" applyFont="1" applyFill="1" applyAlignment="1">
      <alignment horizontal="left" wrapText="1"/>
    </xf>
    <xf numFmtId="0" fontId="28" fillId="8" borderId="0" xfId="0" applyFont="1" applyFill="1" applyAlignment="1">
      <alignment horizontal="left" vertical="top" wrapText="1"/>
    </xf>
    <xf numFmtId="0" fontId="20" fillId="8" borderId="6"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8" borderId="4" xfId="0" applyFont="1" applyFill="1" applyBorder="1" applyAlignment="1">
      <alignment horizontal="center" vertical="center" wrapText="1"/>
    </xf>
    <xf numFmtId="0" fontId="42" fillId="0" borderId="2" xfId="0" applyFont="1" applyBorder="1" applyAlignment="1">
      <alignment horizontal="center" vertical="center"/>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0" fillId="0" borderId="15" xfId="0" applyFont="1" applyBorder="1" applyAlignment="1">
      <alignment horizontal="center"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0" fillId="0" borderId="4" xfId="0" applyFont="1" applyBorder="1" applyAlignment="1">
      <alignment horizontal="center" vertical="center"/>
    </xf>
    <xf numFmtId="0" fontId="4" fillId="2" borderId="5" xfId="0" applyFont="1" applyFill="1" applyBorder="1" applyAlignment="1">
      <alignment horizontal="center" vertical="center"/>
    </xf>
    <xf numFmtId="0" fontId="4" fillId="2" borderId="21" xfId="0" applyFont="1" applyFill="1" applyBorder="1" applyAlignment="1">
      <alignment horizontal="center" vertical="center"/>
    </xf>
    <xf numFmtId="0" fontId="7" fillId="2" borderId="12" xfId="0" applyFont="1" applyFill="1" applyBorder="1" applyAlignment="1">
      <alignment vertical="center" wrapText="1"/>
    </xf>
    <xf numFmtId="0" fontId="4" fillId="2" borderId="12" xfId="0" applyFont="1" applyFill="1" applyBorder="1" applyAlignment="1">
      <alignment horizontal="center" vertical="center"/>
    </xf>
    <xf numFmtId="0" fontId="7" fillId="2" borderId="12" xfId="0" applyFont="1" applyFill="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3" xfId="0" applyFont="1" applyBorder="1" applyAlignment="1">
      <alignment horizontal="center"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4" fillId="2" borderId="16" xfId="0" applyFont="1" applyFill="1" applyBorder="1" applyAlignment="1">
      <alignment horizontal="left" vertical="center"/>
    </xf>
    <xf numFmtId="0" fontId="7" fillId="2" borderId="17" xfId="0" applyFont="1" applyFill="1" applyBorder="1" applyAlignment="1">
      <alignment vertical="center"/>
    </xf>
    <xf numFmtId="0" fontId="4" fillId="2" borderId="2" xfId="0" applyFont="1" applyFill="1" applyBorder="1" applyAlignment="1">
      <alignment horizontal="center"/>
    </xf>
    <xf numFmtId="0" fontId="7" fillId="2" borderId="2" xfId="0" applyFont="1" applyFill="1" applyBorder="1" applyAlignment="1">
      <alignment horizontal="center"/>
    </xf>
    <xf numFmtId="0" fontId="4" fillId="2" borderId="2" xfId="0" applyFont="1" applyFill="1" applyBorder="1" applyAlignment="1">
      <alignment horizontal="left"/>
    </xf>
    <xf numFmtId="0" fontId="16" fillId="3" borderId="1" xfId="0" applyFont="1" applyFill="1" applyBorder="1" applyAlignment="1">
      <alignment horizontal="left"/>
    </xf>
    <xf numFmtId="0" fontId="4" fillId="2" borderId="20"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22" fillId="5" borderId="26" xfId="0" applyFont="1" applyFill="1" applyBorder="1" applyAlignment="1">
      <alignment horizontal="center" vertical="center" wrapText="1"/>
    </xf>
    <xf numFmtId="0" fontId="22" fillId="5" borderId="27" xfId="0" applyFont="1" applyFill="1" applyBorder="1" applyAlignment="1">
      <alignment horizontal="center" vertical="center" wrapText="1"/>
    </xf>
    <xf numFmtId="0" fontId="18" fillId="2" borderId="2" xfId="0" applyFont="1" applyFill="1" applyBorder="1" applyAlignment="1">
      <alignment horizontal="left" vertical="center"/>
    </xf>
    <xf numFmtId="0" fontId="22" fillId="5" borderId="5" xfId="0" applyFont="1" applyFill="1" applyBorder="1" applyAlignment="1">
      <alignment horizontal="center" vertical="center" wrapText="1"/>
    </xf>
    <xf numFmtId="0" fontId="16" fillId="3" borderId="14" xfId="0" applyFont="1" applyFill="1" applyBorder="1" applyAlignment="1">
      <alignment horizontal="left"/>
    </xf>
    <xf numFmtId="0" fontId="28" fillId="0" borderId="12" xfId="0" applyFont="1" applyBorder="1" applyAlignment="1">
      <alignment horizontal="left" vertical="top" wrapText="1"/>
    </xf>
    <xf numFmtId="0" fontId="7" fillId="2" borderId="2" xfId="0" applyFont="1" applyFill="1" applyBorder="1" applyAlignment="1">
      <alignment vertical="center" wrapText="1"/>
    </xf>
    <xf numFmtId="0" fontId="7" fillId="3" borderId="0" xfId="0" applyFont="1" applyFill="1" applyAlignment="1">
      <alignment horizontal="center" wrapText="1"/>
    </xf>
    <xf numFmtId="0" fontId="4" fillId="2" borderId="15"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7" fillId="0" borderId="5" xfId="0" applyFont="1" applyBorder="1" applyAlignment="1">
      <alignment horizontal="left" vertical="center" wrapText="1"/>
    </xf>
    <xf numFmtId="0" fontId="7" fillId="2" borderId="2" xfId="0" applyFont="1" applyFill="1" applyBorder="1" applyAlignment="1">
      <alignment horizontal="center" vertical="center" wrapText="1"/>
    </xf>
    <xf numFmtId="0" fontId="7" fillId="2" borderId="5" xfId="0" applyFont="1" applyFill="1" applyBorder="1" applyAlignment="1">
      <alignment vertical="center" wrapText="1"/>
    </xf>
    <xf numFmtId="0" fontId="7" fillId="2" borderId="5"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2" fillId="5" borderId="23"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24" xfId="0" applyFont="1" applyFill="1" applyBorder="1" applyAlignment="1">
      <alignment horizontal="center" vertical="center" wrapText="1"/>
    </xf>
    <xf numFmtId="0" fontId="21" fillId="5" borderId="19" xfId="0" applyFont="1" applyFill="1" applyBorder="1" applyAlignment="1">
      <alignment horizontal="center" vertical="center" wrapText="1"/>
    </xf>
    <xf numFmtId="0" fontId="21" fillId="5" borderId="28" xfId="0" applyFont="1" applyFill="1" applyBorder="1" applyAlignment="1">
      <alignment horizontal="center" vertical="center" wrapText="1"/>
    </xf>
    <xf numFmtId="0" fontId="21" fillId="5" borderId="29"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3" fillId="6" borderId="0" xfId="0" applyFont="1" applyFill="1" applyAlignment="1">
      <alignment horizontal="center" vertical="center" wrapText="1"/>
    </xf>
    <xf numFmtId="0" fontId="22" fillId="2" borderId="19" xfId="0" applyFont="1" applyFill="1" applyBorder="1" applyAlignment="1">
      <alignment horizontal="center" vertical="center" wrapText="1"/>
    </xf>
    <xf numFmtId="0" fontId="22" fillId="2" borderId="28" xfId="0" applyFont="1" applyFill="1" applyBorder="1" applyAlignment="1">
      <alignment horizontal="center" vertical="center" wrapText="1"/>
    </xf>
    <xf numFmtId="0" fontId="22" fillId="2" borderId="29"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4" fillId="2" borderId="2" xfId="0" applyFont="1" applyFill="1" applyBorder="1" applyAlignment="1">
      <alignment horizontal="center" vertical="center"/>
    </xf>
    <xf numFmtId="0" fontId="9" fillId="8" borderId="6" xfId="1" applyFont="1" applyFill="1" applyBorder="1" applyAlignment="1">
      <alignment horizontal="center" vertical="center"/>
    </xf>
    <xf numFmtId="0" fontId="42" fillId="0" borderId="5" xfId="0" applyFont="1" applyBorder="1" applyAlignment="1">
      <alignment horizontal="center" vertical="center"/>
    </xf>
    <xf numFmtId="0" fontId="42" fillId="0" borderId="4" xfId="0" applyFont="1" applyBorder="1" applyAlignment="1">
      <alignment horizontal="center" vertical="center"/>
    </xf>
    <xf numFmtId="0" fontId="3" fillId="0" borderId="0" xfId="0" applyFont="1" applyAlignment="1">
      <alignment vertical="center" wrapText="1"/>
    </xf>
    <xf numFmtId="0" fontId="0" fillId="0" borderId="0" xfId="0" applyAlignment="1">
      <alignment vertical="center"/>
    </xf>
    <xf numFmtId="0" fontId="3" fillId="0" borderId="0" xfId="0" applyFont="1" applyAlignment="1">
      <alignment horizontal="left" vertical="center" wrapText="1"/>
    </xf>
    <xf numFmtId="0" fontId="0" fillId="0" borderId="5" xfId="0" applyBorder="1" applyAlignment="1">
      <alignment horizontal="center" vertical="center"/>
    </xf>
    <xf numFmtId="0" fontId="0" fillId="0" borderId="4" xfId="0" applyBorder="1" applyAlignment="1">
      <alignment horizontal="center" vertical="center"/>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0" fontId="0" fillId="0" borderId="4" xfId="0" applyBorder="1" applyAlignment="1">
      <alignment horizontal="center" vertical="center" wrapText="1"/>
    </xf>
    <xf numFmtId="0" fontId="4" fillId="2" borderId="31" xfId="0" applyFont="1" applyFill="1" applyBorder="1" applyAlignment="1">
      <alignment horizontal="left"/>
    </xf>
    <xf numFmtId="0" fontId="4" fillId="2" borderId="1" xfId="0" applyFont="1" applyFill="1" applyBorder="1" applyAlignment="1">
      <alignment horizontal="left"/>
    </xf>
    <xf numFmtId="0" fontId="4" fillId="2" borderId="14" xfId="0" applyFont="1" applyFill="1" applyBorder="1" applyAlignment="1">
      <alignment horizontal="left"/>
    </xf>
  </cellXfs>
  <cellStyles count="6">
    <cellStyle name="Hyperlink" xfId="4" builtinId="8"/>
    <cellStyle name="Normal" xfId="0" builtinId="0"/>
    <cellStyle name="Normal 2" xfId="1" xr:uid="{00000000-0005-0000-0000-000002000000}"/>
    <cellStyle name="Normal 3" xfId="2" xr:uid="{00000000-0005-0000-0000-000003000000}"/>
    <cellStyle name="Normal 4" xfId="5" xr:uid="{00000000-0005-0000-0000-000004000000}"/>
    <cellStyle name="PSChar" xfId="3"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4.bin"/><Relationship Id="rId4" Type="http://schemas.openxmlformats.org/officeDocument/2006/relationships/hyperlink" Target="https://www.cu.edu/hcm-community/family-medical-leave-act-fmla"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8.bin"/><Relationship Id="rId4" Type="http://schemas.openxmlformats.org/officeDocument/2006/relationships/hyperlink" Target="https://www.cu.edu/hcm-community/family-medical-leave-act-fmla"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colorado.gov/pacific/dhr/classdescriptions" TargetMode="External"/><Relationship Id="rId13" Type="http://schemas.openxmlformats.org/officeDocument/2006/relationships/hyperlink" Target="https://www.colorado.gov/pacific/dhr/classdescriptions" TargetMode="External"/><Relationship Id="rId18" Type="http://schemas.openxmlformats.org/officeDocument/2006/relationships/hyperlink" Target="https://www.colorado.gov/pacific/dhr/classdescriptions" TargetMode="External"/><Relationship Id="rId26" Type="http://schemas.openxmlformats.org/officeDocument/2006/relationships/hyperlink" Target="https://www.colorado.gov/pacific/dhr/classdescriptions" TargetMode="External"/><Relationship Id="rId3" Type="http://schemas.openxmlformats.org/officeDocument/2006/relationships/printerSettings" Target="../printerSettings/printerSettings11.bin"/><Relationship Id="rId21" Type="http://schemas.openxmlformats.org/officeDocument/2006/relationships/hyperlink" Target="https://www.colorado.gov/pacific/dhr/classdescriptions" TargetMode="External"/><Relationship Id="rId7" Type="http://schemas.openxmlformats.org/officeDocument/2006/relationships/hyperlink" Target="https://www.colorado.gov/pacific/dhr/classdescriptions" TargetMode="External"/><Relationship Id="rId12" Type="http://schemas.openxmlformats.org/officeDocument/2006/relationships/hyperlink" Target="https://www.colorado.gov/pacific/dhr/classdescriptions" TargetMode="External"/><Relationship Id="rId17" Type="http://schemas.openxmlformats.org/officeDocument/2006/relationships/hyperlink" Target="https://www.colorado.gov/pacific/dhr/classdescriptions" TargetMode="External"/><Relationship Id="rId25" Type="http://schemas.openxmlformats.org/officeDocument/2006/relationships/hyperlink" Target="https://www.colorado.gov/pacific/dhr/classdescriptions" TargetMode="External"/><Relationship Id="rId2" Type="http://schemas.openxmlformats.org/officeDocument/2006/relationships/printerSettings" Target="../printerSettings/printerSettings10.bin"/><Relationship Id="rId16" Type="http://schemas.openxmlformats.org/officeDocument/2006/relationships/hyperlink" Target="https://www.colorado.gov/pacific/dhr/classdescriptions" TargetMode="External"/><Relationship Id="rId20" Type="http://schemas.openxmlformats.org/officeDocument/2006/relationships/hyperlink" Target="https://www.colorado.gov/pacific/dhr/classdescriptions" TargetMode="External"/><Relationship Id="rId29" Type="http://schemas.openxmlformats.org/officeDocument/2006/relationships/hyperlink" Target="https://www.colorado.gov/pacific/dhr/classdescriptions" TargetMode="External"/><Relationship Id="rId1" Type="http://schemas.openxmlformats.org/officeDocument/2006/relationships/printerSettings" Target="../printerSettings/printerSettings9.bin"/><Relationship Id="rId6" Type="http://schemas.openxmlformats.org/officeDocument/2006/relationships/hyperlink" Target="https://www.colorado.gov/pacific/dhr/classdescriptions" TargetMode="External"/><Relationship Id="rId11" Type="http://schemas.openxmlformats.org/officeDocument/2006/relationships/hyperlink" Target="https://www.colorado.gov/pacific/dhr/classdescriptions" TargetMode="External"/><Relationship Id="rId24" Type="http://schemas.openxmlformats.org/officeDocument/2006/relationships/hyperlink" Target="https://www.cu.edu/hcm-community/family-medical-leave-act-fmla" TargetMode="External"/><Relationship Id="rId5" Type="http://schemas.openxmlformats.org/officeDocument/2006/relationships/hyperlink" Target="https://www.colorado.gov/pacific/dhr/classdescriptions" TargetMode="External"/><Relationship Id="rId15" Type="http://schemas.openxmlformats.org/officeDocument/2006/relationships/hyperlink" Target="https://www.colorado.gov/pacific/dhr/classdescriptions" TargetMode="External"/><Relationship Id="rId23" Type="http://schemas.openxmlformats.org/officeDocument/2006/relationships/hyperlink" Target="https://www.colorado.gov/pacific/dhr/classdescriptions" TargetMode="External"/><Relationship Id="rId28" Type="http://schemas.openxmlformats.org/officeDocument/2006/relationships/hyperlink" Target="https://www.colorado.gov/pacific/dhr/classdescriptions" TargetMode="External"/><Relationship Id="rId10" Type="http://schemas.openxmlformats.org/officeDocument/2006/relationships/hyperlink" Target="https://www.colorado.gov/pacific/dhr/classdescriptions" TargetMode="External"/><Relationship Id="rId19" Type="http://schemas.openxmlformats.org/officeDocument/2006/relationships/hyperlink" Target="https://www.colorado.gov/pacific/dhr/classdescriptions" TargetMode="External"/><Relationship Id="rId4" Type="http://schemas.openxmlformats.org/officeDocument/2006/relationships/hyperlink" Target="https://www.colorado.gov/pacific/dhr/classdescriptions" TargetMode="External"/><Relationship Id="rId9" Type="http://schemas.openxmlformats.org/officeDocument/2006/relationships/hyperlink" Target="https://www.colorado.gov/pacific/dhr/classdescriptions" TargetMode="External"/><Relationship Id="rId14" Type="http://schemas.openxmlformats.org/officeDocument/2006/relationships/hyperlink" Target="https://www.colorado.gov/pacific/dhr/classdescriptions" TargetMode="External"/><Relationship Id="rId22" Type="http://schemas.openxmlformats.org/officeDocument/2006/relationships/hyperlink" Target="https://www.colorado.gov/pacific/dhr/classdescriptions" TargetMode="External"/><Relationship Id="rId27" Type="http://schemas.openxmlformats.org/officeDocument/2006/relationships/hyperlink" Target="https://www.colorado.gov/pacific/dhr/classdescriptions" TargetMode="External"/><Relationship Id="rId30"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printerSettings" Target="../printerSettings/printerSettings16.bin"/><Relationship Id="rId4" Type="http://schemas.openxmlformats.org/officeDocument/2006/relationships/hyperlink" Target="https://www.cu.edu/hcm-community/family-medical-leave-act-fmla"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cu.edu/hcm-community/family-medical-leave-act-fmla"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cu.edu/hcm-community/family-medical-leave-act-fmla" TargetMode="External"/><Relationship Id="rId2" Type="http://schemas.openxmlformats.org/officeDocument/2006/relationships/hyperlink" Target="https://www.cu.edu/ope/aps/5011" TargetMode="External"/><Relationship Id="rId1" Type="http://schemas.openxmlformats.org/officeDocument/2006/relationships/hyperlink" Target="https://www.cu.edu/ope/aps/5011" TargetMode="External"/><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cu.edu/hcm-community/family-medical-leave-act-fmla" TargetMode="External"/><Relationship Id="rId3" Type="http://schemas.openxmlformats.org/officeDocument/2006/relationships/printerSettings" Target="../printerSettings/printerSettings25.bin"/><Relationship Id="rId7" Type="http://schemas.openxmlformats.org/officeDocument/2006/relationships/hyperlink" Target="https://www.cu.edu/ope/aps/5011" TargetMode="Externa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hyperlink" Target="https://www.cu.edu/ope/aps/5011" TargetMode="External"/><Relationship Id="rId5" Type="http://schemas.openxmlformats.org/officeDocument/2006/relationships/hyperlink" Target="https://www.cu.edu/ope/aps/5011" TargetMode="External"/><Relationship Id="rId4" Type="http://schemas.openxmlformats.org/officeDocument/2006/relationships/hyperlink" Target="https://www.cu.edu/ope/aps/5011" TargetMode="External"/><Relationship Id="rId9"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FB87C"/>
    <pageSetUpPr fitToPage="1"/>
  </sheetPr>
  <dimension ref="A1:EA1468"/>
  <sheetViews>
    <sheetView tabSelected="1" zoomScale="80" zoomScaleNormal="80" workbookViewId="0">
      <pane ySplit="5" topLeftCell="A6" activePane="bottomLeft" state="frozen"/>
      <selection pane="bottomLeft" sqref="A1:BN1"/>
    </sheetView>
  </sheetViews>
  <sheetFormatPr defaultColWidth="9" defaultRowHeight="11"/>
  <cols>
    <col min="1" max="1" width="23.08203125" style="27" customWidth="1"/>
    <col min="2" max="2" width="37.4140625" style="21" customWidth="1"/>
    <col min="3" max="3" width="105.83203125" style="28" customWidth="1"/>
    <col min="4" max="4" width="24.6640625" style="46" customWidth="1"/>
    <col min="5" max="5" width="6.5" style="19" hidden="1" customWidth="1"/>
    <col min="6" max="6" width="4.08203125" style="21" hidden="1" customWidth="1"/>
    <col min="7" max="7" width="3.58203125" style="21" hidden="1" customWidth="1"/>
    <col min="8" max="8" width="9.9140625" style="21" hidden="1" customWidth="1"/>
    <col min="9" max="9" width="10.9140625" style="21" hidden="1" customWidth="1"/>
    <col min="10" max="10" width="25.08203125" style="21" customWidth="1"/>
    <col min="11" max="11" width="24" style="21" customWidth="1"/>
    <col min="12" max="12" width="22" style="20" customWidth="1"/>
    <col min="13" max="13" width="22.58203125" style="28" customWidth="1"/>
    <col min="14" max="14" width="26.58203125" style="21" customWidth="1"/>
    <col min="15" max="15" width="9.6640625" style="21" customWidth="1"/>
    <col min="16" max="16" width="9.08203125" style="21" customWidth="1"/>
    <col min="17" max="17" width="18.6640625" style="20" customWidth="1"/>
    <col min="18" max="18" width="10.58203125" style="19" customWidth="1"/>
    <col min="19" max="19" width="10.4140625" style="19" customWidth="1"/>
    <col min="20" max="20" width="17.58203125" style="19" customWidth="1"/>
    <col min="21" max="21" width="19.58203125" style="19" customWidth="1"/>
    <col min="22" max="23" width="9.4140625" style="19" customWidth="1"/>
    <col min="24" max="25" width="10.4140625" style="19" customWidth="1"/>
    <col min="26" max="26" width="10.1640625" style="19" customWidth="1"/>
    <col min="27" max="27" width="17.08203125" style="19" hidden="1" customWidth="1"/>
    <col min="28" max="28" width="9.1640625" style="19" hidden="1" customWidth="1"/>
    <col min="29" max="29" width="30.58203125" style="28" hidden="1" customWidth="1"/>
    <col min="30" max="30" width="21" style="28" hidden="1" customWidth="1"/>
    <col min="31" max="34" width="9" style="19" hidden="1" customWidth="1"/>
    <col min="35" max="35" width="10" style="19" customWidth="1"/>
    <col min="36" max="36" width="15.1640625" style="19" hidden="1" customWidth="1"/>
    <col min="37" max="37" width="17.08203125" style="19" customWidth="1"/>
    <col min="38" max="38" width="9" style="19" customWidth="1"/>
    <col min="39" max="39" width="12.9140625" style="19" customWidth="1"/>
    <col min="40" max="40" width="9" style="19" customWidth="1"/>
    <col min="41" max="52" width="9" style="19" hidden="1" customWidth="1"/>
    <col min="53" max="53" width="10.5" style="19" hidden="1" customWidth="1"/>
    <col min="54" max="54" width="10.6640625" style="19" hidden="1" customWidth="1"/>
    <col min="55" max="60" width="9" style="19" hidden="1" customWidth="1"/>
    <col min="61" max="61" width="10.5" style="19" hidden="1" customWidth="1"/>
    <col min="62" max="62" width="22.5" style="19" hidden="1" customWidth="1"/>
    <col min="63" max="63" width="16.1640625" style="19" hidden="1" customWidth="1"/>
    <col min="64" max="64" width="15.08203125" style="19" hidden="1" customWidth="1"/>
    <col min="65" max="65" width="26.08203125" style="80" customWidth="1"/>
    <col min="66" max="66" width="23.08203125" style="88" bestFit="1" customWidth="1"/>
    <col min="67" max="16384" width="9" style="19"/>
  </cols>
  <sheetData>
    <row r="1" spans="1:131" ht="64.5" customHeight="1">
      <c r="A1" s="355" t="s">
        <v>0</v>
      </c>
      <c r="B1" s="356"/>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7"/>
      <c r="BO1" s="63"/>
      <c r="BP1" s="63"/>
      <c r="BQ1" s="63"/>
      <c r="BR1" s="63"/>
      <c r="BS1" s="63"/>
      <c r="BT1" s="63"/>
      <c r="BU1" s="63"/>
      <c r="BV1" s="63"/>
      <c r="BW1" s="63"/>
      <c r="BX1" s="63"/>
      <c r="BY1" s="63"/>
      <c r="BZ1" s="63"/>
      <c r="CA1" s="63"/>
      <c r="CB1" s="63"/>
      <c r="CC1" s="63"/>
      <c r="CD1" s="63"/>
      <c r="CE1" s="63"/>
      <c r="CF1" s="63"/>
      <c r="CG1" s="63"/>
      <c r="CH1" s="63"/>
      <c r="CI1" s="63"/>
    </row>
    <row r="2" spans="1:131" ht="18">
      <c r="A2" s="353" t="s">
        <v>3818</v>
      </c>
      <c r="B2" s="354"/>
      <c r="C2" s="192"/>
      <c r="D2" s="131"/>
      <c r="E2" s="133"/>
      <c r="F2" s="119"/>
      <c r="G2" s="119"/>
      <c r="H2" s="119"/>
      <c r="I2" s="119"/>
      <c r="J2" s="119"/>
      <c r="K2" s="119"/>
      <c r="L2" s="119"/>
      <c r="M2" s="119"/>
      <c r="N2" s="119"/>
      <c r="O2" s="119"/>
      <c r="P2" s="119"/>
      <c r="Q2" s="119"/>
      <c r="R2" s="119"/>
      <c r="S2" s="119"/>
      <c r="T2" s="119"/>
      <c r="U2" s="119"/>
      <c r="V2" s="119"/>
      <c r="W2" s="119"/>
      <c r="X2" s="119"/>
      <c r="Y2" s="119"/>
      <c r="Z2" s="120"/>
      <c r="AA2" s="121"/>
      <c r="AB2" s="121"/>
      <c r="AC2" s="122"/>
      <c r="AD2" s="122"/>
      <c r="AE2" s="121"/>
      <c r="AF2" s="121"/>
      <c r="AG2" s="121"/>
      <c r="AH2" s="121"/>
      <c r="AI2" s="121"/>
      <c r="AJ2" s="121"/>
      <c r="AK2" s="121"/>
      <c r="AL2" s="121"/>
      <c r="AM2" s="121"/>
      <c r="AN2" s="121" t="s">
        <v>2857</v>
      </c>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3"/>
      <c r="BN2" s="124"/>
      <c r="BO2" s="63"/>
      <c r="BP2" s="63"/>
      <c r="BQ2" s="63"/>
      <c r="BR2" s="63"/>
      <c r="BS2" s="63"/>
      <c r="BT2" s="63"/>
      <c r="BU2" s="63"/>
      <c r="BV2" s="63"/>
      <c r="BW2" s="63"/>
      <c r="BX2" s="63"/>
      <c r="BY2" s="63"/>
      <c r="BZ2" s="63"/>
      <c r="CA2" s="63"/>
      <c r="CB2" s="63"/>
      <c r="CC2" s="63"/>
      <c r="CD2" s="63"/>
      <c r="CE2" s="63"/>
      <c r="CF2" s="63"/>
      <c r="CG2" s="63"/>
      <c r="CH2" s="63"/>
      <c r="CI2" s="63"/>
    </row>
    <row r="3" spans="1:131" s="65" customFormat="1" ht="16.5" customHeight="1">
      <c r="A3" s="353" t="s">
        <v>3819</v>
      </c>
      <c r="B3" s="354"/>
      <c r="C3" s="118"/>
      <c r="D3" s="132"/>
      <c r="E3" s="130"/>
      <c r="F3" s="69"/>
      <c r="G3" s="69"/>
      <c r="H3" s="69"/>
      <c r="I3" s="69"/>
      <c r="J3" s="69"/>
      <c r="K3" s="69"/>
      <c r="L3" s="69"/>
      <c r="M3" s="69"/>
      <c r="N3" s="69"/>
      <c r="O3" s="69"/>
      <c r="P3" s="69"/>
      <c r="Q3" s="69"/>
      <c r="R3" s="69"/>
      <c r="S3" s="69"/>
      <c r="T3" s="69"/>
      <c r="U3" s="69"/>
      <c r="V3" s="69"/>
      <c r="W3" s="69"/>
      <c r="X3" s="69"/>
      <c r="Y3" s="69"/>
      <c r="Z3" s="125"/>
      <c r="AA3" s="126"/>
      <c r="AB3" s="126"/>
      <c r="AC3" s="127"/>
      <c r="AD3" s="127"/>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8"/>
      <c r="BN3" s="129"/>
      <c r="BO3" s="63"/>
      <c r="BP3" s="63"/>
      <c r="BQ3" s="63"/>
      <c r="BR3" s="63"/>
      <c r="BS3" s="63"/>
      <c r="BT3" s="63"/>
      <c r="BU3" s="63"/>
      <c r="BV3" s="63"/>
      <c r="BW3" s="63"/>
      <c r="BX3" s="63"/>
      <c r="BY3" s="63"/>
      <c r="BZ3" s="63"/>
      <c r="CA3" s="63"/>
      <c r="CB3" s="63"/>
      <c r="CC3" s="63"/>
      <c r="CD3" s="63"/>
      <c r="CE3" s="63"/>
      <c r="CF3" s="63"/>
      <c r="CG3" s="63"/>
      <c r="CH3" s="63"/>
      <c r="CI3" s="63"/>
    </row>
    <row r="4" spans="1:131" s="138" customFormat="1" ht="56">
      <c r="A4" s="358" t="s">
        <v>1</v>
      </c>
      <c r="B4" s="358"/>
      <c r="C4" s="358"/>
      <c r="D4" s="226" t="s">
        <v>2</v>
      </c>
      <c r="E4" s="139"/>
      <c r="F4" s="140"/>
      <c r="G4" s="140"/>
      <c r="H4" s="140"/>
      <c r="I4" s="140"/>
      <c r="J4" s="359" t="s">
        <v>3</v>
      </c>
      <c r="K4" s="359"/>
      <c r="L4" s="227" t="s">
        <v>4</v>
      </c>
      <c r="M4" s="226" t="s">
        <v>2761</v>
      </c>
      <c r="N4" s="227" t="s">
        <v>5</v>
      </c>
      <c r="O4" s="359" t="s">
        <v>6</v>
      </c>
      <c r="P4" s="359"/>
      <c r="Q4" s="359"/>
      <c r="R4" s="359" t="s">
        <v>7</v>
      </c>
      <c r="S4" s="359"/>
      <c r="T4" s="359" t="s">
        <v>8</v>
      </c>
      <c r="U4" s="359"/>
      <c r="V4" s="359" t="s">
        <v>9</v>
      </c>
      <c r="W4" s="359"/>
      <c r="X4" s="359"/>
      <c r="Y4" s="359"/>
      <c r="Z4" s="227" t="s">
        <v>10</v>
      </c>
      <c r="AA4" s="360" t="s">
        <v>11</v>
      </c>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1"/>
      <c r="BD4" s="361"/>
      <c r="BE4" s="361"/>
      <c r="BF4" s="361"/>
      <c r="BG4" s="361"/>
      <c r="BH4" s="361"/>
      <c r="BI4" s="361"/>
      <c r="BJ4" s="361"/>
      <c r="BK4" s="361"/>
      <c r="BL4" s="361"/>
      <c r="BM4" s="361"/>
      <c r="BN4" s="362"/>
      <c r="BO4" s="63"/>
      <c r="BP4" s="63"/>
      <c r="BQ4" s="63"/>
      <c r="BR4" s="63"/>
      <c r="BS4" s="63"/>
      <c r="BT4" s="63"/>
      <c r="BU4" s="63"/>
      <c r="BV4" s="63"/>
      <c r="BW4" s="63"/>
      <c r="BX4" s="63"/>
      <c r="BY4" s="63"/>
      <c r="BZ4" s="63"/>
      <c r="CA4" s="63"/>
      <c r="CB4" s="63"/>
      <c r="CC4" s="63"/>
      <c r="CD4" s="63"/>
      <c r="CE4" s="63"/>
      <c r="CF4" s="63"/>
      <c r="CG4" s="63"/>
      <c r="CH4" s="63"/>
      <c r="CI4" s="63"/>
      <c r="CJ4" s="141"/>
      <c r="CK4" s="141"/>
      <c r="CL4" s="141"/>
      <c r="CM4" s="141"/>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row>
    <row r="5" spans="1:131" s="25" customFormat="1" ht="84">
      <c r="A5" s="243" t="s">
        <v>12</v>
      </c>
      <c r="B5" s="243" t="s">
        <v>13</v>
      </c>
      <c r="C5" s="243" t="s">
        <v>14</v>
      </c>
      <c r="D5" s="243" t="s">
        <v>15</v>
      </c>
      <c r="E5" s="243"/>
      <c r="F5" s="243"/>
      <c r="G5" s="243"/>
      <c r="H5" s="243"/>
      <c r="I5" s="243"/>
      <c r="J5" s="243" t="s">
        <v>16</v>
      </c>
      <c r="K5" s="243" t="s">
        <v>17</v>
      </c>
      <c r="L5" s="243" t="s">
        <v>18</v>
      </c>
      <c r="M5" s="165" t="s">
        <v>19</v>
      </c>
      <c r="N5" s="243" t="s">
        <v>20</v>
      </c>
      <c r="O5" s="243" t="s">
        <v>21</v>
      </c>
      <c r="P5" s="243" t="s">
        <v>22</v>
      </c>
      <c r="Q5" s="243" t="s">
        <v>23</v>
      </c>
      <c r="R5" s="243" t="s">
        <v>24</v>
      </c>
      <c r="S5" s="243" t="s">
        <v>25</v>
      </c>
      <c r="T5" s="243" t="s">
        <v>26</v>
      </c>
      <c r="U5" s="243" t="s">
        <v>27</v>
      </c>
      <c r="V5" s="243" t="s">
        <v>28</v>
      </c>
      <c r="W5" s="243" t="s">
        <v>29</v>
      </c>
      <c r="X5" s="243" t="s">
        <v>30</v>
      </c>
      <c r="Y5" s="243" t="s">
        <v>31</v>
      </c>
      <c r="Z5" s="176" t="s">
        <v>32</v>
      </c>
      <c r="AA5" s="67" t="s">
        <v>33</v>
      </c>
      <c r="AB5" s="67" t="s">
        <v>34</v>
      </c>
      <c r="AC5" s="67" t="s">
        <v>35</v>
      </c>
      <c r="AD5" s="67" t="s">
        <v>36</v>
      </c>
      <c r="AE5" s="67" t="s">
        <v>37</v>
      </c>
      <c r="AF5" s="67" t="s">
        <v>38</v>
      </c>
      <c r="AG5" s="67" t="s">
        <v>39</v>
      </c>
      <c r="AH5" s="67" t="s">
        <v>40</v>
      </c>
      <c r="AI5" s="67" t="s">
        <v>41</v>
      </c>
      <c r="AJ5" s="67" t="s">
        <v>42</v>
      </c>
      <c r="AK5" s="67" t="s">
        <v>43</v>
      </c>
      <c r="AL5" s="67" t="s">
        <v>44</v>
      </c>
      <c r="AM5" s="67" t="s">
        <v>45</v>
      </c>
      <c r="AN5" s="67" t="s">
        <v>46</v>
      </c>
      <c r="AO5" s="67" t="s">
        <v>47</v>
      </c>
      <c r="AP5" s="67" t="s">
        <v>48</v>
      </c>
      <c r="AQ5" s="67" t="s">
        <v>49</v>
      </c>
      <c r="AR5" s="67" t="s">
        <v>50</v>
      </c>
      <c r="AS5" s="67" t="s">
        <v>51</v>
      </c>
      <c r="AT5" s="67" t="s">
        <v>52</v>
      </c>
      <c r="AU5" s="67" t="s">
        <v>53</v>
      </c>
      <c r="AV5" s="67" t="s">
        <v>54</v>
      </c>
      <c r="AW5" s="67" t="s">
        <v>55</v>
      </c>
      <c r="AX5" s="67" t="s">
        <v>56</v>
      </c>
      <c r="AY5" s="67" t="s">
        <v>57</v>
      </c>
      <c r="AZ5" s="67" t="s">
        <v>58</v>
      </c>
      <c r="BA5" s="67" t="s">
        <v>59</v>
      </c>
      <c r="BB5" s="67" t="s">
        <v>60</v>
      </c>
      <c r="BC5" s="67" t="s">
        <v>61</v>
      </c>
      <c r="BD5" s="67" t="s">
        <v>62</v>
      </c>
      <c r="BE5" s="67" t="s">
        <v>63</v>
      </c>
      <c r="BF5" s="67" t="s">
        <v>64</v>
      </c>
      <c r="BG5" s="67" t="s">
        <v>65</v>
      </c>
      <c r="BH5" s="67" t="s">
        <v>66</v>
      </c>
      <c r="BI5" s="67" t="s">
        <v>67</v>
      </c>
      <c r="BJ5" s="67" t="s">
        <v>68</v>
      </c>
      <c r="BK5" s="67" t="s">
        <v>69</v>
      </c>
      <c r="BL5" s="67" t="s">
        <v>70</v>
      </c>
      <c r="BM5" s="67" t="s">
        <v>71</v>
      </c>
      <c r="BN5" s="67" t="s">
        <v>72</v>
      </c>
      <c r="BO5" s="63"/>
      <c r="BP5" s="63"/>
      <c r="BQ5" s="63"/>
      <c r="BR5" s="63"/>
      <c r="BS5" s="63"/>
      <c r="BT5" s="63"/>
      <c r="BU5" s="63"/>
      <c r="BV5" s="63"/>
      <c r="BW5" s="63"/>
      <c r="BX5" s="63"/>
      <c r="BY5" s="63"/>
      <c r="BZ5" s="63"/>
      <c r="CA5" s="63"/>
      <c r="CB5" s="63"/>
      <c r="CC5" s="63"/>
      <c r="CD5" s="63"/>
      <c r="CE5" s="63"/>
      <c r="CF5" s="63"/>
      <c r="CG5" s="63"/>
      <c r="CH5" s="63"/>
      <c r="CI5" s="63"/>
    </row>
    <row r="6" spans="1:131" s="66" customFormat="1" ht="16.5">
      <c r="A6" s="271" t="s">
        <v>3693</v>
      </c>
      <c r="B6" s="272"/>
      <c r="C6" s="193"/>
      <c r="D6" s="273"/>
      <c r="E6" s="274"/>
      <c r="F6" s="274"/>
      <c r="G6" s="274"/>
      <c r="H6" s="274"/>
      <c r="I6" s="274"/>
      <c r="J6" s="274"/>
      <c r="K6" s="274"/>
      <c r="L6" s="275"/>
      <c r="M6" s="276"/>
      <c r="N6" s="275"/>
      <c r="O6" s="274"/>
      <c r="P6" s="274"/>
      <c r="Q6" s="277"/>
      <c r="R6" s="274"/>
      <c r="S6" s="277"/>
      <c r="T6" s="274"/>
      <c r="U6" s="277"/>
      <c r="V6" s="274"/>
      <c r="W6" s="274"/>
      <c r="X6" s="277"/>
      <c r="Y6" s="277"/>
      <c r="Z6" s="275"/>
      <c r="AA6" s="275"/>
      <c r="AB6" s="274"/>
      <c r="AC6" s="273"/>
      <c r="AD6" s="278"/>
      <c r="AE6" s="274"/>
      <c r="AF6" s="277"/>
      <c r="AG6" s="274"/>
      <c r="AH6" s="277"/>
      <c r="AI6" s="274"/>
      <c r="AJ6" s="277"/>
      <c r="AK6" s="275"/>
      <c r="AL6" s="274"/>
      <c r="AM6" s="274"/>
      <c r="AN6" s="277"/>
      <c r="AO6" s="274"/>
      <c r="AP6" s="277"/>
      <c r="AQ6" s="274"/>
      <c r="AR6" s="277"/>
      <c r="AS6" s="274"/>
      <c r="AT6" s="277"/>
      <c r="AU6" s="275"/>
      <c r="AV6" s="275"/>
      <c r="AW6" s="274"/>
      <c r="AX6" s="274"/>
      <c r="AY6" s="277"/>
      <c r="AZ6" s="274"/>
      <c r="BA6" s="277"/>
      <c r="BB6" s="274"/>
      <c r="BC6" s="277"/>
      <c r="BD6" s="274"/>
      <c r="BE6" s="277"/>
      <c r="BF6" s="275"/>
      <c r="BG6" s="275"/>
      <c r="BH6" s="274"/>
      <c r="BI6" s="274"/>
      <c r="BJ6" s="274"/>
      <c r="BK6" s="277"/>
      <c r="BL6" s="274"/>
      <c r="BM6" s="162"/>
      <c r="BN6" s="162"/>
      <c r="BO6" s="63"/>
      <c r="BP6" s="63"/>
      <c r="BQ6" s="63"/>
      <c r="BR6" s="63"/>
      <c r="BS6" s="63"/>
      <c r="BT6" s="63"/>
      <c r="BU6" s="63"/>
      <c r="BV6" s="63"/>
      <c r="BW6" s="63"/>
      <c r="BX6" s="63"/>
      <c r="BY6" s="63"/>
      <c r="BZ6" s="63"/>
      <c r="CA6" s="63"/>
      <c r="CB6" s="63"/>
      <c r="CC6" s="63"/>
      <c r="CD6" s="63"/>
      <c r="CE6" s="63"/>
      <c r="CF6" s="63"/>
      <c r="CG6" s="63"/>
      <c r="CH6" s="63"/>
      <c r="CI6" s="63"/>
    </row>
    <row r="7" spans="1:131" s="261" customFormat="1" ht="141.65" customHeight="1">
      <c r="A7" s="37">
        <v>1100</v>
      </c>
      <c r="B7" s="25" t="s">
        <v>73</v>
      </c>
      <c r="C7" s="37" t="s">
        <v>2990</v>
      </c>
      <c r="D7" s="343" t="s">
        <v>74</v>
      </c>
      <c r="E7" s="352"/>
      <c r="F7" s="352"/>
      <c r="G7" s="37" t="s">
        <v>75</v>
      </c>
      <c r="H7" s="37" t="s">
        <v>75</v>
      </c>
      <c r="I7" s="37" t="s">
        <v>75</v>
      </c>
      <c r="J7" s="37" t="s">
        <v>76</v>
      </c>
      <c r="K7" s="37" t="s">
        <v>76</v>
      </c>
      <c r="L7" s="37" t="s">
        <v>76</v>
      </c>
      <c r="M7" s="37" t="s">
        <v>76</v>
      </c>
      <c r="N7" s="37" t="s">
        <v>75</v>
      </c>
      <c r="O7" s="37" t="s">
        <v>76</v>
      </c>
      <c r="P7" s="37" t="s">
        <v>77</v>
      </c>
      <c r="Q7" s="37" t="s">
        <v>77</v>
      </c>
      <c r="R7" s="25" t="s">
        <v>75</v>
      </c>
      <c r="S7" s="25" t="s">
        <v>75</v>
      </c>
      <c r="T7" s="25" t="s">
        <v>75</v>
      </c>
      <c r="U7" s="25" t="s">
        <v>75</v>
      </c>
      <c r="V7" s="37" t="s">
        <v>78</v>
      </c>
      <c r="W7" s="37" t="s">
        <v>79</v>
      </c>
      <c r="X7" s="37" t="s">
        <v>80</v>
      </c>
      <c r="Y7" s="37" t="s">
        <v>77</v>
      </c>
      <c r="Z7" s="37" t="s">
        <v>75</v>
      </c>
      <c r="AA7" s="291">
        <v>45108</v>
      </c>
      <c r="AB7" s="37" t="s">
        <v>81</v>
      </c>
      <c r="AC7" s="37" t="s">
        <v>73</v>
      </c>
      <c r="AD7" s="37" t="s">
        <v>82</v>
      </c>
      <c r="AE7" s="37" t="s">
        <v>83</v>
      </c>
      <c r="AF7" s="37" t="s">
        <v>84</v>
      </c>
      <c r="AG7" s="37" t="s">
        <v>84</v>
      </c>
      <c r="AH7" s="37" t="s">
        <v>85</v>
      </c>
      <c r="AI7" s="37">
        <v>40</v>
      </c>
      <c r="AJ7" s="37" t="s">
        <v>86</v>
      </c>
      <c r="AK7" s="37" t="s">
        <v>209</v>
      </c>
      <c r="AL7" s="37" t="s">
        <v>87</v>
      </c>
      <c r="AM7" s="37" t="s">
        <v>88</v>
      </c>
      <c r="AN7" s="37" t="s">
        <v>89</v>
      </c>
      <c r="AO7" s="37" t="s">
        <v>77</v>
      </c>
      <c r="AP7" s="37" t="s">
        <v>77</v>
      </c>
      <c r="AQ7" s="37" t="s">
        <v>77</v>
      </c>
      <c r="AR7" s="37" t="s">
        <v>90</v>
      </c>
      <c r="AS7" s="37" t="s">
        <v>2877</v>
      </c>
      <c r="AT7" s="37" t="s">
        <v>90</v>
      </c>
      <c r="AU7" s="37" t="s">
        <v>90</v>
      </c>
      <c r="AV7" s="37" t="s">
        <v>91</v>
      </c>
      <c r="AW7" s="37" t="s">
        <v>92</v>
      </c>
      <c r="AX7" s="37" t="s">
        <v>77</v>
      </c>
      <c r="AY7" s="37" t="s">
        <v>77</v>
      </c>
      <c r="AZ7" s="37" t="s">
        <v>77</v>
      </c>
      <c r="BA7" s="291">
        <v>37714</v>
      </c>
      <c r="BB7" s="37" t="s">
        <v>88</v>
      </c>
      <c r="BC7" s="37" t="s">
        <v>81</v>
      </c>
      <c r="BD7" s="37" t="s">
        <v>77</v>
      </c>
      <c r="BE7" s="37" t="s">
        <v>77</v>
      </c>
      <c r="BF7" s="37" t="s">
        <v>75</v>
      </c>
      <c r="BG7" s="37" t="s">
        <v>77</v>
      </c>
      <c r="BH7" s="37" t="s">
        <v>93</v>
      </c>
      <c r="BI7" s="292">
        <v>37714</v>
      </c>
      <c r="BJ7" s="37" t="s">
        <v>171</v>
      </c>
      <c r="BK7" s="154">
        <v>45659.549618055556</v>
      </c>
      <c r="BL7" s="37" t="s">
        <v>77</v>
      </c>
      <c r="BM7" s="25" t="s">
        <v>95</v>
      </c>
      <c r="BN7" s="37" t="s">
        <v>2878</v>
      </c>
      <c r="BO7" s="63"/>
      <c r="BP7" s="13"/>
      <c r="BQ7" s="63"/>
      <c r="BR7" s="63"/>
      <c r="BS7" s="63"/>
      <c r="BT7" s="63"/>
      <c r="BU7" s="63"/>
      <c r="BV7" s="63"/>
      <c r="BW7" s="63"/>
      <c r="BX7" s="63"/>
      <c r="BY7" s="63"/>
      <c r="BZ7" s="63"/>
      <c r="CA7" s="63"/>
      <c r="CB7" s="63"/>
      <c r="CC7" s="63"/>
      <c r="CD7" s="63"/>
      <c r="CE7" s="63"/>
      <c r="CF7" s="63"/>
      <c r="CG7" s="63"/>
      <c r="CH7" s="63"/>
      <c r="CI7" s="63"/>
    </row>
    <row r="8" spans="1:131" s="261" customFormat="1" ht="141.65" customHeight="1">
      <c r="A8" s="37" t="s">
        <v>97</v>
      </c>
      <c r="B8" s="25" t="s">
        <v>3455</v>
      </c>
      <c r="C8" s="37" t="s">
        <v>3004</v>
      </c>
      <c r="D8" s="37" t="s">
        <v>98</v>
      </c>
      <c r="E8" s="37" t="s">
        <v>98</v>
      </c>
      <c r="F8" s="37" t="s">
        <v>98</v>
      </c>
      <c r="G8" s="37" t="s">
        <v>98</v>
      </c>
      <c r="H8" s="37" t="s">
        <v>98</v>
      </c>
      <c r="I8" s="37" t="s">
        <v>98</v>
      </c>
      <c r="J8" s="37" t="s">
        <v>98</v>
      </c>
      <c r="K8" s="37" t="s">
        <v>98</v>
      </c>
      <c r="L8" s="37" t="s">
        <v>98</v>
      </c>
      <c r="M8" s="37" t="s">
        <v>98</v>
      </c>
      <c r="N8" s="37" t="s">
        <v>98</v>
      </c>
      <c r="O8" s="37" t="s">
        <v>98</v>
      </c>
      <c r="P8" s="37" t="s">
        <v>98</v>
      </c>
      <c r="Q8" s="37" t="s">
        <v>98</v>
      </c>
      <c r="R8" s="25" t="s">
        <v>75</v>
      </c>
      <c r="S8" s="25" t="s">
        <v>75</v>
      </c>
      <c r="T8" s="25" t="s">
        <v>75</v>
      </c>
      <c r="U8" s="25" t="s">
        <v>75</v>
      </c>
      <c r="V8" s="37" t="s">
        <v>98</v>
      </c>
      <c r="W8" s="37" t="s">
        <v>98</v>
      </c>
      <c r="X8" s="37" t="s">
        <v>98</v>
      </c>
      <c r="Y8" s="37" t="s">
        <v>98</v>
      </c>
      <c r="Z8" s="37" t="s">
        <v>98</v>
      </c>
      <c r="AA8" s="291">
        <v>45108</v>
      </c>
      <c r="AB8" s="37" t="s">
        <v>81</v>
      </c>
      <c r="AC8" s="37" t="s">
        <v>3455</v>
      </c>
      <c r="AD8" s="37" t="s">
        <v>2918</v>
      </c>
      <c r="AE8" s="37" t="s">
        <v>83</v>
      </c>
      <c r="AF8" s="37" t="s">
        <v>84</v>
      </c>
      <c r="AG8" s="37" t="s">
        <v>84</v>
      </c>
      <c r="AH8" s="37" t="s">
        <v>85</v>
      </c>
      <c r="AI8" s="37">
        <v>1</v>
      </c>
      <c r="AJ8" s="37" t="s">
        <v>86</v>
      </c>
      <c r="AK8" s="37" t="s">
        <v>209</v>
      </c>
      <c r="AL8" s="37" t="s">
        <v>87</v>
      </c>
      <c r="AM8" s="37" t="s">
        <v>88</v>
      </c>
      <c r="AN8" s="37" t="s">
        <v>89</v>
      </c>
      <c r="AO8" s="37" t="s">
        <v>77</v>
      </c>
      <c r="AP8" s="37" t="s">
        <v>77</v>
      </c>
      <c r="AQ8" s="37" t="s">
        <v>77</v>
      </c>
      <c r="AR8" s="37" t="s">
        <v>90</v>
      </c>
      <c r="AS8" s="37" t="s">
        <v>2877</v>
      </c>
      <c r="AT8" s="37" t="s">
        <v>90</v>
      </c>
      <c r="AU8" s="37" t="s">
        <v>90</v>
      </c>
      <c r="AV8" s="37" t="s">
        <v>91</v>
      </c>
      <c r="AW8" s="37" t="s">
        <v>92</v>
      </c>
      <c r="AX8" s="37" t="s">
        <v>77</v>
      </c>
      <c r="AY8" s="37" t="s">
        <v>77</v>
      </c>
      <c r="AZ8" s="37" t="s">
        <v>77</v>
      </c>
      <c r="BA8" s="291">
        <v>43199</v>
      </c>
      <c r="BB8" s="37" t="s">
        <v>88</v>
      </c>
      <c r="BC8" s="37" t="s">
        <v>81</v>
      </c>
      <c r="BD8" s="37" t="s">
        <v>77</v>
      </c>
      <c r="BE8" s="37" t="s">
        <v>77</v>
      </c>
      <c r="BF8" s="37" t="s">
        <v>75</v>
      </c>
      <c r="BG8" s="37" t="s">
        <v>77</v>
      </c>
      <c r="BH8" s="37" t="s">
        <v>93</v>
      </c>
      <c r="BI8" s="292">
        <v>43199</v>
      </c>
      <c r="BJ8" s="37" t="s">
        <v>171</v>
      </c>
      <c r="BK8" s="154">
        <v>45678.355439814812</v>
      </c>
      <c r="BL8" s="37" t="s">
        <v>77</v>
      </c>
      <c r="BM8" s="25" t="s">
        <v>99</v>
      </c>
      <c r="BN8" s="37" t="s">
        <v>2880</v>
      </c>
      <c r="BO8" s="63"/>
      <c r="BP8" s="13"/>
      <c r="BQ8" s="63"/>
      <c r="BR8" s="63"/>
      <c r="BS8" s="63"/>
      <c r="BT8" s="63"/>
      <c r="BU8" s="63"/>
      <c r="BV8" s="63"/>
      <c r="BW8" s="63"/>
      <c r="BX8" s="63"/>
      <c r="BY8" s="63"/>
      <c r="BZ8" s="63"/>
      <c r="CA8" s="63"/>
      <c r="CB8" s="63"/>
      <c r="CC8" s="63"/>
      <c r="CD8" s="63"/>
      <c r="CE8" s="63"/>
      <c r="CF8" s="63"/>
      <c r="CG8" s="63"/>
      <c r="CH8" s="63"/>
      <c r="CI8" s="63"/>
    </row>
    <row r="9" spans="1:131" s="261" customFormat="1" ht="141.65" customHeight="1">
      <c r="A9" s="37" t="s">
        <v>2812</v>
      </c>
      <c r="B9" s="25" t="s">
        <v>3456</v>
      </c>
      <c r="C9" s="37" t="s">
        <v>2813</v>
      </c>
      <c r="D9" s="37" t="s">
        <v>98</v>
      </c>
      <c r="E9" s="37" t="s">
        <v>98</v>
      </c>
      <c r="F9" s="37" t="s">
        <v>98</v>
      </c>
      <c r="G9" s="37" t="s">
        <v>98</v>
      </c>
      <c r="H9" s="37" t="s">
        <v>98</v>
      </c>
      <c r="I9" s="37" t="s">
        <v>98</v>
      </c>
      <c r="J9" s="37" t="s">
        <v>98</v>
      </c>
      <c r="K9" s="37" t="s">
        <v>98</v>
      </c>
      <c r="L9" s="37" t="s">
        <v>98</v>
      </c>
      <c r="M9" s="37" t="s">
        <v>98</v>
      </c>
      <c r="N9" s="37" t="s">
        <v>98</v>
      </c>
      <c r="O9" s="37" t="s">
        <v>98</v>
      </c>
      <c r="P9" s="37" t="s">
        <v>98</v>
      </c>
      <c r="Q9" s="37" t="s">
        <v>98</v>
      </c>
      <c r="R9" s="25" t="s">
        <v>75</v>
      </c>
      <c r="S9" s="25" t="s">
        <v>75</v>
      </c>
      <c r="T9" s="25" t="s">
        <v>75</v>
      </c>
      <c r="U9" s="25" t="s">
        <v>75</v>
      </c>
      <c r="V9" s="37" t="s">
        <v>98</v>
      </c>
      <c r="W9" s="37" t="s">
        <v>98</v>
      </c>
      <c r="X9" s="37" t="s">
        <v>98</v>
      </c>
      <c r="Y9" s="37" t="s">
        <v>98</v>
      </c>
      <c r="Z9" s="37" t="s">
        <v>98</v>
      </c>
      <c r="AA9" s="291">
        <v>45108</v>
      </c>
      <c r="AB9" s="37" t="s">
        <v>81</v>
      </c>
      <c r="AC9" s="37" t="s">
        <v>3456</v>
      </c>
      <c r="AD9" s="37" t="s">
        <v>2919</v>
      </c>
      <c r="AE9" s="37" t="s">
        <v>83</v>
      </c>
      <c r="AF9" s="37" t="s">
        <v>84</v>
      </c>
      <c r="AG9" s="37" t="s">
        <v>84</v>
      </c>
      <c r="AH9" s="37" t="s">
        <v>85</v>
      </c>
      <c r="AI9" s="37">
        <v>1</v>
      </c>
      <c r="AJ9" s="37" t="s">
        <v>86</v>
      </c>
      <c r="AK9" s="37" t="s">
        <v>209</v>
      </c>
      <c r="AL9" s="37" t="s">
        <v>87</v>
      </c>
      <c r="AM9" s="37" t="s">
        <v>88</v>
      </c>
      <c r="AN9" s="37" t="s">
        <v>89</v>
      </c>
      <c r="AO9" s="37" t="s">
        <v>77</v>
      </c>
      <c r="AP9" s="37" t="s">
        <v>77</v>
      </c>
      <c r="AQ9" s="37" t="s">
        <v>77</v>
      </c>
      <c r="AR9" s="37" t="s">
        <v>90</v>
      </c>
      <c r="AS9" s="37" t="s">
        <v>2877</v>
      </c>
      <c r="AT9" s="37" t="s">
        <v>90</v>
      </c>
      <c r="AU9" s="37" t="s">
        <v>90</v>
      </c>
      <c r="AV9" s="37" t="s">
        <v>91</v>
      </c>
      <c r="AW9" s="37" t="s">
        <v>92</v>
      </c>
      <c r="AX9" s="37" t="s">
        <v>77</v>
      </c>
      <c r="AY9" s="37" t="s">
        <v>77</v>
      </c>
      <c r="AZ9" s="37" t="s">
        <v>77</v>
      </c>
      <c r="BA9" s="291">
        <v>44634</v>
      </c>
      <c r="BB9" s="37" t="s">
        <v>88</v>
      </c>
      <c r="BC9" s="37" t="s">
        <v>81</v>
      </c>
      <c r="BD9" s="37" t="s">
        <v>77</v>
      </c>
      <c r="BE9" s="37" t="s">
        <v>77</v>
      </c>
      <c r="BF9" s="37" t="s">
        <v>75</v>
      </c>
      <c r="BG9" s="37" t="s">
        <v>77</v>
      </c>
      <c r="BH9" s="37" t="s">
        <v>93</v>
      </c>
      <c r="BI9" s="292">
        <v>44634</v>
      </c>
      <c r="BJ9" s="37" t="s">
        <v>171</v>
      </c>
      <c r="BK9" s="154">
        <v>45678.355995370373</v>
      </c>
      <c r="BL9" s="37" t="s">
        <v>77</v>
      </c>
      <c r="BM9" s="25" t="s">
        <v>99</v>
      </c>
      <c r="BN9" s="37" t="s">
        <v>2880</v>
      </c>
      <c r="BO9" s="63"/>
      <c r="BP9" s="13"/>
      <c r="BQ9" s="63"/>
      <c r="BR9" s="63"/>
      <c r="BS9" s="63"/>
      <c r="BT9" s="63"/>
      <c r="BU9" s="63"/>
      <c r="BV9" s="63"/>
      <c r="BW9" s="63"/>
      <c r="BX9" s="63"/>
      <c r="BY9" s="63"/>
      <c r="BZ9" s="63"/>
      <c r="CA9" s="63"/>
      <c r="CB9" s="63"/>
      <c r="CC9" s="63"/>
      <c r="CD9" s="63"/>
      <c r="CE9" s="63"/>
      <c r="CF9" s="63"/>
      <c r="CG9" s="63"/>
      <c r="CH9" s="63"/>
      <c r="CI9" s="63"/>
    </row>
    <row r="10" spans="1:131" s="261" customFormat="1" ht="141.65" customHeight="1">
      <c r="A10" s="37" t="s">
        <v>100</v>
      </c>
      <c r="B10" s="25" t="s">
        <v>3457</v>
      </c>
      <c r="C10" s="37" t="s">
        <v>3005</v>
      </c>
      <c r="D10" s="37" t="s">
        <v>98</v>
      </c>
      <c r="E10" s="37" t="s">
        <v>98</v>
      </c>
      <c r="F10" s="37" t="s">
        <v>98</v>
      </c>
      <c r="G10" s="37" t="s">
        <v>98</v>
      </c>
      <c r="H10" s="37" t="s">
        <v>98</v>
      </c>
      <c r="I10" s="37" t="s">
        <v>98</v>
      </c>
      <c r="J10" s="37" t="s">
        <v>98</v>
      </c>
      <c r="K10" s="37" t="s">
        <v>98</v>
      </c>
      <c r="L10" s="37" t="s">
        <v>98</v>
      </c>
      <c r="M10" s="37" t="s">
        <v>98</v>
      </c>
      <c r="N10" s="37" t="s">
        <v>98</v>
      </c>
      <c r="O10" s="37" t="s">
        <v>98</v>
      </c>
      <c r="P10" s="37" t="s">
        <v>98</v>
      </c>
      <c r="Q10" s="37" t="s">
        <v>98</v>
      </c>
      <c r="R10" s="25" t="s">
        <v>75</v>
      </c>
      <c r="S10" s="25" t="s">
        <v>75</v>
      </c>
      <c r="T10" s="25" t="s">
        <v>75</v>
      </c>
      <c r="U10" s="25" t="s">
        <v>75</v>
      </c>
      <c r="V10" s="37" t="s">
        <v>98</v>
      </c>
      <c r="W10" s="37" t="s">
        <v>98</v>
      </c>
      <c r="X10" s="37" t="s">
        <v>98</v>
      </c>
      <c r="Y10" s="37" t="s">
        <v>98</v>
      </c>
      <c r="Z10" s="37" t="s">
        <v>98</v>
      </c>
      <c r="AA10" s="291">
        <v>45108</v>
      </c>
      <c r="AB10" s="37" t="s">
        <v>81</v>
      </c>
      <c r="AC10" s="37" t="s">
        <v>3457</v>
      </c>
      <c r="AD10" s="37" t="s">
        <v>2920</v>
      </c>
      <c r="AE10" s="37" t="s">
        <v>83</v>
      </c>
      <c r="AF10" s="37" t="s">
        <v>84</v>
      </c>
      <c r="AG10" s="37" t="s">
        <v>84</v>
      </c>
      <c r="AH10" s="37" t="s">
        <v>85</v>
      </c>
      <c r="AI10" s="37">
        <v>1</v>
      </c>
      <c r="AJ10" s="37" t="s">
        <v>86</v>
      </c>
      <c r="AK10" s="37" t="s">
        <v>209</v>
      </c>
      <c r="AL10" s="37" t="s">
        <v>87</v>
      </c>
      <c r="AM10" s="37" t="s">
        <v>88</v>
      </c>
      <c r="AN10" s="37" t="s">
        <v>89</v>
      </c>
      <c r="AO10" s="37" t="s">
        <v>77</v>
      </c>
      <c r="AP10" s="37" t="s">
        <v>77</v>
      </c>
      <c r="AQ10" s="37" t="s">
        <v>77</v>
      </c>
      <c r="AR10" s="37" t="s">
        <v>90</v>
      </c>
      <c r="AS10" s="37" t="s">
        <v>2877</v>
      </c>
      <c r="AT10" s="37" t="s">
        <v>90</v>
      </c>
      <c r="AU10" s="37" t="s">
        <v>90</v>
      </c>
      <c r="AV10" s="37" t="s">
        <v>91</v>
      </c>
      <c r="AW10" s="37" t="s">
        <v>92</v>
      </c>
      <c r="AX10" s="37" t="s">
        <v>77</v>
      </c>
      <c r="AY10" s="37" t="s">
        <v>77</v>
      </c>
      <c r="AZ10" s="37" t="s">
        <v>77</v>
      </c>
      <c r="BA10" s="291">
        <v>43199</v>
      </c>
      <c r="BB10" s="37" t="s">
        <v>88</v>
      </c>
      <c r="BC10" s="37" t="s">
        <v>81</v>
      </c>
      <c r="BD10" s="37" t="s">
        <v>77</v>
      </c>
      <c r="BE10" s="37" t="s">
        <v>77</v>
      </c>
      <c r="BF10" s="37" t="s">
        <v>75</v>
      </c>
      <c r="BG10" s="37" t="s">
        <v>77</v>
      </c>
      <c r="BH10" s="37" t="s">
        <v>93</v>
      </c>
      <c r="BI10" s="292">
        <v>43199</v>
      </c>
      <c r="BJ10" s="37" t="s">
        <v>171</v>
      </c>
      <c r="BK10" s="154">
        <v>45678.356412037036</v>
      </c>
      <c r="BL10" s="37" t="s">
        <v>77</v>
      </c>
      <c r="BM10" s="25" t="s">
        <v>99</v>
      </c>
      <c r="BN10" s="37" t="s">
        <v>2880</v>
      </c>
      <c r="BO10" s="63"/>
      <c r="BP10" s="13"/>
      <c r="BQ10" s="63"/>
      <c r="BR10" s="63"/>
      <c r="BS10" s="63"/>
      <c r="BT10" s="63"/>
      <c r="BU10" s="63"/>
      <c r="BV10" s="63"/>
      <c r="BW10" s="63"/>
      <c r="BX10" s="63"/>
      <c r="BY10" s="63"/>
      <c r="BZ10" s="63"/>
      <c r="CA10" s="63"/>
      <c r="CB10" s="63"/>
      <c r="CC10" s="63"/>
      <c r="CD10" s="63"/>
      <c r="CE10" s="63"/>
      <c r="CF10" s="63"/>
      <c r="CG10" s="63"/>
      <c r="CH10" s="63"/>
      <c r="CI10" s="63"/>
    </row>
    <row r="11" spans="1:131" s="261" customFormat="1" ht="141.65" customHeight="1">
      <c r="A11" s="37" t="s">
        <v>101</v>
      </c>
      <c r="B11" s="25" t="s">
        <v>3458</v>
      </c>
      <c r="C11" s="37" t="s">
        <v>3006</v>
      </c>
      <c r="D11" s="37" t="s">
        <v>98</v>
      </c>
      <c r="E11" s="37" t="s">
        <v>98</v>
      </c>
      <c r="F11" s="37" t="s">
        <v>98</v>
      </c>
      <c r="G11" s="37" t="s">
        <v>98</v>
      </c>
      <c r="H11" s="37" t="s">
        <v>98</v>
      </c>
      <c r="I11" s="37" t="s">
        <v>98</v>
      </c>
      <c r="J11" s="37" t="s">
        <v>98</v>
      </c>
      <c r="K11" s="37" t="s">
        <v>98</v>
      </c>
      <c r="L11" s="37" t="s">
        <v>98</v>
      </c>
      <c r="M11" s="37" t="s">
        <v>98</v>
      </c>
      <c r="N11" s="37" t="s">
        <v>98</v>
      </c>
      <c r="O11" s="37" t="s">
        <v>98</v>
      </c>
      <c r="P11" s="37" t="s">
        <v>98</v>
      </c>
      <c r="Q11" s="37" t="s">
        <v>98</v>
      </c>
      <c r="R11" s="25" t="s">
        <v>75</v>
      </c>
      <c r="S11" s="25" t="s">
        <v>75</v>
      </c>
      <c r="T11" s="25" t="s">
        <v>75</v>
      </c>
      <c r="U11" s="25" t="s">
        <v>75</v>
      </c>
      <c r="V11" s="37" t="s">
        <v>98</v>
      </c>
      <c r="W11" s="37" t="s">
        <v>98</v>
      </c>
      <c r="X11" s="37" t="s">
        <v>98</v>
      </c>
      <c r="Y11" s="37" t="s">
        <v>98</v>
      </c>
      <c r="Z11" s="37" t="s">
        <v>98</v>
      </c>
      <c r="AA11" s="291">
        <v>45108</v>
      </c>
      <c r="AB11" s="37" t="s">
        <v>81</v>
      </c>
      <c r="AC11" s="37" t="s">
        <v>3458</v>
      </c>
      <c r="AD11" s="37" t="s">
        <v>2921</v>
      </c>
      <c r="AE11" s="37" t="s">
        <v>83</v>
      </c>
      <c r="AF11" s="37" t="s">
        <v>84</v>
      </c>
      <c r="AG11" s="37" t="s">
        <v>84</v>
      </c>
      <c r="AH11" s="37" t="s">
        <v>85</v>
      </c>
      <c r="AI11" s="37">
        <v>1</v>
      </c>
      <c r="AJ11" s="37" t="s">
        <v>86</v>
      </c>
      <c r="AK11" s="37" t="s">
        <v>209</v>
      </c>
      <c r="AL11" s="37" t="s">
        <v>87</v>
      </c>
      <c r="AM11" s="37" t="s">
        <v>88</v>
      </c>
      <c r="AN11" s="37" t="s">
        <v>89</v>
      </c>
      <c r="AO11" s="37" t="s">
        <v>77</v>
      </c>
      <c r="AP11" s="37" t="s">
        <v>77</v>
      </c>
      <c r="AQ11" s="37" t="s">
        <v>77</v>
      </c>
      <c r="AR11" s="37" t="s">
        <v>90</v>
      </c>
      <c r="AS11" s="37" t="s">
        <v>2877</v>
      </c>
      <c r="AT11" s="37" t="s">
        <v>90</v>
      </c>
      <c r="AU11" s="37" t="s">
        <v>90</v>
      </c>
      <c r="AV11" s="37" t="s">
        <v>91</v>
      </c>
      <c r="AW11" s="37" t="s">
        <v>92</v>
      </c>
      <c r="AX11" s="37" t="s">
        <v>77</v>
      </c>
      <c r="AY11" s="37" t="s">
        <v>77</v>
      </c>
      <c r="AZ11" s="37" t="s">
        <v>77</v>
      </c>
      <c r="BA11" s="291">
        <v>43199</v>
      </c>
      <c r="BB11" s="37" t="s">
        <v>88</v>
      </c>
      <c r="BC11" s="37" t="s">
        <v>81</v>
      </c>
      <c r="BD11" s="37" t="s">
        <v>77</v>
      </c>
      <c r="BE11" s="37" t="s">
        <v>77</v>
      </c>
      <c r="BF11" s="37" t="s">
        <v>75</v>
      </c>
      <c r="BG11" s="37" t="s">
        <v>77</v>
      </c>
      <c r="BH11" s="37" t="s">
        <v>93</v>
      </c>
      <c r="BI11" s="292">
        <v>43199</v>
      </c>
      <c r="BJ11" s="37" t="s">
        <v>171</v>
      </c>
      <c r="BK11" s="154">
        <v>45678.356840277775</v>
      </c>
      <c r="BL11" s="37" t="s">
        <v>77</v>
      </c>
      <c r="BM11" s="25" t="s">
        <v>99</v>
      </c>
      <c r="BN11" s="37" t="s">
        <v>2880</v>
      </c>
      <c r="BO11" s="63"/>
      <c r="BP11" s="13"/>
      <c r="BQ11" s="63"/>
      <c r="BR11" s="63"/>
      <c r="BS11" s="63"/>
      <c r="BT11" s="63"/>
      <c r="BU11" s="63"/>
      <c r="BV11" s="63"/>
      <c r="BW11" s="63"/>
      <c r="BX11" s="63"/>
      <c r="BY11" s="63"/>
      <c r="BZ11" s="63"/>
      <c r="CA11" s="63"/>
      <c r="CB11" s="63"/>
      <c r="CC11" s="63"/>
      <c r="CD11" s="63"/>
      <c r="CE11" s="63"/>
      <c r="CF11" s="63"/>
      <c r="CG11" s="63"/>
      <c r="CH11" s="63"/>
      <c r="CI11" s="63"/>
    </row>
    <row r="12" spans="1:131" s="24" customFormat="1" ht="141.65" customHeight="1">
      <c r="A12" s="37">
        <v>1101</v>
      </c>
      <c r="B12" s="25" t="s">
        <v>102</v>
      </c>
      <c r="C12" s="37" t="s">
        <v>3027</v>
      </c>
      <c r="D12" s="343" t="s">
        <v>74</v>
      </c>
      <c r="E12" s="352"/>
      <c r="F12" s="352"/>
      <c r="G12" s="37" t="s">
        <v>75</v>
      </c>
      <c r="H12" s="37" t="s">
        <v>75</v>
      </c>
      <c r="I12" s="37" t="s">
        <v>75</v>
      </c>
      <c r="J12" s="37" t="s">
        <v>76</v>
      </c>
      <c r="K12" s="37" t="s">
        <v>76</v>
      </c>
      <c r="L12" s="37" t="s">
        <v>76</v>
      </c>
      <c r="M12" s="37" t="s">
        <v>76</v>
      </c>
      <c r="N12" s="37" t="s">
        <v>75</v>
      </c>
      <c r="O12" s="37" t="s">
        <v>76</v>
      </c>
      <c r="P12" s="37" t="s">
        <v>77</v>
      </c>
      <c r="Q12" s="37" t="s">
        <v>77</v>
      </c>
      <c r="R12" s="25" t="s">
        <v>75</v>
      </c>
      <c r="S12" s="25" t="s">
        <v>75</v>
      </c>
      <c r="T12" s="25" t="s">
        <v>75</v>
      </c>
      <c r="U12" s="25" t="s">
        <v>75</v>
      </c>
      <c r="V12" s="37" t="s">
        <v>78</v>
      </c>
      <c r="W12" s="37" t="s">
        <v>79</v>
      </c>
      <c r="X12" s="37" t="s">
        <v>80</v>
      </c>
      <c r="Y12" s="37" t="s">
        <v>77</v>
      </c>
      <c r="Z12" s="37" t="s">
        <v>75</v>
      </c>
      <c r="AA12" s="291">
        <v>45292</v>
      </c>
      <c r="AB12" s="37" t="s">
        <v>81</v>
      </c>
      <c r="AC12" s="37" t="s">
        <v>102</v>
      </c>
      <c r="AD12" s="37" t="s">
        <v>102</v>
      </c>
      <c r="AE12" s="37" t="s">
        <v>83</v>
      </c>
      <c r="AF12" s="37" t="s">
        <v>84</v>
      </c>
      <c r="AG12" s="37" t="s">
        <v>84</v>
      </c>
      <c r="AH12" s="37" t="s">
        <v>85</v>
      </c>
      <c r="AI12" s="37">
        <v>40</v>
      </c>
      <c r="AJ12" s="37" t="s">
        <v>86</v>
      </c>
      <c r="AK12" s="37" t="s">
        <v>209</v>
      </c>
      <c r="AL12" s="37" t="s">
        <v>87</v>
      </c>
      <c r="AM12" s="37" t="s">
        <v>88</v>
      </c>
      <c r="AN12" s="37" t="s">
        <v>89</v>
      </c>
      <c r="AO12" s="37" t="s">
        <v>77</v>
      </c>
      <c r="AP12" s="37" t="s">
        <v>77</v>
      </c>
      <c r="AQ12" s="37" t="s">
        <v>77</v>
      </c>
      <c r="AR12" s="37" t="s">
        <v>90</v>
      </c>
      <c r="AS12" s="37" t="s">
        <v>2877</v>
      </c>
      <c r="AT12" s="37" t="s">
        <v>90</v>
      </c>
      <c r="AU12" s="37" t="s">
        <v>90</v>
      </c>
      <c r="AV12" s="37" t="s">
        <v>91</v>
      </c>
      <c r="AW12" s="37" t="s">
        <v>92</v>
      </c>
      <c r="AX12" s="37" t="s">
        <v>77</v>
      </c>
      <c r="AY12" s="37" t="s">
        <v>77</v>
      </c>
      <c r="AZ12" s="37" t="s">
        <v>77</v>
      </c>
      <c r="BA12" s="291">
        <v>37714</v>
      </c>
      <c r="BB12" s="37" t="s">
        <v>88</v>
      </c>
      <c r="BC12" s="37" t="s">
        <v>81</v>
      </c>
      <c r="BD12" s="37" t="s">
        <v>77</v>
      </c>
      <c r="BE12" s="37" t="s">
        <v>77</v>
      </c>
      <c r="BF12" s="37" t="s">
        <v>75</v>
      </c>
      <c r="BG12" s="37" t="s">
        <v>77</v>
      </c>
      <c r="BH12" s="37" t="s">
        <v>93</v>
      </c>
      <c r="BI12" s="292">
        <v>37714</v>
      </c>
      <c r="BJ12" s="37" t="s">
        <v>171</v>
      </c>
      <c r="BK12" s="154">
        <v>45678.701296296298</v>
      </c>
      <c r="BL12" s="37" t="s">
        <v>77</v>
      </c>
      <c r="BM12" s="25" t="s">
        <v>95</v>
      </c>
      <c r="BN12" s="37" t="s">
        <v>2878</v>
      </c>
      <c r="BO12" s="63"/>
      <c r="BP12" s="14"/>
      <c r="BQ12" s="63"/>
      <c r="BR12" s="63"/>
      <c r="BS12" s="63"/>
      <c r="BT12" s="63"/>
      <c r="BU12" s="63"/>
      <c r="BV12" s="63"/>
      <c r="BW12" s="63"/>
      <c r="BX12" s="63"/>
      <c r="BY12" s="63"/>
      <c r="BZ12" s="63"/>
      <c r="CA12" s="63"/>
      <c r="CB12" s="63"/>
      <c r="CC12" s="63"/>
      <c r="CD12" s="63"/>
      <c r="CE12" s="63"/>
      <c r="CF12" s="63"/>
      <c r="CG12" s="63"/>
      <c r="CH12" s="63"/>
      <c r="CI12" s="63"/>
    </row>
    <row r="13" spans="1:131" s="24" customFormat="1" ht="141.65" customHeight="1">
      <c r="A13" s="37" t="s">
        <v>103</v>
      </c>
      <c r="B13" s="25" t="s">
        <v>3459</v>
      </c>
      <c r="C13" s="37" t="s">
        <v>3007</v>
      </c>
      <c r="D13" s="37" t="s">
        <v>98</v>
      </c>
      <c r="E13" s="37" t="s">
        <v>98</v>
      </c>
      <c r="F13" s="37" t="s">
        <v>98</v>
      </c>
      <c r="G13" s="37" t="s">
        <v>98</v>
      </c>
      <c r="H13" s="37" t="s">
        <v>98</v>
      </c>
      <c r="I13" s="37" t="s">
        <v>98</v>
      </c>
      <c r="J13" s="37" t="s">
        <v>98</v>
      </c>
      <c r="K13" s="37" t="s">
        <v>98</v>
      </c>
      <c r="L13" s="37" t="s">
        <v>98</v>
      </c>
      <c r="M13" s="37" t="s">
        <v>98</v>
      </c>
      <c r="N13" s="37" t="s">
        <v>98</v>
      </c>
      <c r="O13" s="37" t="s">
        <v>98</v>
      </c>
      <c r="P13" s="37" t="s">
        <v>98</v>
      </c>
      <c r="Q13" s="37" t="s">
        <v>98</v>
      </c>
      <c r="R13" s="25" t="s">
        <v>75</v>
      </c>
      <c r="S13" s="25" t="s">
        <v>75</v>
      </c>
      <c r="T13" s="25" t="s">
        <v>75</v>
      </c>
      <c r="U13" s="25" t="s">
        <v>75</v>
      </c>
      <c r="V13" s="37" t="s">
        <v>98</v>
      </c>
      <c r="W13" s="37" t="s">
        <v>98</v>
      </c>
      <c r="X13" s="37" t="s">
        <v>98</v>
      </c>
      <c r="Y13" s="37" t="s">
        <v>98</v>
      </c>
      <c r="Z13" s="37" t="s">
        <v>98</v>
      </c>
      <c r="AA13" s="291">
        <v>45108</v>
      </c>
      <c r="AB13" s="37" t="s">
        <v>81</v>
      </c>
      <c r="AC13" s="37" t="s">
        <v>3459</v>
      </c>
      <c r="AD13" s="37" t="s">
        <v>2923</v>
      </c>
      <c r="AE13" s="37" t="s">
        <v>83</v>
      </c>
      <c r="AF13" s="37" t="s">
        <v>84</v>
      </c>
      <c r="AG13" s="37" t="s">
        <v>84</v>
      </c>
      <c r="AH13" s="37" t="s">
        <v>85</v>
      </c>
      <c r="AI13" s="37">
        <v>1</v>
      </c>
      <c r="AJ13" s="37" t="s">
        <v>86</v>
      </c>
      <c r="AK13" s="37" t="s">
        <v>209</v>
      </c>
      <c r="AL13" s="37" t="s">
        <v>87</v>
      </c>
      <c r="AM13" s="37" t="s">
        <v>88</v>
      </c>
      <c r="AN13" s="37" t="s">
        <v>89</v>
      </c>
      <c r="AO13" s="37" t="s">
        <v>77</v>
      </c>
      <c r="AP13" s="37" t="s">
        <v>77</v>
      </c>
      <c r="AQ13" s="37" t="s">
        <v>77</v>
      </c>
      <c r="AR13" s="37" t="s">
        <v>90</v>
      </c>
      <c r="AS13" s="37" t="s">
        <v>2877</v>
      </c>
      <c r="AT13" s="37" t="s">
        <v>90</v>
      </c>
      <c r="AU13" s="37" t="s">
        <v>90</v>
      </c>
      <c r="AV13" s="37" t="s">
        <v>91</v>
      </c>
      <c r="AW13" s="37" t="s">
        <v>92</v>
      </c>
      <c r="AX13" s="37" t="s">
        <v>77</v>
      </c>
      <c r="AY13" s="37" t="s">
        <v>77</v>
      </c>
      <c r="AZ13" s="37" t="s">
        <v>77</v>
      </c>
      <c r="BA13" s="291">
        <v>43199</v>
      </c>
      <c r="BB13" s="37" t="s">
        <v>88</v>
      </c>
      <c r="BC13" s="37" t="s">
        <v>81</v>
      </c>
      <c r="BD13" s="37" t="s">
        <v>77</v>
      </c>
      <c r="BE13" s="37" t="s">
        <v>77</v>
      </c>
      <c r="BF13" s="37" t="s">
        <v>75</v>
      </c>
      <c r="BG13" s="37" t="s">
        <v>77</v>
      </c>
      <c r="BH13" s="37" t="s">
        <v>93</v>
      </c>
      <c r="BI13" s="292">
        <v>43199</v>
      </c>
      <c r="BJ13" s="37" t="s">
        <v>171</v>
      </c>
      <c r="BK13" s="154">
        <v>45678.357291666667</v>
      </c>
      <c r="BL13" s="37" t="s">
        <v>77</v>
      </c>
      <c r="BM13" s="25" t="s">
        <v>99</v>
      </c>
      <c r="BN13" s="37" t="s">
        <v>2880</v>
      </c>
      <c r="BO13" s="63"/>
      <c r="BP13" s="14"/>
      <c r="BQ13" s="63"/>
      <c r="BR13" s="63"/>
      <c r="BS13" s="63"/>
      <c r="BT13" s="63"/>
      <c r="BU13" s="63"/>
      <c r="BV13" s="63"/>
      <c r="BW13" s="63"/>
      <c r="BX13" s="63"/>
      <c r="BY13" s="63"/>
      <c r="BZ13" s="63"/>
      <c r="CA13" s="63"/>
      <c r="CB13" s="63"/>
      <c r="CC13" s="63"/>
      <c r="CD13" s="63"/>
      <c r="CE13" s="63"/>
      <c r="CF13" s="63"/>
      <c r="CG13" s="63"/>
      <c r="CH13" s="63"/>
      <c r="CI13" s="63"/>
    </row>
    <row r="14" spans="1:131" s="24" customFormat="1" ht="141.65" customHeight="1">
      <c r="A14" s="37" t="s">
        <v>2814</v>
      </c>
      <c r="B14" s="25" t="s">
        <v>3460</v>
      </c>
      <c r="C14" s="37" t="s">
        <v>3487</v>
      </c>
      <c r="D14" s="37" t="s">
        <v>98</v>
      </c>
      <c r="E14" s="37" t="s">
        <v>98</v>
      </c>
      <c r="F14" s="37" t="s">
        <v>98</v>
      </c>
      <c r="G14" s="37" t="s">
        <v>98</v>
      </c>
      <c r="H14" s="37" t="s">
        <v>98</v>
      </c>
      <c r="I14" s="37" t="s">
        <v>98</v>
      </c>
      <c r="J14" s="37" t="s">
        <v>98</v>
      </c>
      <c r="K14" s="37" t="s">
        <v>98</v>
      </c>
      <c r="L14" s="37" t="s">
        <v>98</v>
      </c>
      <c r="M14" s="37" t="s">
        <v>98</v>
      </c>
      <c r="N14" s="37" t="s">
        <v>98</v>
      </c>
      <c r="O14" s="37" t="s">
        <v>98</v>
      </c>
      <c r="P14" s="37" t="s">
        <v>98</v>
      </c>
      <c r="Q14" s="37" t="s">
        <v>98</v>
      </c>
      <c r="R14" s="25" t="s">
        <v>75</v>
      </c>
      <c r="S14" s="25" t="s">
        <v>75</v>
      </c>
      <c r="T14" s="25" t="s">
        <v>75</v>
      </c>
      <c r="U14" s="25" t="s">
        <v>75</v>
      </c>
      <c r="V14" s="37" t="s">
        <v>98</v>
      </c>
      <c r="W14" s="37" t="s">
        <v>98</v>
      </c>
      <c r="X14" s="37" t="s">
        <v>98</v>
      </c>
      <c r="Y14" s="37" t="s">
        <v>98</v>
      </c>
      <c r="Z14" s="37" t="s">
        <v>98</v>
      </c>
      <c r="AA14" s="291">
        <v>45108</v>
      </c>
      <c r="AB14" s="37" t="s">
        <v>81</v>
      </c>
      <c r="AC14" s="37" t="s">
        <v>3460</v>
      </c>
      <c r="AD14" s="37" t="s">
        <v>2924</v>
      </c>
      <c r="AE14" s="37" t="s">
        <v>83</v>
      </c>
      <c r="AF14" s="37" t="s">
        <v>84</v>
      </c>
      <c r="AG14" s="37" t="s">
        <v>84</v>
      </c>
      <c r="AH14" s="37" t="s">
        <v>85</v>
      </c>
      <c r="AI14" s="37">
        <v>1</v>
      </c>
      <c r="AJ14" s="37" t="s">
        <v>86</v>
      </c>
      <c r="AK14" s="37" t="s">
        <v>209</v>
      </c>
      <c r="AL14" s="37" t="s">
        <v>87</v>
      </c>
      <c r="AM14" s="37" t="s">
        <v>88</v>
      </c>
      <c r="AN14" s="37" t="s">
        <v>89</v>
      </c>
      <c r="AO14" s="37" t="s">
        <v>77</v>
      </c>
      <c r="AP14" s="37" t="s">
        <v>77</v>
      </c>
      <c r="AQ14" s="37" t="s">
        <v>77</v>
      </c>
      <c r="AR14" s="37" t="s">
        <v>90</v>
      </c>
      <c r="AS14" s="37" t="s">
        <v>2877</v>
      </c>
      <c r="AT14" s="37" t="s">
        <v>90</v>
      </c>
      <c r="AU14" s="37" t="s">
        <v>90</v>
      </c>
      <c r="AV14" s="37" t="s">
        <v>91</v>
      </c>
      <c r="AW14" s="37" t="s">
        <v>92</v>
      </c>
      <c r="AX14" s="37" t="s">
        <v>77</v>
      </c>
      <c r="AY14" s="37" t="s">
        <v>77</v>
      </c>
      <c r="AZ14" s="37" t="s">
        <v>77</v>
      </c>
      <c r="BA14" s="291">
        <v>44634</v>
      </c>
      <c r="BB14" s="37" t="s">
        <v>88</v>
      </c>
      <c r="BC14" s="37" t="s">
        <v>81</v>
      </c>
      <c r="BD14" s="37" t="s">
        <v>77</v>
      </c>
      <c r="BE14" s="37" t="s">
        <v>77</v>
      </c>
      <c r="BF14" s="37" t="s">
        <v>75</v>
      </c>
      <c r="BG14" s="37" t="s">
        <v>77</v>
      </c>
      <c r="BH14" s="37" t="s">
        <v>93</v>
      </c>
      <c r="BI14" s="292">
        <v>44634</v>
      </c>
      <c r="BJ14" s="37" t="s">
        <v>171</v>
      </c>
      <c r="BK14" s="154">
        <v>45678.357592592591</v>
      </c>
      <c r="BL14" s="37" t="s">
        <v>77</v>
      </c>
      <c r="BM14" s="25" t="s">
        <v>99</v>
      </c>
      <c r="BN14" s="37" t="s">
        <v>2880</v>
      </c>
      <c r="BO14" s="63"/>
      <c r="BP14" s="14"/>
      <c r="BQ14" s="63"/>
      <c r="BR14" s="63"/>
      <c r="BS14" s="63"/>
      <c r="BT14" s="63"/>
      <c r="BU14" s="63"/>
      <c r="BV14" s="63"/>
      <c r="BW14" s="63"/>
      <c r="BX14" s="63"/>
      <c r="BY14" s="63"/>
      <c r="BZ14" s="63"/>
      <c r="CA14" s="63"/>
      <c r="CB14" s="63"/>
      <c r="CC14" s="63"/>
      <c r="CD14" s="63"/>
      <c r="CE14" s="63"/>
      <c r="CF14" s="63"/>
      <c r="CG14" s="63"/>
      <c r="CH14" s="63"/>
      <c r="CI14" s="63"/>
    </row>
    <row r="15" spans="1:131" s="24" customFormat="1" ht="141.65" customHeight="1">
      <c r="A15" s="37" t="s">
        <v>104</v>
      </c>
      <c r="B15" s="25" t="s">
        <v>3461</v>
      </c>
      <c r="C15" s="37" t="s">
        <v>3008</v>
      </c>
      <c r="D15" s="37" t="s">
        <v>98</v>
      </c>
      <c r="E15" s="37" t="s">
        <v>98</v>
      </c>
      <c r="F15" s="37" t="s">
        <v>98</v>
      </c>
      <c r="G15" s="37" t="s">
        <v>98</v>
      </c>
      <c r="H15" s="37" t="s">
        <v>98</v>
      </c>
      <c r="I15" s="37" t="s">
        <v>98</v>
      </c>
      <c r="J15" s="37" t="s">
        <v>98</v>
      </c>
      <c r="K15" s="37" t="s">
        <v>98</v>
      </c>
      <c r="L15" s="37" t="s">
        <v>98</v>
      </c>
      <c r="M15" s="37" t="s">
        <v>98</v>
      </c>
      <c r="N15" s="37" t="s">
        <v>98</v>
      </c>
      <c r="O15" s="37" t="s">
        <v>98</v>
      </c>
      <c r="P15" s="37" t="s">
        <v>98</v>
      </c>
      <c r="Q15" s="37" t="s">
        <v>98</v>
      </c>
      <c r="R15" s="25" t="s">
        <v>75</v>
      </c>
      <c r="S15" s="25" t="s">
        <v>75</v>
      </c>
      <c r="T15" s="25" t="s">
        <v>75</v>
      </c>
      <c r="U15" s="25" t="s">
        <v>75</v>
      </c>
      <c r="V15" s="37" t="s">
        <v>98</v>
      </c>
      <c r="W15" s="37" t="s">
        <v>98</v>
      </c>
      <c r="X15" s="37" t="s">
        <v>98</v>
      </c>
      <c r="Y15" s="37" t="s">
        <v>98</v>
      </c>
      <c r="Z15" s="37" t="s">
        <v>98</v>
      </c>
      <c r="AA15" s="291">
        <v>45108</v>
      </c>
      <c r="AB15" s="37" t="s">
        <v>81</v>
      </c>
      <c r="AC15" s="37" t="s">
        <v>3461</v>
      </c>
      <c r="AD15" s="37" t="s">
        <v>2925</v>
      </c>
      <c r="AE15" s="37" t="s">
        <v>83</v>
      </c>
      <c r="AF15" s="37" t="s">
        <v>84</v>
      </c>
      <c r="AG15" s="37" t="s">
        <v>84</v>
      </c>
      <c r="AH15" s="37" t="s">
        <v>85</v>
      </c>
      <c r="AI15" s="37">
        <v>1</v>
      </c>
      <c r="AJ15" s="37" t="s">
        <v>86</v>
      </c>
      <c r="AK15" s="37" t="s">
        <v>209</v>
      </c>
      <c r="AL15" s="37" t="s">
        <v>87</v>
      </c>
      <c r="AM15" s="37" t="s">
        <v>88</v>
      </c>
      <c r="AN15" s="37" t="s">
        <v>89</v>
      </c>
      <c r="AO15" s="37" t="s">
        <v>77</v>
      </c>
      <c r="AP15" s="37" t="s">
        <v>77</v>
      </c>
      <c r="AQ15" s="37" t="s">
        <v>77</v>
      </c>
      <c r="AR15" s="37" t="s">
        <v>90</v>
      </c>
      <c r="AS15" s="37" t="s">
        <v>2877</v>
      </c>
      <c r="AT15" s="37" t="s">
        <v>90</v>
      </c>
      <c r="AU15" s="37" t="s">
        <v>90</v>
      </c>
      <c r="AV15" s="37" t="s">
        <v>91</v>
      </c>
      <c r="AW15" s="37" t="s">
        <v>92</v>
      </c>
      <c r="AX15" s="37" t="s">
        <v>77</v>
      </c>
      <c r="AY15" s="37" t="s">
        <v>77</v>
      </c>
      <c r="AZ15" s="37" t="s">
        <v>77</v>
      </c>
      <c r="BA15" s="291">
        <v>43199</v>
      </c>
      <c r="BB15" s="37" t="s">
        <v>88</v>
      </c>
      <c r="BC15" s="37" t="s">
        <v>81</v>
      </c>
      <c r="BD15" s="37" t="s">
        <v>77</v>
      </c>
      <c r="BE15" s="37" t="s">
        <v>77</v>
      </c>
      <c r="BF15" s="37" t="s">
        <v>75</v>
      </c>
      <c r="BG15" s="37" t="s">
        <v>77</v>
      </c>
      <c r="BH15" s="37" t="s">
        <v>93</v>
      </c>
      <c r="BI15" s="292">
        <v>43199</v>
      </c>
      <c r="BJ15" s="37" t="s">
        <v>171</v>
      </c>
      <c r="BK15" s="154">
        <v>45678.357800925929</v>
      </c>
      <c r="BL15" s="37" t="s">
        <v>77</v>
      </c>
      <c r="BM15" s="25" t="s">
        <v>99</v>
      </c>
      <c r="BN15" s="37" t="s">
        <v>2880</v>
      </c>
      <c r="BO15" s="63"/>
      <c r="BP15" s="14"/>
      <c r="BQ15" s="63"/>
      <c r="BR15" s="63"/>
      <c r="BS15" s="63"/>
      <c r="BT15" s="63"/>
      <c r="BU15" s="63"/>
      <c r="BV15" s="63"/>
      <c r="BW15" s="63"/>
      <c r="BX15" s="63"/>
      <c r="BY15" s="63"/>
      <c r="BZ15" s="63"/>
      <c r="CA15" s="63"/>
      <c r="CB15" s="63"/>
      <c r="CC15" s="63"/>
      <c r="CD15" s="63"/>
      <c r="CE15" s="63"/>
      <c r="CF15" s="63"/>
      <c r="CG15" s="63"/>
      <c r="CH15" s="63"/>
      <c r="CI15" s="63"/>
    </row>
    <row r="16" spans="1:131" s="24" customFormat="1" ht="141.65" customHeight="1">
      <c r="A16" s="37" t="s">
        <v>105</v>
      </c>
      <c r="B16" s="25" t="s">
        <v>3462</v>
      </c>
      <c r="C16" s="37" t="s">
        <v>3009</v>
      </c>
      <c r="D16" s="37" t="s">
        <v>98</v>
      </c>
      <c r="E16" s="37" t="s">
        <v>98</v>
      </c>
      <c r="F16" s="37" t="s">
        <v>98</v>
      </c>
      <c r="G16" s="37" t="s">
        <v>98</v>
      </c>
      <c r="H16" s="37" t="s">
        <v>98</v>
      </c>
      <c r="I16" s="37" t="s">
        <v>98</v>
      </c>
      <c r="J16" s="37" t="s">
        <v>98</v>
      </c>
      <c r="K16" s="37" t="s">
        <v>98</v>
      </c>
      <c r="L16" s="37" t="s">
        <v>98</v>
      </c>
      <c r="M16" s="37" t="s">
        <v>98</v>
      </c>
      <c r="N16" s="37" t="s">
        <v>98</v>
      </c>
      <c r="O16" s="37" t="s">
        <v>98</v>
      </c>
      <c r="P16" s="37" t="s">
        <v>98</v>
      </c>
      <c r="Q16" s="37" t="s">
        <v>98</v>
      </c>
      <c r="R16" s="25" t="s">
        <v>75</v>
      </c>
      <c r="S16" s="25" t="s">
        <v>75</v>
      </c>
      <c r="T16" s="25" t="s">
        <v>75</v>
      </c>
      <c r="U16" s="25" t="s">
        <v>75</v>
      </c>
      <c r="V16" s="37" t="s">
        <v>98</v>
      </c>
      <c r="W16" s="37" t="s">
        <v>98</v>
      </c>
      <c r="X16" s="37" t="s">
        <v>98</v>
      </c>
      <c r="Y16" s="37" t="s">
        <v>98</v>
      </c>
      <c r="Z16" s="37" t="s">
        <v>98</v>
      </c>
      <c r="AA16" s="291">
        <v>45108</v>
      </c>
      <c r="AB16" s="37" t="s">
        <v>81</v>
      </c>
      <c r="AC16" s="37" t="s">
        <v>3462</v>
      </c>
      <c r="AD16" s="37" t="s">
        <v>2926</v>
      </c>
      <c r="AE16" s="37" t="s">
        <v>83</v>
      </c>
      <c r="AF16" s="37" t="s">
        <v>84</v>
      </c>
      <c r="AG16" s="37" t="s">
        <v>84</v>
      </c>
      <c r="AH16" s="37" t="s">
        <v>85</v>
      </c>
      <c r="AI16" s="37">
        <v>1</v>
      </c>
      <c r="AJ16" s="37" t="s">
        <v>86</v>
      </c>
      <c r="AK16" s="37" t="s">
        <v>209</v>
      </c>
      <c r="AL16" s="37" t="s">
        <v>87</v>
      </c>
      <c r="AM16" s="37" t="s">
        <v>88</v>
      </c>
      <c r="AN16" s="37" t="s">
        <v>89</v>
      </c>
      <c r="AO16" s="37" t="s">
        <v>77</v>
      </c>
      <c r="AP16" s="37" t="s">
        <v>77</v>
      </c>
      <c r="AQ16" s="37" t="s">
        <v>77</v>
      </c>
      <c r="AR16" s="37" t="s">
        <v>90</v>
      </c>
      <c r="AS16" s="37" t="s">
        <v>2877</v>
      </c>
      <c r="AT16" s="37" t="s">
        <v>90</v>
      </c>
      <c r="AU16" s="37" t="s">
        <v>90</v>
      </c>
      <c r="AV16" s="37" t="s">
        <v>91</v>
      </c>
      <c r="AW16" s="37" t="s">
        <v>92</v>
      </c>
      <c r="AX16" s="37" t="s">
        <v>77</v>
      </c>
      <c r="AY16" s="37" t="s">
        <v>77</v>
      </c>
      <c r="AZ16" s="37" t="s">
        <v>77</v>
      </c>
      <c r="BA16" s="291">
        <v>43199</v>
      </c>
      <c r="BB16" s="37" t="s">
        <v>88</v>
      </c>
      <c r="BC16" s="37" t="s">
        <v>81</v>
      </c>
      <c r="BD16" s="37" t="s">
        <v>77</v>
      </c>
      <c r="BE16" s="37" t="s">
        <v>77</v>
      </c>
      <c r="BF16" s="37" t="s">
        <v>75</v>
      </c>
      <c r="BG16" s="37" t="s">
        <v>77</v>
      </c>
      <c r="BH16" s="37" t="s">
        <v>93</v>
      </c>
      <c r="BI16" s="292">
        <v>43199</v>
      </c>
      <c r="BJ16" s="37" t="s">
        <v>171</v>
      </c>
      <c r="BK16" s="154">
        <v>45678.358090277776</v>
      </c>
      <c r="BL16" s="37" t="s">
        <v>77</v>
      </c>
      <c r="BM16" s="25" t="s">
        <v>99</v>
      </c>
      <c r="BN16" s="37" t="s">
        <v>2880</v>
      </c>
      <c r="BO16" s="63"/>
      <c r="BP16" s="14"/>
      <c r="BQ16" s="63"/>
      <c r="BR16" s="63"/>
      <c r="BS16" s="63"/>
      <c r="BT16" s="63"/>
      <c r="BU16" s="63"/>
      <c r="BV16" s="63"/>
      <c r="BW16" s="63"/>
      <c r="BX16" s="63"/>
      <c r="BY16" s="63"/>
      <c r="BZ16" s="63"/>
      <c r="CA16" s="63"/>
      <c r="CB16" s="63"/>
      <c r="CC16" s="63"/>
      <c r="CD16" s="63"/>
      <c r="CE16" s="63"/>
      <c r="CF16" s="63"/>
      <c r="CG16" s="63"/>
      <c r="CH16" s="63"/>
      <c r="CI16" s="63"/>
    </row>
    <row r="17" spans="1:87" s="24" customFormat="1" ht="141.65" customHeight="1">
      <c r="A17" s="37">
        <v>1102</v>
      </c>
      <c r="B17" s="25" t="s">
        <v>106</v>
      </c>
      <c r="C17" s="37" t="s">
        <v>2982</v>
      </c>
      <c r="D17" s="343" t="s">
        <v>74</v>
      </c>
      <c r="E17" s="352"/>
      <c r="F17" s="352"/>
      <c r="G17" s="37" t="s">
        <v>75</v>
      </c>
      <c r="H17" s="37" t="s">
        <v>75</v>
      </c>
      <c r="I17" s="37" t="s">
        <v>75</v>
      </c>
      <c r="J17" s="37" t="s">
        <v>76</v>
      </c>
      <c r="K17" s="37" t="s">
        <v>76</v>
      </c>
      <c r="L17" s="37" t="s">
        <v>76</v>
      </c>
      <c r="M17" s="37" t="s">
        <v>76</v>
      </c>
      <c r="N17" s="37" t="s">
        <v>75</v>
      </c>
      <c r="O17" s="37" t="s">
        <v>76</v>
      </c>
      <c r="P17" s="37" t="s">
        <v>77</v>
      </c>
      <c r="Q17" s="37" t="s">
        <v>77</v>
      </c>
      <c r="R17" s="25" t="s">
        <v>75</v>
      </c>
      <c r="S17" s="25" t="s">
        <v>75</v>
      </c>
      <c r="T17" s="25" t="s">
        <v>75</v>
      </c>
      <c r="U17" s="25" t="s">
        <v>75</v>
      </c>
      <c r="V17" s="37" t="s">
        <v>78</v>
      </c>
      <c r="W17" s="37" t="s">
        <v>79</v>
      </c>
      <c r="X17" s="37" t="s">
        <v>80</v>
      </c>
      <c r="Y17" s="37" t="s">
        <v>77</v>
      </c>
      <c r="Z17" s="37" t="s">
        <v>75</v>
      </c>
      <c r="AA17" s="291">
        <v>45292</v>
      </c>
      <c r="AB17" s="37" t="s">
        <v>81</v>
      </c>
      <c r="AC17" s="37" t="s">
        <v>106</v>
      </c>
      <c r="AD17" s="37" t="s">
        <v>107</v>
      </c>
      <c r="AE17" s="37" t="s">
        <v>83</v>
      </c>
      <c r="AF17" s="37" t="s">
        <v>84</v>
      </c>
      <c r="AG17" s="37" t="s">
        <v>84</v>
      </c>
      <c r="AH17" s="37" t="s">
        <v>85</v>
      </c>
      <c r="AI17" s="37">
        <v>40</v>
      </c>
      <c r="AJ17" s="37" t="s">
        <v>86</v>
      </c>
      <c r="AK17" s="37" t="s">
        <v>209</v>
      </c>
      <c r="AL17" s="37" t="s">
        <v>87</v>
      </c>
      <c r="AM17" s="37" t="s">
        <v>88</v>
      </c>
      <c r="AN17" s="37" t="s">
        <v>89</v>
      </c>
      <c r="AO17" s="37" t="s">
        <v>77</v>
      </c>
      <c r="AP17" s="37" t="s">
        <v>77</v>
      </c>
      <c r="AQ17" s="37" t="s">
        <v>77</v>
      </c>
      <c r="AR17" s="37" t="s">
        <v>90</v>
      </c>
      <c r="AS17" s="37" t="s">
        <v>2877</v>
      </c>
      <c r="AT17" s="37" t="s">
        <v>90</v>
      </c>
      <c r="AU17" s="37" t="s">
        <v>90</v>
      </c>
      <c r="AV17" s="37" t="s">
        <v>91</v>
      </c>
      <c r="AW17" s="37" t="s">
        <v>92</v>
      </c>
      <c r="AX17" s="37" t="s">
        <v>77</v>
      </c>
      <c r="AY17" s="37" t="s">
        <v>77</v>
      </c>
      <c r="AZ17" s="37" t="s">
        <v>77</v>
      </c>
      <c r="BA17" s="291">
        <v>37714</v>
      </c>
      <c r="BB17" s="37" t="s">
        <v>88</v>
      </c>
      <c r="BC17" s="37" t="s">
        <v>81</v>
      </c>
      <c r="BD17" s="37" t="s">
        <v>77</v>
      </c>
      <c r="BE17" s="37" t="s">
        <v>77</v>
      </c>
      <c r="BF17" s="37" t="s">
        <v>75</v>
      </c>
      <c r="BG17" s="37" t="s">
        <v>77</v>
      </c>
      <c r="BH17" s="37" t="s">
        <v>93</v>
      </c>
      <c r="BI17" s="292">
        <v>37714</v>
      </c>
      <c r="BJ17" s="37" t="s">
        <v>171</v>
      </c>
      <c r="BK17" s="154">
        <v>45643.630833333336</v>
      </c>
      <c r="BL17" s="37" t="s">
        <v>77</v>
      </c>
      <c r="BM17" s="25" t="s">
        <v>95</v>
      </c>
      <c r="BN17" s="37" t="s">
        <v>2878</v>
      </c>
      <c r="BO17" s="63"/>
      <c r="BP17" s="14"/>
      <c r="BQ17" s="63"/>
      <c r="BR17" s="63"/>
      <c r="BS17" s="63"/>
      <c r="BT17" s="63"/>
      <c r="BU17" s="63"/>
      <c r="BV17" s="63"/>
      <c r="BW17" s="63"/>
      <c r="BX17" s="63"/>
      <c r="BY17" s="63"/>
      <c r="BZ17" s="63"/>
      <c r="CA17" s="63"/>
      <c r="CB17" s="63"/>
      <c r="CC17" s="63"/>
      <c r="CD17" s="63"/>
      <c r="CE17" s="63"/>
      <c r="CF17" s="63"/>
      <c r="CG17" s="63"/>
      <c r="CH17" s="63"/>
      <c r="CI17" s="63"/>
    </row>
    <row r="18" spans="1:87" s="24" customFormat="1" ht="141.65" customHeight="1">
      <c r="A18" s="37" t="s">
        <v>108</v>
      </c>
      <c r="B18" s="25" t="s">
        <v>3463</v>
      </c>
      <c r="C18" s="37" t="s">
        <v>3010</v>
      </c>
      <c r="D18" s="37" t="s">
        <v>98</v>
      </c>
      <c r="E18" s="37" t="s">
        <v>98</v>
      </c>
      <c r="F18" s="37" t="s">
        <v>98</v>
      </c>
      <c r="G18" s="37" t="s">
        <v>98</v>
      </c>
      <c r="H18" s="37" t="s">
        <v>98</v>
      </c>
      <c r="I18" s="37" t="s">
        <v>98</v>
      </c>
      <c r="J18" s="37" t="s">
        <v>98</v>
      </c>
      <c r="K18" s="37" t="s">
        <v>98</v>
      </c>
      <c r="L18" s="37" t="s">
        <v>98</v>
      </c>
      <c r="M18" s="37" t="s">
        <v>98</v>
      </c>
      <c r="N18" s="37" t="s">
        <v>98</v>
      </c>
      <c r="O18" s="37" t="s">
        <v>98</v>
      </c>
      <c r="P18" s="37" t="s">
        <v>98</v>
      </c>
      <c r="Q18" s="37" t="s">
        <v>98</v>
      </c>
      <c r="R18" s="25" t="s">
        <v>75</v>
      </c>
      <c r="S18" s="25" t="s">
        <v>75</v>
      </c>
      <c r="T18" s="25" t="s">
        <v>75</v>
      </c>
      <c r="U18" s="25" t="s">
        <v>75</v>
      </c>
      <c r="V18" s="37" t="s">
        <v>98</v>
      </c>
      <c r="W18" s="37" t="s">
        <v>98</v>
      </c>
      <c r="X18" s="37" t="s">
        <v>98</v>
      </c>
      <c r="Y18" s="37" t="s">
        <v>98</v>
      </c>
      <c r="Z18" s="37" t="s">
        <v>98</v>
      </c>
      <c r="AA18" s="291">
        <v>45108</v>
      </c>
      <c r="AB18" s="37" t="s">
        <v>81</v>
      </c>
      <c r="AC18" s="37" t="s">
        <v>3463</v>
      </c>
      <c r="AD18" s="37" t="s">
        <v>2927</v>
      </c>
      <c r="AE18" s="37" t="s">
        <v>83</v>
      </c>
      <c r="AF18" s="37" t="s">
        <v>84</v>
      </c>
      <c r="AG18" s="37" t="s">
        <v>84</v>
      </c>
      <c r="AH18" s="37" t="s">
        <v>85</v>
      </c>
      <c r="AI18" s="37">
        <v>1</v>
      </c>
      <c r="AJ18" s="37" t="s">
        <v>86</v>
      </c>
      <c r="AK18" s="37" t="s">
        <v>209</v>
      </c>
      <c r="AL18" s="37" t="s">
        <v>87</v>
      </c>
      <c r="AM18" s="37" t="s">
        <v>88</v>
      </c>
      <c r="AN18" s="37" t="s">
        <v>89</v>
      </c>
      <c r="AO18" s="37" t="s">
        <v>77</v>
      </c>
      <c r="AP18" s="37" t="s">
        <v>77</v>
      </c>
      <c r="AQ18" s="37" t="s">
        <v>77</v>
      </c>
      <c r="AR18" s="37" t="s">
        <v>90</v>
      </c>
      <c r="AS18" s="37" t="s">
        <v>2877</v>
      </c>
      <c r="AT18" s="37" t="s">
        <v>90</v>
      </c>
      <c r="AU18" s="37" t="s">
        <v>90</v>
      </c>
      <c r="AV18" s="37" t="s">
        <v>91</v>
      </c>
      <c r="AW18" s="37" t="s">
        <v>92</v>
      </c>
      <c r="AX18" s="37" t="s">
        <v>77</v>
      </c>
      <c r="AY18" s="37" t="s">
        <v>77</v>
      </c>
      <c r="AZ18" s="37" t="s">
        <v>77</v>
      </c>
      <c r="BA18" s="291">
        <v>43199</v>
      </c>
      <c r="BB18" s="37" t="s">
        <v>88</v>
      </c>
      <c r="BC18" s="37" t="s">
        <v>81</v>
      </c>
      <c r="BD18" s="37" t="s">
        <v>77</v>
      </c>
      <c r="BE18" s="37" t="s">
        <v>77</v>
      </c>
      <c r="BF18" s="37" t="s">
        <v>75</v>
      </c>
      <c r="BG18" s="37" t="s">
        <v>77</v>
      </c>
      <c r="BH18" s="37" t="s">
        <v>93</v>
      </c>
      <c r="BI18" s="292">
        <v>43199</v>
      </c>
      <c r="BJ18" s="37" t="s">
        <v>171</v>
      </c>
      <c r="BK18" s="154">
        <v>45678.35900462963</v>
      </c>
      <c r="BL18" s="37" t="s">
        <v>77</v>
      </c>
      <c r="BM18" s="25" t="s">
        <v>99</v>
      </c>
      <c r="BN18" s="37" t="s">
        <v>2880</v>
      </c>
      <c r="BO18" s="63"/>
      <c r="BP18" s="14"/>
      <c r="BQ18" s="63"/>
      <c r="BR18" s="63"/>
      <c r="BS18" s="63"/>
      <c r="BT18" s="63"/>
      <c r="BU18" s="63"/>
      <c r="BV18" s="63"/>
      <c r="BW18" s="63"/>
      <c r="BX18" s="63"/>
      <c r="BY18" s="63"/>
      <c r="BZ18" s="63"/>
      <c r="CA18" s="63"/>
      <c r="CB18" s="63"/>
      <c r="CC18" s="63"/>
      <c r="CD18" s="63"/>
      <c r="CE18" s="63"/>
      <c r="CF18" s="63"/>
      <c r="CG18" s="63"/>
      <c r="CH18" s="63"/>
      <c r="CI18" s="63"/>
    </row>
    <row r="19" spans="1:87" s="24" customFormat="1" ht="141.65" customHeight="1">
      <c r="A19" s="37" t="s">
        <v>2815</v>
      </c>
      <c r="B19" s="25" t="s">
        <v>3464</v>
      </c>
      <c r="C19" s="37" t="s">
        <v>2816</v>
      </c>
      <c r="D19" s="37" t="s">
        <v>98</v>
      </c>
      <c r="E19" s="37" t="s">
        <v>98</v>
      </c>
      <c r="F19" s="37" t="s">
        <v>98</v>
      </c>
      <c r="G19" s="37" t="s">
        <v>98</v>
      </c>
      <c r="H19" s="37" t="s">
        <v>98</v>
      </c>
      <c r="I19" s="37" t="s">
        <v>98</v>
      </c>
      <c r="J19" s="37" t="s">
        <v>98</v>
      </c>
      <c r="K19" s="37" t="s">
        <v>98</v>
      </c>
      <c r="L19" s="37" t="s">
        <v>98</v>
      </c>
      <c r="M19" s="37" t="s">
        <v>98</v>
      </c>
      <c r="N19" s="37" t="s">
        <v>98</v>
      </c>
      <c r="O19" s="37" t="s">
        <v>98</v>
      </c>
      <c r="P19" s="37" t="s">
        <v>98</v>
      </c>
      <c r="Q19" s="37" t="s">
        <v>98</v>
      </c>
      <c r="R19" s="25" t="s">
        <v>75</v>
      </c>
      <c r="S19" s="25" t="s">
        <v>75</v>
      </c>
      <c r="T19" s="25" t="s">
        <v>75</v>
      </c>
      <c r="U19" s="25" t="s">
        <v>75</v>
      </c>
      <c r="V19" s="37" t="s">
        <v>98</v>
      </c>
      <c r="W19" s="37" t="s">
        <v>98</v>
      </c>
      <c r="X19" s="37" t="s">
        <v>98</v>
      </c>
      <c r="Y19" s="37" t="s">
        <v>98</v>
      </c>
      <c r="Z19" s="37" t="s">
        <v>98</v>
      </c>
      <c r="AA19" s="291">
        <v>45108</v>
      </c>
      <c r="AB19" s="37" t="s">
        <v>81</v>
      </c>
      <c r="AC19" s="37" t="s">
        <v>3464</v>
      </c>
      <c r="AD19" s="37" t="s">
        <v>2928</v>
      </c>
      <c r="AE19" s="37" t="s">
        <v>83</v>
      </c>
      <c r="AF19" s="37" t="s">
        <v>84</v>
      </c>
      <c r="AG19" s="37" t="s">
        <v>84</v>
      </c>
      <c r="AH19" s="37" t="s">
        <v>85</v>
      </c>
      <c r="AI19" s="37">
        <v>1</v>
      </c>
      <c r="AJ19" s="37" t="s">
        <v>86</v>
      </c>
      <c r="AK19" s="37" t="s">
        <v>209</v>
      </c>
      <c r="AL19" s="37" t="s">
        <v>87</v>
      </c>
      <c r="AM19" s="37" t="s">
        <v>88</v>
      </c>
      <c r="AN19" s="37" t="s">
        <v>89</v>
      </c>
      <c r="AO19" s="37" t="s">
        <v>77</v>
      </c>
      <c r="AP19" s="37" t="s">
        <v>77</v>
      </c>
      <c r="AQ19" s="37" t="s">
        <v>77</v>
      </c>
      <c r="AR19" s="37" t="s">
        <v>90</v>
      </c>
      <c r="AS19" s="37" t="s">
        <v>2877</v>
      </c>
      <c r="AT19" s="37" t="s">
        <v>90</v>
      </c>
      <c r="AU19" s="37" t="s">
        <v>90</v>
      </c>
      <c r="AV19" s="37" t="s">
        <v>91</v>
      </c>
      <c r="AW19" s="37" t="s">
        <v>92</v>
      </c>
      <c r="AX19" s="37" t="s">
        <v>77</v>
      </c>
      <c r="AY19" s="37" t="s">
        <v>77</v>
      </c>
      <c r="AZ19" s="37" t="s">
        <v>77</v>
      </c>
      <c r="BA19" s="291">
        <v>44634</v>
      </c>
      <c r="BB19" s="37" t="s">
        <v>88</v>
      </c>
      <c r="BC19" s="37" t="s">
        <v>81</v>
      </c>
      <c r="BD19" s="37" t="s">
        <v>77</v>
      </c>
      <c r="BE19" s="37" t="s">
        <v>77</v>
      </c>
      <c r="BF19" s="37" t="s">
        <v>75</v>
      </c>
      <c r="BG19" s="37" t="s">
        <v>77</v>
      </c>
      <c r="BH19" s="37" t="s">
        <v>93</v>
      </c>
      <c r="BI19" s="292">
        <v>44634</v>
      </c>
      <c r="BJ19" s="37" t="s">
        <v>171</v>
      </c>
      <c r="BK19" s="154">
        <v>45678.359259259261</v>
      </c>
      <c r="BL19" s="37" t="s">
        <v>77</v>
      </c>
      <c r="BM19" s="25" t="s">
        <v>99</v>
      </c>
      <c r="BN19" s="37" t="s">
        <v>2880</v>
      </c>
      <c r="BO19" s="63"/>
      <c r="BP19" s="14"/>
      <c r="BQ19" s="63"/>
      <c r="BR19" s="63"/>
      <c r="BS19" s="63"/>
      <c r="BT19" s="63"/>
      <c r="BU19" s="63"/>
      <c r="BV19" s="63"/>
      <c r="BW19" s="63"/>
      <c r="BX19" s="63"/>
      <c r="BY19" s="63"/>
      <c r="BZ19" s="63"/>
      <c r="CA19" s="63"/>
      <c r="CB19" s="63"/>
      <c r="CC19" s="63"/>
      <c r="CD19" s="63"/>
      <c r="CE19" s="63"/>
      <c r="CF19" s="63"/>
      <c r="CG19" s="63"/>
      <c r="CH19" s="63"/>
      <c r="CI19" s="63"/>
    </row>
    <row r="20" spans="1:87" s="24" customFormat="1" ht="141.65" customHeight="1">
      <c r="A20" s="37" t="s">
        <v>109</v>
      </c>
      <c r="B20" s="25" t="s">
        <v>3465</v>
      </c>
      <c r="C20" s="37" t="s">
        <v>3011</v>
      </c>
      <c r="D20" s="37" t="s">
        <v>98</v>
      </c>
      <c r="E20" s="37" t="s">
        <v>98</v>
      </c>
      <c r="F20" s="37" t="s">
        <v>98</v>
      </c>
      <c r="G20" s="37" t="s">
        <v>98</v>
      </c>
      <c r="H20" s="37" t="s">
        <v>98</v>
      </c>
      <c r="I20" s="37" t="s">
        <v>98</v>
      </c>
      <c r="J20" s="37" t="s">
        <v>98</v>
      </c>
      <c r="K20" s="37" t="s">
        <v>98</v>
      </c>
      <c r="L20" s="37" t="s">
        <v>98</v>
      </c>
      <c r="M20" s="37" t="s">
        <v>98</v>
      </c>
      <c r="N20" s="37" t="s">
        <v>98</v>
      </c>
      <c r="O20" s="37" t="s">
        <v>98</v>
      </c>
      <c r="P20" s="37" t="s">
        <v>98</v>
      </c>
      <c r="Q20" s="37" t="s">
        <v>98</v>
      </c>
      <c r="R20" s="25" t="s">
        <v>75</v>
      </c>
      <c r="S20" s="25" t="s">
        <v>75</v>
      </c>
      <c r="T20" s="25" t="s">
        <v>75</v>
      </c>
      <c r="U20" s="25" t="s">
        <v>75</v>
      </c>
      <c r="V20" s="37" t="s">
        <v>98</v>
      </c>
      <c r="W20" s="37" t="s">
        <v>98</v>
      </c>
      <c r="X20" s="37" t="s">
        <v>98</v>
      </c>
      <c r="Y20" s="37" t="s">
        <v>98</v>
      </c>
      <c r="Z20" s="37" t="s">
        <v>98</v>
      </c>
      <c r="AA20" s="291">
        <v>45108</v>
      </c>
      <c r="AB20" s="37" t="s">
        <v>81</v>
      </c>
      <c r="AC20" s="37" t="s">
        <v>3465</v>
      </c>
      <c r="AD20" s="37" t="s">
        <v>2929</v>
      </c>
      <c r="AE20" s="37" t="s">
        <v>83</v>
      </c>
      <c r="AF20" s="37" t="s">
        <v>84</v>
      </c>
      <c r="AG20" s="37" t="s">
        <v>84</v>
      </c>
      <c r="AH20" s="37" t="s">
        <v>85</v>
      </c>
      <c r="AI20" s="37">
        <v>1</v>
      </c>
      <c r="AJ20" s="37" t="s">
        <v>86</v>
      </c>
      <c r="AK20" s="37" t="s">
        <v>209</v>
      </c>
      <c r="AL20" s="37" t="s">
        <v>87</v>
      </c>
      <c r="AM20" s="37" t="s">
        <v>88</v>
      </c>
      <c r="AN20" s="37" t="s">
        <v>89</v>
      </c>
      <c r="AO20" s="37" t="s">
        <v>77</v>
      </c>
      <c r="AP20" s="37" t="s">
        <v>77</v>
      </c>
      <c r="AQ20" s="37" t="s">
        <v>77</v>
      </c>
      <c r="AR20" s="37" t="s">
        <v>90</v>
      </c>
      <c r="AS20" s="37" t="s">
        <v>2877</v>
      </c>
      <c r="AT20" s="37" t="s">
        <v>90</v>
      </c>
      <c r="AU20" s="37" t="s">
        <v>90</v>
      </c>
      <c r="AV20" s="37" t="s">
        <v>91</v>
      </c>
      <c r="AW20" s="37" t="s">
        <v>92</v>
      </c>
      <c r="AX20" s="37" t="s">
        <v>77</v>
      </c>
      <c r="AY20" s="37" t="s">
        <v>77</v>
      </c>
      <c r="AZ20" s="37" t="s">
        <v>77</v>
      </c>
      <c r="BA20" s="291">
        <v>43199</v>
      </c>
      <c r="BB20" s="37" t="s">
        <v>88</v>
      </c>
      <c r="BC20" s="37" t="s">
        <v>81</v>
      </c>
      <c r="BD20" s="37" t="s">
        <v>77</v>
      </c>
      <c r="BE20" s="37" t="s">
        <v>77</v>
      </c>
      <c r="BF20" s="37" t="s">
        <v>75</v>
      </c>
      <c r="BG20" s="37" t="s">
        <v>77</v>
      </c>
      <c r="BH20" s="37" t="s">
        <v>93</v>
      </c>
      <c r="BI20" s="292">
        <v>43199</v>
      </c>
      <c r="BJ20" s="37" t="s">
        <v>171</v>
      </c>
      <c r="BK20" s="154">
        <v>45678.359571759262</v>
      </c>
      <c r="BL20" s="37" t="s">
        <v>77</v>
      </c>
      <c r="BM20" s="25" t="s">
        <v>99</v>
      </c>
      <c r="BN20" s="37" t="s">
        <v>2880</v>
      </c>
      <c r="BO20" s="63"/>
      <c r="BP20" s="14"/>
      <c r="BQ20" s="63"/>
      <c r="BR20" s="63"/>
      <c r="BS20" s="63"/>
      <c r="BT20" s="63"/>
      <c r="BU20" s="63"/>
      <c r="BV20" s="63"/>
      <c r="BW20" s="63"/>
      <c r="BX20" s="63"/>
      <c r="BY20" s="63"/>
      <c r="BZ20" s="63"/>
      <c r="CA20" s="63"/>
      <c r="CB20" s="63"/>
      <c r="CC20" s="63"/>
      <c r="CD20" s="63"/>
      <c r="CE20" s="63"/>
      <c r="CF20" s="63"/>
      <c r="CG20" s="63"/>
      <c r="CH20" s="63"/>
      <c r="CI20" s="63"/>
    </row>
    <row r="21" spans="1:87" s="24" customFormat="1" ht="141.65" customHeight="1">
      <c r="A21" s="37" t="s">
        <v>110</v>
      </c>
      <c r="B21" s="25" t="s">
        <v>3466</v>
      </c>
      <c r="C21" s="37" t="s">
        <v>3012</v>
      </c>
      <c r="D21" s="37" t="s">
        <v>98</v>
      </c>
      <c r="E21" s="37" t="s">
        <v>98</v>
      </c>
      <c r="F21" s="37" t="s">
        <v>98</v>
      </c>
      <c r="G21" s="37" t="s">
        <v>98</v>
      </c>
      <c r="H21" s="37" t="s">
        <v>98</v>
      </c>
      <c r="I21" s="37" t="s">
        <v>98</v>
      </c>
      <c r="J21" s="37" t="s">
        <v>98</v>
      </c>
      <c r="K21" s="37" t="s">
        <v>98</v>
      </c>
      <c r="L21" s="37" t="s">
        <v>98</v>
      </c>
      <c r="M21" s="37" t="s">
        <v>98</v>
      </c>
      <c r="N21" s="37" t="s">
        <v>98</v>
      </c>
      <c r="O21" s="37" t="s">
        <v>98</v>
      </c>
      <c r="P21" s="37" t="s">
        <v>98</v>
      </c>
      <c r="Q21" s="37" t="s">
        <v>98</v>
      </c>
      <c r="R21" s="25" t="s">
        <v>75</v>
      </c>
      <c r="S21" s="25" t="s">
        <v>75</v>
      </c>
      <c r="T21" s="25" t="s">
        <v>75</v>
      </c>
      <c r="U21" s="25" t="s">
        <v>75</v>
      </c>
      <c r="V21" s="37" t="s">
        <v>98</v>
      </c>
      <c r="W21" s="37" t="s">
        <v>98</v>
      </c>
      <c r="X21" s="37" t="s">
        <v>98</v>
      </c>
      <c r="Y21" s="37" t="s">
        <v>98</v>
      </c>
      <c r="Z21" s="37" t="s">
        <v>98</v>
      </c>
      <c r="AA21" s="291">
        <v>45108</v>
      </c>
      <c r="AB21" s="37" t="s">
        <v>81</v>
      </c>
      <c r="AC21" s="37" t="s">
        <v>3466</v>
      </c>
      <c r="AD21" s="37" t="s">
        <v>2930</v>
      </c>
      <c r="AE21" s="37" t="s">
        <v>83</v>
      </c>
      <c r="AF21" s="37" t="s">
        <v>84</v>
      </c>
      <c r="AG21" s="37" t="s">
        <v>84</v>
      </c>
      <c r="AH21" s="37" t="s">
        <v>85</v>
      </c>
      <c r="AI21" s="37">
        <v>1</v>
      </c>
      <c r="AJ21" s="37" t="s">
        <v>86</v>
      </c>
      <c r="AK21" s="37" t="s">
        <v>209</v>
      </c>
      <c r="AL21" s="37" t="s">
        <v>87</v>
      </c>
      <c r="AM21" s="37" t="s">
        <v>88</v>
      </c>
      <c r="AN21" s="37" t="s">
        <v>89</v>
      </c>
      <c r="AO21" s="37" t="s">
        <v>77</v>
      </c>
      <c r="AP21" s="37" t="s">
        <v>77</v>
      </c>
      <c r="AQ21" s="37" t="s">
        <v>77</v>
      </c>
      <c r="AR21" s="37" t="s">
        <v>90</v>
      </c>
      <c r="AS21" s="37" t="s">
        <v>2877</v>
      </c>
      <c r="AT21" s="37" t="s">
        <v>90</v>
      </c>
      <c r="AU21" s="37" t="s">
        <v>90</v>
      </c>
      <c r="AV21" s="37" t="s">
        <v>91</v>
      </c>
      <c r="AW21" s="37" t="s">
        <v>92</v>
      </c>
      <c r="AX21" s="37" t="s">
        <v>77</v>
      </c>
      <c r="AY21" s="37" t="s">
        <v>77</v>
      </c>
      <c r="AZ21" s="37" t="s">
        <v>77</v>
      </c>
      <c r="BA21" s="291">
        <v>43199</v>
      </c>
      <c r="BB21" s="37" t="s">
        <v>88</v>
      </c>
      <c r="BC21" s="37" t="s">
        <v>81</v>
      </c>
      <c r="BD21" s="37" t="s">
        <v>77</v>
      </c>
      <c r="BE21" s="37" t="s">
        <v>77</v>
      </c>
      <c r="BF21" s="37" t="s">
        <v>75</v>
      </c>
      <c r="BG21" s="37" t="s">
        <v>77</v>
      </c>
      <c r="BH21" s="37" t="s">
        <v>93</v>
      </c>
      <c r="BI21" s="292">
        <v>43199</v>
      </c>
      <c r="BJ21" s="37" t="s">
        <v>171</v>
      </c>
      <c r="BK21" s="154">
        <v>45678.360312500001</v>
      </c>
      <c r="BL21" s="37" t="s">
        <v>77</v>
      </c>
      <c r="BM21" s="25" t="s">
        <v>99</v>
      </c>
      <c r="BN21" s="37" t="s">
        <v>2880</v>
      </c>
      <c r="BO21" s="63"/>
      <c r="BP21" s="14"/>
      <c r="BQ21" s="63"/>
      <c r="BR21" s="63"/>
      <c r="BS21" s="63"/>
      <c r="BT21" s="63"/>
      <c r="BU21" s="63"/>
      <c r="BV21" s="63"/>
      <c r="BW21" s="63"/>
      <c r="BX21" s="63"/>
      <c r="BY21" s="63"/>
      <c r="BZ21" s="63"/>
      <c r="CA21" s="63"/>
      <c r="CB21" s="63"/>
      <c r="CC21" s="63"/>
      <c r="CD21" s="63"/>
      <c r="CE21" s="63"/>
      <c r="CF21" s="63"/>
      <c r="CG21" s="63"/>
      <c r="CH21" s="63"/>
      <c r="CI21" s="63"/>
    </row>
    <row r="22" spans="1:87" s="24" customFormat="1" ht="141.65" customHeight="1">
      <c r="A22" s="37">
        <v>1103</v>
      </c>
      <c r="B22" s="25" t="s">
        <v>111</v>
      </c>
      <c r="C22" s="37" t="s">
        <v>2983</v>
      </c>
      <c r="D22" s="343" t="s">
        <v>74</v>
      </c>
      <c r="E22" s="352"/>
      <c r="F22" s="352"/>
      <c r="G22" s="37" t="s">
        <v>75</v>
      </c>
      <c r="H22" s="37" t="s">
        <v>75</v>
      </c>
      <c r="I22" s="37" t="s">
        <v>75</v>
      </c>
      <c r="J22" s="37" t="s">
        <v>76</v>
      </c>
      <c r="K22" s="37" t="s">
        <v>76</v>
      </c>
      <c r="L22" s="37" t="s">
        <v>76</v>
      </c>
      <c r="M22" s="37" t="s">
        <v>76</v>
      </c>
      <c r="N22" s="37" t="s">
        <v>75</v>
      </c>
      <c r="O22" s="37" t="s">
        <v>76</v>
      </c>
      <c r="P22" s="37" t="s">
        <v>77</v>
      </c>
      <c r="Q22" s="37" t="s">
        <v>77</v>
      </c>
      <c r="R22" s="25" t="s">
        <v>75</v>
      </c>
      <c r="S22" s="25" t="s">
        <v>75</v>
      </c>
      <c r="T22" s="25" t="s">
        <v>75</v>
      </c>
      <c r="U22" s="25" t="s">
        <v>75</v>
      </c>
      <c r="V22" s="37" t="s">
        <v>78</v>
      </c>
      <c r="W22" s="37" t="s">
        <v>79</v>
      </c>
      <c r="X22" s="37" t="s">
        <v>80</v>
      </c>
      <c r="Y22" s="37" t="s">
        <v>77</v>
      </c>
      <c r="Z22" s="37" t="s">
        <v>75</v>
      </c>
      <c r="AA22" s="291">
        <v>45292</v>
      </c>
      <c r="AB22" s="37" t="s">
        <v>81</v>
      </c>
      <c r="AC22" s="37" t="s">
        <v>111</v>
      </c>
      <c r="AD22" s="37" t="s">
        <v>112</v>
      </c>
      <c r="AE22" s="37" t="s">
        <v>83</v>
      </c>
      <c r="AF22" s="37" t="s">
        <v>84</v>
      </c>
      <c r="AG22" s="37" t="s">
        <v>84</v>
      </c>
      <c r="AH22" s="37" t="s">
        <v>85</v>
      </c>
      <c r="AI22" s="37">
        <v>40</v>
      </c>
      <c r="AJ22" s="37" t="s">
        <v>86</v>
      </c>
      <c r="AK22" s="37" t="s">
        <v>209</v>
      </c>
      <c r="AL22" s="37" t="s">
        <v>87</v>
      </c>
      <c r="AM22" s="37" t="s">
        <v>88</v>
      </c>
      <c r="AN22" s="37" t="s">
        <v>89</v>
      </c>
      <c r="AO22" s="37" t="s">
        <v>77</v>
      </c>
      <c r="AP22" s="37" t="s">
        <v>77</v>
      </c>
      <c r="AQ22" s="37" t="s">
        <v>77</v>
      </c>
      <c r="AR22" s="37" t="s">
        <v>90</v>
      </c>
      <c r="AS22" s="37" t="s">
        <v>2877</v>
      </c>
      <c r="AT22" s="37" t="s">
        <v>90</v>
      </c>
      <c r="AU22" s="37" t="s">
        <v>90</v>
      </c>
      <c r="AV22" s="37" t="s">
        <v>91</v>
      </c>
      <c r="AW22" s="37" t="s">
        <v>92</v>
      </c>
      <c r="AX22" s="37" t="s">
        <v>77</v>
      </c>
      <c r="AY22" s="37" t="s">
        <v>77</v>
      </c>
      <c r="AZ22" s="37" t="s">
        <v>77</v>
      </c>
      <c r="BA22" s="291">
        <v>37714</v>
      </c>
      <c r="BB22" s="37" t="s">
        <v>88</v>
      </c>
      <c r="BC22" s="37" t="s">
        <v>81</v>
      </c>
      <c r="BD22" s="37" t="s">
        <v>77</v>
      </c>
      <c r="BE22" s="37" t="s">
        <v>77</v>
      </c>
      <c r="BF22" s="37" t="s">
        <v>75</v>
      </c>
      <c r="BG22" s="37" t="s">
        <v>77</v>
      </c>
      <c r="BH22" s="37" t="s">
        <v>93</v>
      </c>
      <c r="BI22" s="292">
        <v>37714</v>
      </c>
      <c r="BJ22" s="37" t="s">
        <v>171</v>
      </c>
      <c r="BK22" s="154">
        <v>45678.364537037036</v>
      </c>
      <c r="BL22" s="37" t="s">
        <v>77</v>
      </c>
      <c r="BM22" s="25" t="s">
        <v>95</v>
      </c>
      <c r="BN22" s="37" t="s">
        <v>2878</v>
      </c>
      <c r="BO22" s="63"/>
      <c r="BP22" s="14"/>
      <c r="BQ22" s="63"/>
      <c r="BR22" s="63"/>
      <c r="BS22" s="63"/>
      <c r="BT22" s="63"/>
      <c r="BU22" s="63"/>
      <c r="BV22" s="63"/>
      <c r="BW22" s="63"/>
      <c r="BX22" s="63"/>
      <c r="BY22" s="63"/>
      <c r="BZ22" s="63"/>
      <c r="CA22" s="63"/>
      <c r="CB22" s="63"/>
      <c r="CC22" s="63"/>
      <c r="CD22" s="63"/>
      <c r="CE22" s="63"/>
      <c r="CF22" s="63"/>
      <c r="CG22" s="63"/>
      <c r="CH22" s="63"/>
      <c r="CI22" s="63"/>
    </row>
    <row r="23" spans="1:87" s="24" customFormat="1" ht="141.65" customHeight="1">
      <c r="A23" s="37" t="s">
        <v>113</v>
      </c>
      <c r="B23" s="25" t="s">
        <v>3467</v>
      </c>
      <c r="C23" s="37" t="s">
        <v>3013</v>
      </c>
      <c r="D23" s="37" t="s">
        <v>98</v>
      </c>
      <c r="E23" s="37" t="s">
        <v>98</v>
      </c>
      <c r="F23" s="37" t="s">
        <v>98</v>
      </c>
      <c r="G23" s="37" t="s">
        <v>98</v>
      </c>
      <c r="H23" s="37" t="s">
        <v>98</v>
      </c>
      <c r="I23" s="37" t="s">
        <v>98</v>
      </c>
      <c r="J23" s="37" t="s">
        <v>98</v>
      </c>
      <c r="K23" s="37" t="s">
        <v>98</v>
      </c>
      <c r="L23" s="37" t="s">
        <v>98</v>
      </c>
      <c r="M23" s="37" t="s">
        <v>98</v>
      </c>
      <c r="N23" s="37" t="s">
        <v>98</v>
      </c>
      <c r="O23" s="37" t="s">
        <v>98</v>
      </c>
      <c r="P23" s="37" t="s">
        <v>98</v>
      </c>
      <c r="Q23" s="37" t="s">
        <v>98</v>
      </c>
      <c r="R23" s="25" t="s">
        <v>75</v>
      </c>
      <c r="S23" s="25" t="s">
        <v>75</v>
      </c>
      <c r="T23" s="25" t="s">
        <v>75</v>
      </c>
      <c r="U23" s="25" t="s">
        <v>75</v>
      </c>
      <c r="V23" s="37" t="s">
        <v>98</v>
      </c>
      <c r="W23" s="37" t="s">
        <v>98</v>
      </c>
      <c r="X23" s="37" t="s">
        <v>98</v>
      </c>
      <c r="Y23" s="37" t="s">
        <v>98</v>
      </c>
      <c r="Z23" s="37" t="s">
        <v>98</v>
      </c>
      <c r="AA23" s="291">
        <v>45108</v>
      </c>
      <c r="AB23" s="37" t="s">
        <v>81</v>
      </c>
      <c r="AC23" s="37" t="s">
        <v>3467</v>
      </c>
      <c r="AD23" s="37" t="s">
        <v>2931</v>
      </c>
      <c r="AE23" s="37" t="s">
        <v>83</v>
      </c>
      <c r="AF23" s="37" t="s">
        <v>84</v>
      </c>
      <c r="AG23" s="37" t="s">
        <v>84</v>
      </c>
      <c r="AH23" s="37" t="s">
        <v>85</v>
      </c>
      <c r="AI23" s="37">
        <v>1</v>
      </c>
      <c r="AJ23" s="37" t="s">
        <v>86</v>
      </c>
      <c r="AK23" s="37" t="s">
        <v>209</v>
      </c>
      <c r="AL23" s="37" t="s">
        <v>87</v>
      </c>
      <c r="AM23" s="37" t="s">
        <v>88</v>
      </c>
      <c r="AN23" s="37" t="s">
        <v>89</v>
      </c>
      <c r="AO23" s="37" t="s">
        <v>77</v>
      </c>
      <c r="AP23" s="37" t="s">
        <v>77</v>
      </c>
      <c r="AQ23" s="37" t="s">
        <v>77</v>
      </c>
      <c r="AR23" s="37" t="s">
        <v>90</v>
      </c>
      <c r="AS23" s="37" t="s">
        <v>2877</v>
      </c>
      <c r="AT23" s="37" t="s">
        <v>90</v>
      </c>
      <c r="AU23" s="37" t="s">
        <v>90</v>
      </c>
      <c r="AV23" s="37" t="s">
        <v>91</v>
      </c>
      <c r="AW23" s="37" t="s">
        <v>92</v>
      </c>
      <c r="AX23" s="37" t="s">
        <v>77</v>
      </c>
      <c r="AY23" s="37" t="s">
        <v>77</v>
      </c>
      <c r="AZ23" s="37" t="s">
        <v>77</v>
      </c>
      <c r="BA23" s="291">
        <v>43199</v>
      </c>
      <c r="BB23" s="37" t="s">
        <v>88</v>
      </c>
      <c r="BC23" s="37" t="s">
        <v>81</v>
      </c>
      <c r="BD23" s="37" t="s">
        <v>77</v>
      </c>
      <c r="BE23" s="37" t="s">
        <v>77</v>
      </c>
      <c r="BF23" s="37" t="s">
        <v>75</v>
      </c>
      <c r="BG23" s="37" t="s">
        <v>77</v>
      </c>
      <c r="BH23" s="37" t="s">
        <v>93</v>
      </c>
      <c r="BI23" s="292">
        <v>43199</v>
      </c>
      <c r="BJ23" s="37" t="s">
        <v>171</v>
      </c>
      <c r="BK23" s="154">
        <v>45678.705127314817</v>
      </c>
      <c r="BL23" s="37" t="s">
        <v>77</v>
      </c>
      <c r="BM23" s="25" t="s">
        <v>99</v>
      </c>
      <c r="BN23" s="37" t="s">
        <v>2880</v>
      </c>
      <c r="BO23" s="63"/>
      <c r="BP23" s="14"/>
      <c r="BQ23" s="63"/>
      <c r="BR23" s="63"/>
      <c r="BS23" s="63"/>
      <c r="BT23" s="63"/>
      <c r="BU23" s="63"/>
      <c r="BV23" s="63"/>
      <c r="BW23" s="63"/>
      <c r="BX23" s="63"/>
      <c r="BY23" s="63"/>
      <c r="BZ23" s="63"/>
      <c r="CA23" s="63"/>
      <c r="CB23" s="63"/>
      <c r="CC23" s="63"/>
      <c r="CD23" s="63"/>
      <c r="CE23" s="63"/>
      <c r="CF23" s="63"/>
      <c r="CG23" s="63"/>
      <c r="CH23" s="63"/>
      <c r="CI23" s="63"/>
    </row>
    <row r="24" spans="1:87" s="24" customFormat="1" ht="141.65" customHeight="1">
      <c r="A24" s="37" t="s">
        <v>2817</v>
      </c>
      <c r="B24" s="25" t="s">
        <v>3468</v>
      </c>
      <c r="C24" s="37" t="s">
        <v>2818</v>
      </c>
      <c r="D24" s="37" t="s">
        <v>98</v>
      </c>
      <c r="E24" s="37" t="s">
        <v>98</v>
      </c>
      <c r="F24" s="37" t="s">
        <v>98</v>
      </c>
      <c r="G24" s="37" t="s">
        <v>98</v>
      </c>
      <c r="H24" s="37" t="s">
        <v>98</v>
      </c>
      <c r="I24" s="37" t="s">
        <v>98</v>
      </c>
      <c r="J24" s="37" t="s">
        <v>98</v>
      </c>
      <c r="K24" s="37" t="s">
        <v>98</v>
      </c>
      <c r="L24" s="37" t="s">
        <v>98</v>
      </c>
      <c r="M24" s="37" t="s">
        <v>98</v>
      </c>
      <c r="N24" s="37" t="s">
        <v>98</v>
      </c>
      <c r="O24" s="37" t="s">
        <v>98</v>
      </c>
      <c r="P24" s="37" t="s">
        <v>98</v>
      </c>
      <c r="Q24" s="37" t="s">
        <v>98</v>
      </c>
      <c r="R24" s="25" t="s">
        <v>75</v>
      </c>
      <c r="S24" s="25" t="s">
        <v>75</v>
      </c>
      <c r="T24" s="25" t="s">
        <v>75</v>
      </c>
      <c r="U24" s="25" t="s">
        <v>75</v>
      </c>
      <c r="V24" s="37" t="s">
        <v>98</v>
      </c>
      <c r="W24" s="37" t="s">
        <v>98</v>
      </c>
      <c r="X24" s="37" t="s">
        <v>98</v>
      </c>
      <c r="Y24" s="37" t="s">
        <v>98</v>
      </c>
      <c r="Z24" s="37" t="s">
        <v>98</v>
      </c>
      <c r="AA24" s="291">
        <v>45108</v>
      </c>
      <c r="AB24" s="37" t="s">
        <v>81</v>
      </c>
      <c r="AC24" s="37" t="s">
        <v>3468</v>
      </c>
      <c r="AD24" s="37" t="s">
        <v>2932</v>
      </c>
      <c r="AE24" s="37" t="s">
        <v>83</v>
      </c>
      <c r="AF24" s="37" t="s">
        <v>84</v>
      </c>
      <c r="AG24" s="37" t="s">
        <v>84</v>
      </c>
      <c r="AH24" s="37" t="s">
        <v>85</v>
      </c>
      <c r="AI24" s="37">
        <v>1</v>
      </c>
      <c r="AJ24" s="37" t="s">
        <v>86</v>
      </c>
      <c r="AK24" s="37" t="s">
        <v>209</v>
      </c>
      <c r="AL24" s="37" t="s">
        <v>87</v>
      </c>
      <c r="AM24" s="37" t="s">
        <v>88</v>
      </c>
      <c r="AN24" s="37" t="s">
        <v>89</v>
      </c>
      <c r="AO24" s="37" t="s">
        <v>77</v>
      </c>
      <c r="AP24" s="37" t="s">
        <v>77</v>
      </c>
      <c r="AQ24" s="37" t="s">
        <v>77</v>
      </c>
      <c r="AR24" s="37" t="s">
        <v>90</v>
      </c>
      <c r="AS24" s="37" t="s">
        <v>2877</v>
      </c>
      <c r="AT24" s="37" t="s">
        <v>90</v>
      </c>
      <c r="AU24" s="37" t="s">
        <v>90</v>
      </c>
      <c r="AV24" s="37" t="s">
        <v>91</v>
      </c>
      <c r="AW24" s="37" t="s">
        <v>92</v>
      </c>
      <c r="AX24" s="37" t="s">
        <v>77</v>
      </c>
      <c r="AY24" s="37" t="s">
        <v>77</v>
      </c>
      <c r="AZ24" s="37" t="s">
        <v>77</v>
      </c>
      <c r="BA24" s="291">
        <v>44634</v>
      </c>
      <c r="BB24" s="37" t="s">
        <v>88</v>
      </c>
      <c r="BC24" s="37" t="s">
        <v>81</v>
      </c>
      <c r="BD24" s="37" t="s">
        <v>77</v>
      </c>
      <c r="BE24" s="37" t="s">
        <v>77</v>
      </c>
      <c r="BF24" s="37" t="s">
        <v>75</v>
      </c>
      <c r="BG24" s="37" t="s">
        <v>77</v>
      </c>
      <c r="BH24" s="37" t="s">
        <v>93</v>
      </c>
      <c r="BI24" s="292">
        <v>44634</v>
      </c>
      <c r="BJ24" s="37" t="s">
        <v>171</v>
      </c>
      <c r="BK24" s="154">
        <v>45678.364988425928</v>
      </c>
      <c r="BL24" s="37" t="s">
        <v>77</v>
      </c>
      <c r="BM24" s="25" t="s">
        <v>99</v>
      </c>
      <c r="BN24" s="37" t="s">
        <v>2880</v>
      </c>
      <c r="BO24" s="63"/>
      <c r="BP24" s="14"/>
      <c r="BQ24" s="63"/>
      <c r="BR24" s="63"/>
      <c r="BS24" s="63"/>
      <c r="BT24" s="63"/>
      <c r="BU24" s="63"/>
      <c r="BV24" s="63"/>
      <c r="BW24" s="63"/>
      <c r="BX24" s="63"/>
      <c r="BY24" s="63"/>
      <c r="BZ24" s="63"/>
      <c r="CA24" s="63"/>
      <c r="CB24" s="63"/>
      <c r="CC24" s="63"/>
      <c r="CD24" s="63"/>
      <c r="CE24" s="63"/>
      <c r="CF24" s="63"/>
      <c r="CG24" s="63"/>
      <c r="CH24" s="63"/>
      <c r="CI24" s="63"/>
    </row>
    <row r="25" spans="1:87" s="24" customFormat="1" ht="141.65" customHeight="1">
      <c r="A25" s="37" t="s">
        <v>114</v>
      </c>
      <c r="B25" s="25" t="s">
        <v>3469</v>
      </c>
      <c r="C25" s="37" t="s">
        <v>3014</v>
      </c>
      <c r="D25" s="37" t="s">
        <v>98</v>
      </c>
      <c r="E25" s="37" t="s">
        <v>98</v>
      </c>
      <c r="F25" s="37" t="s">
        <v>98</v>
      </c>
      <c r="G25" s="37" t="s">
        <v>98</v>
      </c>
      <c r="H25" s="37" t="s">
        <v>98</v>
      </c>
      <c r="I25" s="37" t="s">
        <v>98</v>
      </c>
      <c r="J25" s="37" t="s">
        <v>98</v>
      </c>
      <c r="K25" s="37" t="s">
        <v>98</v>
      </c>
      <c r="L25" s="37" t="s">
        <v>98</v>
      </c>
      <c r="M25" s="37" t="s">
        <v>98</v>
      </c>
      <c r="N25" s="37" t="s">
        <v>98</v>
      </c>
      <c r="O25" s="37" t="s">
        <v>98</v>
      </c>
      <c r="P25" s="37" t="s">
        <v>98</v>
      </c>
      <c r="Q25" s="37" t="s">
        <v>98</v>
      </c>
      <c r="R25" s="25" t="s">
        <v>75</v>
      </c>
      <c r="S25" s="25" t="s">
        <v>75</v>
      </c>
      <c r="T25" s="25" t="s">
        <v>75</v>
      </c>
      <c r="U25" s="25" t="s">
        <v>75</v>
      </c>
      <c r="V25" s="37" t="s">
        <v>98</v>
      </c>
      <c r="W25" s="37" t="s">
        <v>98</v>
      </c>
      <c r="X25" s="37" t="s">
        <v>98</v>
      </c>
      <c r="Y25" s="37" t="s">
        <v>98</v>
      </c>
      <c r="Z25" s="37" t="s">
        <v>98</v>
      </c>
      <c r="AA25" s="291">
        <v>45108</v>
      </c>
      <c r="AB25" s="37" t="s">
        <v>81</v>
      </c>
      <c r="AC25" s="37" t="s">
        <v>3469</v>
      </c>
      <c r="AD25" s="37" t="s">
        <v>2933</v>
      </c>
      <c r="AE25" s="37" t="s">
        <v>83</v>
      </c>
      <c r="AF25" s="37" t="s">
        <v>84</v>
      </c>
      <c r="AG25" s="37" t="s">
        <v>84</v>
      </c>
      <c r="AH25" s="37" t="s">
        <v>85</v>
      </c>
      <c r="AI25" s="37">
        <v>1</v>
      </c>
      <c r="AJ25" s="37" t="s">
        <v>86</v>
      </c>
      <c r="AK25" s="37" t="s">
        <v>209</v>
      </c>
      <c r="AL25" s="37" t="s">
        <v>87</v>
      </c>
      <c r="AM25" s="37" t="s">
        <v>88</v>
      </c>
      <c r="AN25" s="37" t="s">
        <v>89</v>
      </c>
      <c r="AO25" s="37" t="s">
        <v>77</v>
      </c>
      <c r="AP25" s="37" t="s">
        <v>77</v>
      </c>
      <c r="AQ25" s="37" t="s">
        <v>77</v>
      </c>
      <c r="AR25" s="37" t="s">
        <v>90</v>
      </c>
      <c r="AS25" s="37" t="s">
        <v>2877</v>
      </c>
      <c r="AT25" s="37" t="s">
        <v>90</v>
      </c>
      <c r="AU25" s="37" t="s">
        <v>90</v>
      </c>
      <c r="AV25" s="37" t="s">
        <v>91</v>
      </c>
      <c r="AW25" s="37" t="s">
        <v>92</v>
      </c>
      <c r="AX25" s="37" t="s">
        <v>77</v>
      </c>
      <c r="AY25" s="37" t="s">
        <v>77</v>
      </c>
      <c r="AZ25" s="37" t="s">
        <v>77</v>
      </c>
      <c r="BA25" s="291">
        <v>43199</v>
      </c>
      <c r="BB25" s="37" t="s">
        <v>88</v>
      </c>
      <c r="BC25" s="37" t="s">
        <v>81</v>
      </c>
      <c r="BD25" s="37" t="s">
        <v>77</v>
      </c>
      <c r="BE25" s="37" t="s">
        <v>77</v>
      </c>
      <c r="BF25" s="37" t="s">
        <v>75</v>
      </c>
      <c r="BG25" s="37" t="s">
        <v>77</v>
      </c>
      <c r="BH25" s="37" t="s">
        <v>93</v>
      </c>
      <c r="BI25" s="292">
        <v>43199</v>
      </c>
      <c r="BJ25" s="37" t="s">
        <v>171</v>
      </c>
      <c r="BK25" s="154">
        <v>45678.365185185183</v>
      </c>
      <c r="BL25" s="37" t="s">
        <v>77</v>
      </c>
      <c r="BM25" s="25" t="s">
        <v>99</v>
      </c>
      <c r="BN25" s="37" t="s">
        <v>2880</v>
      </c>
      <c r="BO25" s="63"/>
      <c r="BP25" s="14"/>
      <c r="BQ25" s="63"/>
      <c r="BR25" s="63"/>
      <c r="BS25" s="63"/>
      <c r="BT25" s="63"/>
      <c r="BU25" s="63"/>
      <c r="BV25" s="63"/>
      <c r="BW25" s="63"/>
      <c r="BX25" s="63"/>
      <c r="BY25" s="63"/>
      <c r="BZ25" s="63"/>
      <c r="CA25" s="63"/>
      <c r="CB25" s="63"/>
      <c r="CC25" s="63"/>
      <c r="CD25" s="63"/>
      <c r="CE25" s="63"/>
      <c r="CF25" s="63"/>
      <c r="CG25" s="63"/>
      <c r="CH25" s="63"/>
      <c r="CI25" s="63"/>
    </row>
    <row r="26" spans="1:87" s="24" customFormat="1" ht="141.65" customHeight="1">
      <c r="A26" s="37" t="s">
        <v>115</v>
      </c>
      <c r="B26" s="25" t="s">
        <v>3470</v>
      </c>
      <c r="C26" s="37" t="s">
        <v>3015</v>
      </c>
      <c r="D26" s="37" t="s">
        <v>98</v>
      </c>
      <c r="E26" s="37" t="s">
        <v>98</v>
      </c>
      <c r="F26" s="37" t="s">
        <v>98</v>
      </c>
      <c r="G26" s="37" t="s">
        <v>98</v>
      </c>
      <c r="H26" s="37" t="s">
        <v>98</v>
      </c>
      <c r="I26" s="37" t="s">
        <v>98</v>
      </c>
      <c r="J26" s="37" t="s">
        <v>98</v>
      </c>
      <c r="K26" s="37" t="s">
        <v>98</v>
      </c>
      <c r="L26" s="37" t="s">
        <v>98</v>
      </c>
      <c r="M26" s="37" t="s">
        <v>98</v>
      </c>
      <c r="N26" s="37" t="s">
        <v>98</v>
      </c>
      <c r="O26" s="37" t="s">
        <v>98</v>
      </c>
      <c r="P26" s="37" t="s">
        <v>98</v>
      </c>
      <c r="Q26" s="37" t="s">
        <v>98</v>
      </c>
      <c r="R26" s="25" t="s">
        <v>75</v>
      </c>
      <c r="S26" s="25" t="s">
        <v>75</v>
      </c>
      <c r="T26" s="25" t="s">
        <v>75</v>
      </c>
      <c r="U26" s="25" t="s">
        <v>75</v>
      </c>
      <c r="V26" s="37" t="s">
        <v>98</v>
      </c>
      <c r="W26" s="37" t="s">
        <v>98</v>
      </c>
      <c r="X26" s="37" t="s">
        <v>98</v>
      </c>
      <c r="Y26" s="37" t="s">
        <v>98</v>
      </c>
      <c r="Z26" s="37" t="s">
        <v>98</v>
      </c>
      <c r="AA26" s="291">
        <v>45108</v>
      </c>
      <c r="AB26" s="37" t="s">
        <v>81</v>
      </c>
      <c r="AC26" s="37" t="s">
        <v>3470</v>
      </c>
      <c r="AD26" s="37" t="s">
        <v>2934</v>
      </c>
      <c r="AE26" s="37" t="s">
        <v>83</v>
      </c>
      <c r="AF26" s="37" t="s">
        <v>84</v>
      </c>
      <c r="AG26" s="37" t="s">
        <v>84</v>
      </c>
      <c r="AH26" s="37" t="s">
        <v>85</v>
      </c>
      <c r="AI26" s="37">
        <v>1</v>
      </c>
      <c r="AJ26" s="37" t="s">
        <v>86</v>
      </c>
      <c r="AK26" s="37" t="s">
        <v>209</v>
      </c>
      <c r="AL26" s="37" t="s">
        <v>87</v>
      </c>
      <c r="AM26" s="37" t="s">
        <v>88</v>
      </c>
      <c r="AN26" s="37" t="s">
        <v>89</v>
      </c>
      <c r="AO26" s="37" t="s">
        <v>77</v>
      </c>
      <c r="AP26" s="37" t="s">
        <v>77</v>
      </c>
      <c r="AQ26" s="37" t="s">
        <v>77</v>
      </c>
      <c r="AR26" s="37" t="s">
        <v>90</v>
      </c>
      <c r="AS26" s="37" t="s">
        <v>2877</v>
      </c>
      <c r="AT26" s="37" t="s">
        <v>90</v>
      </c>
      <c r="AU26" s="37" t="s">
        <v>90</v>
      </c>
      <c r="AV26" s="37" t="s">
        <v>91</v>
      </c>
      <c r="AW26" s="37" t="s">
        <v>92</v>
      </c>
      <c r="AX26" s="37" t="s">
        <v>77</v>
      </c>
      <c r="AY26" s="37" t="s">
        <v>77</v>
      </c>
      <c r="AZ26" s="37" t="s">
        <v>77</v>
      </c>
      <c r="BA26" s="291">
        <v>43199</v>
      </c>
      <c r="BB26" s="37" t="s">
        <v>88</v>
      </c>
      <c r="BC26" s="37" t="s">
        <v>81</v>
      </c>
      <c r="BD26" s="37" t="s">
        <v>77</v>
      </c>
      <c r="BE26" s="37" t="s">
        <v>77</v>
      </c>
      <c r="BF26" s="37" t="s">
        <v>75</v>
      </c>
      <c r="BG26" s="37" t="s">
        <v>77</v>
      </c>
      <c r="BH26" s="37" t="s">
        <v>93</v>
      </c>
      <c r="BI26" s="292">
        <v>43199</v>
      </c>
      <c r="BJ26" s="37" t="s">
        <v>171</v>
      </c>
      <c r="BK26" s="154">
        <v>45678.365393518521</v>
      </c>
      <c r="BL26" s="37" t="s">
        <v>77</v>
      </c>
      <c r="BM26" s="25" t="s">
        <v>99</v>
      </c>
      <c r="BN26" s="37" t="s">
        <v>2880</v>
      </c>
      <c r="BO26" s="63"/>
      <c r="BP26" s="14"/>
      <c r="BQ26" s="63"/>
      <c r="BR26" s="63"/>
      <c r="BS26" s="63"/>
      <c r="BT26" s="63"/>
      <c r="BU26" s="63"/>
      <c r="BV26" s="63"/>
      <c r="BW26" s="63"/>
      <c r="BX26" s="63"/>
      <c r="BY26" s="63"/>
      <c r="BZ26" s="63"/>
      <c r="CA26" s="63"/>
      <c r="CB26" s="63"/>
      <c r="CC26" s="63"/>
      <c r="CD26" s="63"/>
      <c r="CE26" s="63"/>
      <c r="CF26" s="63"/>
      <c r="CG26" s="63"/>
      <c r="CH26" s="63"/>
      <c r="CI26" s="63"/>
    </row>
    <row r="27" spans="1:87" s="24" customFormat="1" ht="141.65" customHeight="1">
      <c r="A27" s="37">
        <v>1104</v>
      </c>
      <c r="B27" s="25" t="s">
        <v>116</v>
      </c>
      <c r="C27" s="37" t="s">
        <v>2991</v>
      </c>
      <c r="D27" s="343" t="s">
        <v>74</v>
      </c>
      <c r="E27" s="352"/>
      <c r="F27" s="352"/>
      <c r="G27" s="37" t="s">
        <v>75</v>
      </c>
      <c r="H27" s="37" t="s">
        <v>75</v>
      </c>
      <c r="I27" s="37" t="s">
        <v>75</v>
      </c>
      <c r="J27" s="37" t="s">
        <v>76</v>
      </c>
      <c r="K27" s="37" t="s">
        <v>76</v>
      </c>
      <c r="L27" s="37" t="s">
        <v>76</v>
      </c>
      <c r="M27" s="37" t="s">
        <v>76</v>
      </c>
      <c r="N27" s="37" t="s">
        <v>75</v>
      </c>
      <c r="O27" s="37" t="s">
        <v>76</v>
      </c>
      <c r="P27" s="37" t="s">
        <v>77</v>
      </c>
      <c r="Q27" s="37" t="s">
        <v>77</v>
      </c>
      <c r="R27" s="25" t="s">
        <v>75</v>
      </c>
      <c r="S27" s="25" t="s">
        <v>75</v>
      </c>
      <c r="T27" s="25" t="s">
        <v>75</v>
      </c>
      <c r="U27" s="25" t="s">
        <v>75</v>
      </c>
      <c r="V27" s="37" t="s">
        <v>78</v>
      </c>
      <c r="W27" s="37" t="s">
        <v>79</v>
      </c>
      <c r="X27" s="37" t="s">
        <v>80</v>
      </c>
      <c r="Y27" s="37" t="s">
        <v>77</v>
      </c>
      <c r="Z27" s="37" t="s">
        <v>75</v>
      </c>
      <c r="AA27" s="291">
        <v>45292</v>
      </c>
      <c r="AB27" s="37" t="s">
        <v>81</v>
      </c>
      <c r="AC27" s="37" t="s">
        <v>116</v>
      </c>
      <c r="AD27" s="37" t="s">
        <v>117</v>
      </c>
      <c r="AE27" s="37" t="s">
        <v>83</v>
      </c>
      <c r="AF27" s="37" t="s">
        <v>84</v>
      </c>
      <c r="AG27" s="37" t="s">
        <v>84</v>
      </c>
      <c r="AH27" s="37" t="s">
        <v>85</v>
      </c>
      <c r="AI27" s="37">
        <v>40</v>
      </c>
      <c r="AJ27" s="37" t="s">
        <v>86</v>
      </c>
      <c r="AK27" s="37" t="s">
        <v>209</v>
      </c>
      <c r="AL27" s="37" t="s">
        <v>87</v>
      </c>
      <c r="AM27" s="37" t="s">
        <v>88</v>
      </c>
      <c r="AN27" s="37" t="s">
        <v>89</v>
      </c>
      <c r="AO27" s="37" t="s">
        <v>77</v>
      </c>
      <c r="AP27" s="37" t="s">
        <v>77</v>
      </c>
      <c r="AQ27" s="37" t="s">
        <v>77</v>
      </c>
      <c r="AR27" s="37" t="s">
        <v>90</v>
      </c>
      <c r="AS27" s="37" t="s">
        <v>2877</v>
      </c>
      <c r="AT27" s="37" t="s">
        <v>90</v>
      </c>
      <c r="AU27" s="37" t="s">
        <v>90</v>
      </c>
      <c r="AV27" s="37" t="s">
        <v>91</v>
      </c>
      <c r="AW27" s="37" t="s">
        <v>92</v>
      </c>
      <c r="AX27" s="37" t="s">
        <v>77</v>
      </c>
      <c r="AY27" s="37" t="s">
        <v>77</v>
      </c>
      <c r="AZ27" s="37" t="s">
        <v>77</v>
      </c>
      <c r="BA27" s="291">
        <v>37714</v>
      </c>
      <c r="BB27" s="37" t="s">
        <v>88</v>
      </c>
      <c r="BC27" s="37" t="s">
        <v>81</v>
      </c>
      <c r="BD27" s="37" t="s">
        <v>77</v>
      </c>
      <c r="BE27" s="37" t="s">
        <v>77</v>
      </c>
      <c r="BF27" s="37" t="s">
        <v>75</v>
      </c>
      <c r="BG27" s="37" t="s">
        <v>77</v>
      </c>
      <c r="BH27" s="37" t="s">
        <v>93</v>
      </c>
      <c r="BI27" s="292">
        <v>37714</v>
      </c>
      <c r="BJ27" s="37" t="s">
        <v>171</v>
      </c>
      <c r="BK27" s="154">
        <v>45659.559131944443</v>
      </c>
      <c r="BL27" s="37" t="s">
        <v>77</v>
      </c>
      <c r="BM27" s="25" t="s">
        <v>95</v>
      </c>
      <c r="BN27" s="37" t="s">
        <v>2878</v>
      </c>
      <c r="BO27" s="63"/>
      <c r="BP27" s="14"/>
      <c r="BQ27" s="63"/>
      <c r="BR27" s="63"/>
      <c r="BS27" s="63"/>
      <c r="BT27" s="63"/>
      <c r="BU27" s="63"/>
      <c r="BV27" s="63"/>
      <c r="BW27" s="63"/>
      <c r="BX27" s="63"/>
      <c r="BY27" s="63"/>
      <c r="BZ27" s="63"/>
      <c r="CA27" s="63"/>
      <c r="CB27" s="63"/>
      <c r="CC27" s="63"/>
      <c r="CD27" s="63"/>
      <c r="CE27" s="63"/>
      <c r="CF27" s="63"/>
      <c r="CG27" s="63"/>
      <c r="CH27" s="63"/>
      <c r="CI27" s="63"/>
    </row>
    <row r="28" spans="1:87" s="24" customFormat="1" ht="141.65" customHeight="1">
      <c r="A28" s="37" t="s">
        <v>118</v>
      </c>
      <c r="B28" s="25" t="s">
        <v>3471</v>
      </c>
      <c r="C28" s="37" t="s">
        <v>3016</v>
      </c>
      <c r="D28" s="37" t="s">
        <v>98</v>
      </c>
      <c r="E28" s="37" t="s">
        <v>98</v>
      </c>
      <c r="F28" s="37" t="s">
        <v>98</v>
      </c>
      <c r="G28" s="37" t="s">
        <v>98</v>
      </c>
      <c r="H28" s="37" t="s">
        <v>98</v>
      </c>
      <c r="I28" s="37" t="s">
        <v>98</v>
      </c>
      <c r="J28" s="37" t="s">
        <v>98</v>
      </c>
      <c r="K28" s="37" t="s">
        <v>98</v>
      </c>
      <c r="L28" s="37" t="s">
        <v>98</v>
      </c>
      <c r="M28" s="37" t="s">
        <v>98</v>
      </c>
      <c r="N28" s="37" t="s">
        <v>98</v>
      </c>
      <c r="O28" s="37" t="s">
        <v>98</v>
      </c>
      <c r="P28" s="37" t="s">
        <v>98</v>
      </c>
      <c r="Q28" s="37" t="s">
        <v>98</v>
      </c>
      <c r="R28" s="25" t="s">
        <v>75</v>
      </c>
      <c r="S28" s="25" t="s">
        <v>75</v>
      </c>
      <c r="T28" s="25" t="s">
        <v>75</v>
      </c>
      <c r="U28" s="25" t="s">
        <v>75</v>
      </c>
      <c r="V28" s="37" t="s">
        <v>98</v>
      </c>
      <c r="W28" s="37" t="s">
        <v>98</v>
      </c>
      <c r="X28" s="37" t="s">
        <v>98</v>
      </c>
      <c r="Y28" s="37" t="s">
        <v>98</v>
      </c>
      <c r="Z28" s="37" t="s">
        <v>98</v>
      </c>
      <c r="AA28" s="291">
        <v>45108</v>
      </c>
      <c r="AB28" s="37" t="s">
        <v>81</v>
      </c>
      <c r="AC28" s="37" t="s">
        <v>3471</v>
      </c>
      <c r="AD28" s="37" t="s">
        <v>2935</v>
      </c>
      <c r="AE28" s="37" t="s">
        <v>83</v>
      </c>
      <c r="AF28" s="37" t="s">
        <v>84</v>
      </c>
      <c r="AG28" s="37" t="s">
        <v>84</v>
      </c>
      <c r="AH28" s="37" t="s">
        <v>85</v>
      </c>
      <c r="AI28" s="37">
        <v>1</v>
      </c>
      <c r="AJ28" s="37" t="s">
        <v>86</v>
      </c>
      <c r="AK28" s="37" t="s">
        <v>209</v>
      </c>
      <c r="AL28" s="37" t="s">
        <v>87</v>
      </c>
      <c r="AM28" s="37" t="s">
        <v>88</v>
      </c>
      <c r="AN28" s="37" t="s">
        <v>89</v>
      </c>
      <c r="AO28" s="37" t="s">
        <v>77</v>
      </c>
      <c r="AP28" s="37" t="s">
        <v>77</v>
      </c>
      <c r="AQ28" s="37" t="s">
        <v>77</v>
      </c>
      <c r="AR28" s="37" t="s">
        <v>90</v>
      </c>
      <c r="AS28" s="37" t="s">
        <v>2877</v>
      </c>
      <c r="AT28" s="37" t="s">
        <v>90</v>
      </c>
      <c r="AU28" s="37" t="s">
        <v>90</v>
      </c>
      <c r="AV28" s="37" t="s">
        <v>91</v>
      </c>
      <c r="AW28" s="37" t="s">
        <v>92</v>
      </c>
      <c r="AX28" s="37" t="s">
        <v>77</v>
      </c>
      <c r="AY28" s="37" t="s">
        <v>77</v>
      </c>
      <c r="AZ28" s="37" t="s">
        <v>77</v>
      </c>
      <c r="BA28" s="291">
        <v>43199</v>
      </c>
      <c r="BB28" s="37" t="s">
        <v>88</v>
      </c>
      <c r="BC28" s="37" t="s">
        <v>81</v>
      </c>
      <c r="BD28" s="37" t="s">
        <v>77</v>
      </c>
      <c r="BE28" s="37" t="s">
        <v>77</v>
      </c>
      <c r="BF28" s="37" t="s">
        <v>75</v>
      </c>
      <c r="BG28" s="37" t="s">
        <v>77</v>
      </c>
      <c r="BH28" s="37" t="s">
        <v>93</v>
      </c>
      <c r="BI28" s="292">
        <v>43199</v>
      </c>
      <c r="BJ28" s="37" t="s">
        <v>171</v>
      </c>
      <c r="BK28" s="154">
        <v>45678.706574074073</v>
      </c>
      <c r="BL28" s="37" t="s">
        <v>77</v>
      </c>
      <c r="BM28" s="25" t="s">
        <v>99</v>
      </c>
      <c r="BN28" s="37" t="s">
        <v>2880</v>
      </c>
      <c r="BO28" s="63"/>
      <c r="BP28" s="14"/>
      <c r="BQ28" s="63"/>
      <c r="BR28" s="63"/>
      <c r="BS28" s="63"/>
      <c r="BT28" s="63"/>
      <c r="BU28" s="63"/>
      <c r="BV28" s="63"/>
      <c r="BW28" s="63"/>
      <c r="BX28" s="63"/>
      <c r="BY28" s="63"/>
      <c r="BZ28" s="63"/>
      <c r="CA28" s="63"/>
      <c r="CB28" s="63"/>
      <c r="CC28" s="63"/>
      <c r="CD28" s="63"/>
      <c r="CE28" s="63"/>
      <c r="CF28" s="63"/>
      <c r="CG28" s="63"/>
      <c r="CH28" s="63"/>
      <c r="CI28" s="63"/>
    </row>
    <row r="29" spans="1:87" s="24" customFormat="1" ht="141.65" customHeight="1">
      <c r="A29" s="37" t="s">
        <v>2819</v>
      </c>
      <c r="B29" s="25" t="s">
        <v>3472</v>
      </c>
      <c r="C29" s="37" t="s">
        <v>2820</v>
      </c>
      <c r="D29" s="37" t="s">
        <v>98</v>
      </c>
      <c r="E29" s="37" t="s">
        <v>98</v>
      </c>
      <c r="F29" s="37" t="s">
        <v>98</v>
      </c>
      <c r="G29" s="37" t="s">
        <v>98</v>
      </c>
      <c r="H29" s="37" t="s">
        <v>98</v>
      </c>
      <c r="I29" s="37" t="s">
        <v>98</v>
      </c>
      <c r="J29" s="37" t="s">
        <v>98</v>
      </c>
      <c r="K29" s="37" t="s">
        <v>98</v>
      </c>
      <c r="L29" s="37" t="s">
        <v>98</v>
      </c>
      <c r="M29" s="37" t="s">
        <v>98</v>
      </c>
      <c r="N29" s="37" t="s">
        <v>98</v>
      </c>
      <c r="O29" s="37" t="s">
        <v>98</v>
      </c>
      <c r="P29" s="37" t="s">
        <v>98</v>
      </c>
      <c r="Q29" s="37" t="s">
        <v>98</v>
      </c>
      <c r="R29" s="25" t="s">
        <v>75</v>
      </c>
      <c r="S29" s="25" t="s">
        <v>75</v>
      </c>
      <c r="T29" s="25" t="s">
        <v>75</v>
      </c>
      <c r="U29" s="25" t="s">
        <v>75</v>
      </c>
      <c r="V29" s="37" t="s">
        <v>98</v>
      </c>
      <c r="W29" s="37" t="s">
        <v>98</v>
      </c>
      <c r="X29" s="37" t="s">
        <v>98</v>
      </c>
      <c r="Y29" s="37" t="s">
        <v>98</v>
      </c>
      <c r="Z29" s="37" t="s">
        <v>98</v>
      </c>
      <c r="AA29" s="291">
        <v>45108</v>
      </c>
      <c r="AB29" s="37" t="s">
        <v>81</v>
      </c>
      <c r="AC29" s="37" t="s">
        <v>3472</v>
      </c>
      <c r="AD29" s="37" t="s">
        <v>2936</v>
      </c>
      <c r="AE29" s="37" t="s">
        <v>83</v>
      </c>
      <c r="AF29" s="37" t="s">
        <v>84</v>
      </c>
      <c r="AG29" s="37" t="s">
        <v>84</v>
      </c>
      <c r="AH29" s="37" t="s">
        <v>85</v>
      </c>
      <c r="AI29" s="37">
        <v>1</v>
      </c>
      <c r="AJ29" s="37" t="s">
        <v>86</v>
      </c>
      <c r="AK29" s="37" t="s">
        <v>209</v>
      </c>
      <c r="AL29" s="37" t="s">
        <v>87</v>
      </c>
      <c r="AM29" s="37" t="s">
        <v>88</v>
      </c>
      <c r="AN29" s="37" t="s">
        <v>89</v>
      </c>
      <c r="AO29" s="37" t="s">
        <v>77</v>
      </c>
      <c r="AP29" s="37" t="s">
        <v>77</v>
      </c>
      <c r="AQ29" s="37" t="s">
        <v>77</v>
      </c>
      <c r="AR29" s="37" t="s">
        <v>90</v>
      </c>
      <c r="AS29" s="37" t="s">
        <v>2877</v>
      </c>
      <c r="AT29" s="37" t="s">
        <v>90</v>
      </c>
      <c r="AU29" s="37" t="s">
        <v>90</v>
      </c>
      <c r="AV29" s="37" t="s">
        <v>91</v>
      </c>
      <c r="AW29" s="37" t="s">
        <v>92</v>
      </c>
      <c r="AX29" s="37" t="s">
        <v>77</v>
      </c>
      <c r="AY29" s="37" t="s">
        <v>77</v>
      </c>
      <c r="AZ29" s="37" t="s">
        <v>77</v>
      </c>
      <c r="BA29" s="291">
        <v>44634</v>
      </c>
      <c r="BB29" s="37" t="s">
        <v>88</v>
      </c>
      <c r="BC29" s="37" t="s">
        <v>81</v>
      </c>
      <c r="BD29" s="37" t="s">
        <v>77</v>
      </c>
      <c r="BE29" s="37" t="s">
        <v>77</v>
      </c>
      <c r="BF29" s="37" t="s">
        <v>75</v>
      </c>
      <c r="BG29" s="37" t="s">
        <v>77</v>
      </c>
      <c r="BH29" s="37" t="s">
        <v>93</v>
      </c>
      <c r="BI29" s="292">
        <v>44634</v>
      </c>
      <c r="BJ29" s="37" t="s">
        <v>171</v>
      </c>
      <c r="BK29" s="154">
        <v>45678.367777777778</v>
      </c>
      <c r="BL29" s="37" t="s">
        <v>77</v>
      </c>
      <c r="BM29" s="25" t="s">
        <v>99</v>
      </c>
      <c r="BN29" s="37" t="s">
        <v>2880</v>
      </c>
      <c r="BO29" s="63"/>
      <c r="BP29" s="14"/>
      <c r="BQ29" s="63"/>
      <c r="BR29" s="63"/>
      <c r="BS29" s="63"/>
      <c r="BT29" s="63"/>
      <c r="BU29" s="63"/>
      <c r="BV29" s="63"/>
      <c r="BW29" s="63"/>
      <c r="BX29" s="63"/>
      <c r="BY29" s="63"/>
      <c r="BZ29" s="63"/>
      <c r="CA29" s="63"/>
      <c r="CB29" s="63"/>
      <c r="CC29" s="63"/>
      <c r="CD29" s="63"/>
      <c r="CE29" s="63"/>
      <c r="CF29" s="63"/>
      <c r="CG29" s="63"/>
      <c r="CH29" s="63"/>
      <c r="CI29" s="63"/>
    </row>
    <row r="30" spans="1:87" s="24" customFormat="1" ht="141.65" customHeight="1">
      <c r="A30" s="37" t="s">
        <v>119</v>
      </c>
      <c r="B30" s="25" t="s">
        <v>3473</v>
      </c>
      <c r="C30" s="37" t="s">
        <v>3017</v>
      </c>
      <c r="D30" s="37" t="s">
        <v>98</v>
      </c>
      <c r="E30" s="37" t="s">
        <v>98</v>
      </c>
      <c r="F30" s="37" t="s">
        <v>98</v>
      </c>
      <c r="G30" s="37" t="s">
        <v>98</v>
      </c>
      <c r="H30" s="37" t="s">
        <v>98</v>
      </c>
      <c r="I30" s="37" t="s">
        <v>98</v>
      </c>
      <c r="J30" s="37" t="s">
        <v>98</v>
      </c>
      <c r="K30" s="37" t="s">
        <v>98</v>
      </c>
      <c r="L30" s="37" t="s">
        <v>98</v>
      </c>
      <c r="M30" s="37" t="s">
        <v>98</v>
      </c>
      <c r="N30" s="37" t="s">
        <v>98</v>
      </c>
      <c r="O30" s="37" t="s">
        <v>98</v>
      </c>
      <c r="P30" s="37" t="s">
        <v>98</v>
      </c>
      <c r="Q30" s="37" t="s">
        <v>98</v>
      </c>
      <c r="R30" s="25" t="s">
        <v>75</v>
      </c>
      <c r="S30" s="25" t="s">
        <v>75</v>
      </c>
      <c r="T30" s="25" t="s">
        <v>75</v>
      </c>
      <c r="U30" s="25" t="s">
        <v>75</v>
      </c>
      <c r="V30" s="37" t="s">
        <v>98</v>
      </c>
      <c r="W30" s="37" t="s">
        <v>98</v>
      </c>
      <c r="X30" s="37" t="s">
        <v>98</v>
      </c>
      <c r="Y30" s="37" t="s">
        <v>98</v>
      </c>
      <c r="Z30" s="37" t="s">
        <v>98</v>
      </c>
      <c r="AA30" s="291">
        <v>45108</v>
      </c>
      <c r="AB30" s="37" t="s">
        <v>81</v>
      </c>
      <c r="AC30" s="37" t="s">
        <v>3473</v>
      </c>
      <c r="AD30" s="37" t="s">
        <v>2937</v>
      </c>
      <c r="AE30" s="37" t="s">
        <v>83</v>
      </c>
      <c r="AF30" s="37" t="s">
        <v>84</v>
      </c>
      <c r="AG30" s="37" t="s">
        <v>84</v>
      </c>
      <c r="AH30" s="37" t="s">
        <v>85</v>
      </c>
      <c r="AI30" s="37">
        <v>1</v>
      </c>
      <c r="AJ30" s="37" t="s">
        <v>86</v>
      </c>
      <c r="AK30" s="37" t="s">
        <v>209</v>
      </c>
      <c r="AL30" s="37" t="s">
        <v>87</v>
      </c>
      <c r="AM30" s="37" t="s">
        <v>88</v>
      </c>
      <c r="AN30" s="37" t="s">
        <v>89</v>
      </c>
      <c r="AO30" s="37" t="s">
        <v>77</v>
      </c>
      <c r="AP30" s="37" t="s">
        <v>77</v>
      </c>
      <c r="AQ30" s="37" t="s">
        <v>77</v>
      </c>
      <c r="AR30" s="37" t="s">
        <v>90</v>
      </c>
      <c r="AS30" s="37" t="s">
        <v>2877</v>
      </c>
      <c r="AT30" s="37" t="s">
        <v>90</v>
      </c>
      <c r="AU30" s="37" t="s">
        <v>90</v>
      </c>
      <c r="AV30" s="37" t="s">
        <v>91</v>
      </c>
      <c r="AW30" s="37" t="s">
        <v>92</v>
      </c>
      <c r="AX30" s="37" t="s">
        <v>77</v>
      </c>
      <c r="AY30" s="37" t="s">
        <v>77</v>
      </c>
      <c r="AZ30" s="37" t="s">
        <v>77</v>
      </c>
      <c r="BA30" s="291">
        <v>43199</v>
      </c>
      <c r="BB30" s="37" t="s">
        <v>88</v>
      </c>
      <c r="BC30" s="37" t="s">
        <v>81</v>
      </c>
      <c r="BD30" s="37" t="s">
        <v>77</v>
      </c>
      <c r="BE30" s="37" t="s">
        <v>77</v>
      </c>
      <c r="BF30" s="37" t="s">
        <v>75</v>
      </c>
      <c r="BG30" s="37" t="s">
        <v>77</v>
      </c>
      <c r="BH30" s="37" t="s">
        <v>93</v>
      </c>
      <c r="BI30" s="292">
        <v>43199</v>
      </c>
      <c r="BJ30" s="37" t="s">
        <v>171</v>
      </c>
      <c r="BK30" s="154">
        <v>45678.376817129632</v>
      </c>
      <c r="BL30" s="37" t="s">
        <v>77</v>
      </c>
      <c r="BM30" s="25" t="s">
        <v>99</v>
      </c>
      <c r="BN30" s="37" t="s">
        <v>2880</v>
      </c>
      <c r="BO30" s="63"/>
      <c r="BP30" s="14"/>
      <c r="BQ30" s="63"/>
      <c r="BR30" s="63"/>
      <c r="BS30" s="63"/>
      <c r="BT30" s="63"/>
      <c r="BU30" s="63"/>
      <c r="BV30" s="63"/>
      <c r="BW30" s="63"/>
      <c r="BX30" s="63"/>
      <c r="BY30" s="63"/>
      <c r="BZ30" s="63"/>
      <c r="CA30" s="63"/>
      <c r="CB30" s="63"/>
      <c r="CC30" s="63"/>
      <c r="CD30" s="63"/>
      <c r="CE30" s="63"/>
      <c r="CF30" s="63"/>
      <c r="CG30" s="63"/>
      <c r="CH30" s="63"/>
      <c r="CI30" s="63"/>
    </row>
    <row r="31" spans="1:87" s="24" customFormat="1" ht="141.65" customHeight="1">
      <c r="A31" s="37" t="s">
        <v>120</v>
      </c>
      <c r="B31" s="25" t="s">
        <v>3474</v>
      </c>
      <c r="C31" s="37" t="s">
        <v>3018</v>
      </c>
      <c r="D31" s="37" t="s">
        <v>98</v>
      </c>
      <c r="E31" s="37" t="s">
        <v>98</v>
      </c>
      <c r="F31" s="37" t="s">
        <v>98</v>
      </c>
      <c r="G31" s="37" t="s">
        <v>98</v>
      </c>
      <c r="H31" s="37" t="s">
        <v>98</v>
      </c>
      <c r="I31" s="37" t="s">
        <v>98</v>
      </c>
      <c r="J31" s="37" t="s">
        <v>98</v>
      </c>
      <c r="K31" s="37" t="s">
        <v>98</v>
      </c>
      <c r="L31" s="37" t="s">
        <v>98</v>
      </c>
      <c r="M31" s="37" t="s">
        <v>98</v>
      </c>
      <c r="N31" s="37" t="s">
        <v>98</v>
      </c>
      <c r="O31" s="37" t="s">
        <v>98</v>
      </c>
      <c r="P31" s="37" t="s">
        <v>98</v>
      </c>
      <c r="Q31" s="37" t="s">
        <v>98</v>
      </c>
      <c r="R31" s="25" t="s">
        <v>75</v>
      </c>
      <c r="S31" s="25" t="s">
        <v>75</v>
      </c>
      <c r="T31" s="25" t="s">
        <v>75</v>
      </c>
      <c r="U31" s="25" t="s">
        <v>75</v>
      </c>
      <c r="V31" s="37" t="s">
        <v>98</v>
      </c>
      <c r="W31" s="37" t="s">
        <v>98</v>
      </c>
      <c r="X31" s="37" t="s">
        <v>98</v>
      </c>
      <c r="Y31" s="37" t="s">
        <v>98</v>
      </c>
      <c r="Z31" s="37" t="s">
        <v>98</v>
      </c>
      <c r="AA31" s="291">
        <v>45108</v>
      </c>
      <c r="AB31" s="37" t="s">
        <v>81</v>
      </c>
      <c r="AC31" s="37" t="s">
        <v>3474</v>
      </c>
      <c r="AD31" s="37" t="s">
        <v>2938</v>
      </c>
      <c r="AE31" s="37" t="s">
        <v>83</v>
      </c>
      <c r="AF31" s="37" t="s">
        <v>84</v>
      </c>
      <c r="AG31" s="37" t="s">
        <v>84</v>
      </c>
      <c r="AH31" s="37" t="s">
        <v>85</v>
      </c>
      <c r="AI31" s="37">
        <v>1</v>
      </c>
      <c r="AJ31" s="37" t="s">
        <v>86</v>
      </c>
      <c r="AK31" s="37" t="s">
        <v>209</v>
      </c>
      <c r="AL31" s="37" t="s">
        <v>87</v>
      </c>
      <c r="AM31" s="37" t="s">
        <v>88</v>
      </c>
      <c r="AN31" s="37" t="s">
        <v>89</v>
      </c>
      <c r="AO31" s="37" t="s">
        <v>77</v>
      </c>
      <c r="AP31" s="37" t="s">
        <v>77</v>
      </c>
      <c r="AQ31" s="37" t="s">
        <v>77</v>
      </c>
      <c r="AR31" s="37" t="s">
        <v>90</v>
      </c>
      <c r="AS31" s="37" t="s">
        <v>2877</v>
      </c>
      <c r="AT31" s="37" t="s">
        <v>90</v>
      </c>
      <c r="AU31" s="37" t="s">
        <v>90</v>
      </c>
      <c r="AV31" s="37" t="s">
        <v>91</v>
      </c>
      <c r="AW31" s="37" t="s">
        <v>92</v>
      </c>
      <c r="AX31" s="37" t="s">
        <v>77</v>
      </c>
      <c r="AY31" s="37" t="s">
        <v>77</v>
      </c>
      <c r="AZ31" s="37" t="s">
        <v>77</v>
      </c>
      <c r="BA31" s="291">
        <v>43199</v>
      </c>
      <c r="BB31" s="37" t="s">
        <v>88</v>
      </c>
      <c r="BC31" s="37" t="s">
        <v>81</v>
      </c>
      <c r="BD31" s="37" t="s">
        <v>77</v>
      </c>
      <c r="BE31" s="37" t="s">
        <v>77</v>
      </c>
      <c r="BF31" s="37" t="s">
        <v>75</v>
      </c>
      <c r="BG31" s="37" t="s">
        <v>77</v>
      </c>
      <c r="BH31" s="37" t="s">
        <v>93</v>
      </c>
      <c r="BI31" s="292">
        <v>43199</v>
      </c>
      <c r="BJ31" s="37" t="s">
        <v>171</v>
      </c>
      <c r="BK31" s="154">
        <v>45678.37704861111</v>
      </c>
      <c r="BL31" s="37" t="s">
        <v>77</v>
      </c>
      <c r="BM31" s="25" t="s">
        <v>99</v>
      </c>
      <c r="BN31" s="37" t="s">
        <v>2880</v>
      </c>
      <c r="BO31" s="63"/>
      <c r="BP31" s="14"/>
      <c r="BQ31" s="63"/>
      <c r="BR31" s="63"/>
      <c r="BS31" s="63"/>
      <c r="BT31" s="63"/>
      <c r="BU31" s="63"/>
      <c r="BV31" s="63"/>
      <c r="BW31" s="63"/>
      <c r="BX31" s="63"/>
      <c r="BY31" s="63"/>
      <c r="BZ31" s="63"/>
      <c r="CA31" s="63"/>
      <c r="CB31" s="63"/>
      <c r="CC31" s="63"/>
      <c r="CD31" s="63"/>
      <c r="CE31" s="63"/>
      <c r="CF31" s="63"/>
      <c r="CG31" s="63"/>
      <c r="CH31" s="63"/>
      <c r="CI31" s="63"/>
    </row>
    <row r="32" spans="1:87" s="24" customFormat="1" ht="141.65" customHeight="1">
      <c r="A32" s="37">
        <v>1105</v>
      </c>
      <c r="B32" s="25" t="s">
        <v>121</v>
      </c>
      <c r="C32" s="37" t="s">
        <v>3675</v>
      </c>
      <c r="D32" s="343" t="s">
        <v>74</v>
      </c>
      <c r="E32" s="352"/>
      <c r="F32" s="352"/>
      <c r="G32" s="37" t="s">
        <v>75</v>
      </c>
      <c r="H32" s="37" t="s">
        <v>75</v>
      </c>
      <c r="I32" s="37" t="s">
        <v>75</v>
      </c>
      <c r="J32" s="37" t="s">
        <v>76</v>
      </c>
      <c r="K32" s="37" t="s">
        <v>76</v>
      </c>
      <c r="L32" s="37" t="s">
        <v>76</v>
      </c>
      <c r="M32" s="37" t="s">
        <v>76</v>
      </c>
      <c r="N32" s="37" t="s">
        <v>75</v>
      </c>
      <c r="O32" s="37" t="s">
        <v>76</v>
      </c>
      <c r="P32" s="37" t="s">
        <v>77</v>
      </c>
      <c r="Q32" s="37" t="s">
        <v>77</v>
      </c>
      <c r="R32" s="25" t="s">
        <v>75</v>
      </c>
      <c r="S32" s="25" t="s">
        <v>75</v>
      </c>
      <c r="T32" s="25" t="s">
        <v>75</v>
      </c>
      <c r="U32" s="25" t="s">
        <v>75</v>
      </c>
      <c r="V32" s="37" t="s">
        <v>78</v>
      </c>
      <c r="W32" s="37" t="s">
        <v>79</v>
      </c>
      <c r="X32" s="37" t="s">
        <v>80</v>
      </c>
      <c r="Y32" s="37" t="s">
        <v>77</v>
      </c>
      <c r="Z32" s="37" t="s">
        <v>75</v>
      </c>
      <c r="AA32" s="291">
        <v>45598</v>
      </c>
      <c r="AB32" s="37" t="s">
        <v>81</v>
      </c>
      <c r="AC32" s="37" t="s">
        <v>121</v>
      </c>
      <c r="AD32" s="37" t="s">
        <v>121</v>
      </c>
      <c r="AE32" s="37" t="s">
        <v>83</v>
      </c>
      <c r="AF32" s="37" t="s">
        <v>84</v>
      </c>
      <c r="AG32" s="37" t="s">
        <v>84</v>
      </c>
      <c r="AH32" s="37" t="s">
        <v>85</v>
      </c>
      <c r="AI32" s="37">
        <v>40</v>
      </c>
      <c r="AJ32" s="37" t="s">
        <v>86</v>
      </c>
      <c r="AK32" s="37" t="s">
        <v>209</v>
      </c>
      <c r="AL32" s="37" t="s">
        <v>87</v>
      </c>
      <c r="AM32" s="37" t="s">
        <v>88</v>
      </c>
      <c r="AN32" s="37" t="s">
        <v>89</v>
      </c>
      <c r="AO32" s="37" t="s">
        <v>77</v>
      </c>
      <c r="AP32" s="37" t="s">
        <v>77</v>
      </c>
      <c r="AQ32" s="37" t="s">
        <v>77</v>
      </c>
      <c r="AR32" s="37" t="s">
        <v>90</v>
      </c>
      <c r="AS32" s="37" t="s">
        <v>2877</v>
      </c>
      <c r="AT32" s="37" t="s">
        <v>90</v>
      </c>
      <c r="AU32" s="37" t="s">
        <v>90</v>
      </c>
      <c r="AV32" s="37" t="s">
        <v>91</v>
      </c>
      <c r="AW32" s="37" t="s">
        <v>92</v>
      </c>
      <c r="AX32" s="37" t="s">
        <v>77</v>
      </c>
      <c r="AY32" s="37" t="s">
        <v>77</v>
      </c>
      <c r="AZ32" s="37" t="s">
        <v>77</v>
      </c>
      <c r="BA32" s="291">
        <v>37714</v>
      </c>
      <c r="BB32" s="37" t="s">
        <v>88</v>
      </c>
      <c r="BC32" s="37" t="s">
        <v>81</v>
      </c>
      <c r="BD32" s="37" t="s">
        <v>77</v>
      </c>
      <c r="BE32" s="37" t="s">
        <v>77</v>
      </c>
      <c r="BF32" s="37" t="s">
        <v>75</v>
      </c>
      <c r="BG32" s="37" t="s">
        <v>77</v>
      </c>
      <c r="BH32" s="37" t="s">
        <v>93</v>
      </c>
      <c r="BI32" s="292">
        <v>37714</v>
      </c>
      <c r="BJ32" s="37" t="s">
        <v>171</v>
      </c>
      <c r="BK32" s="154">
        <v>45643.639317129629</v>
      </c>
      <c r="BL32" s="37" t="s">
        <v>77</v>
      </c>
      <c r="BM32" s="25" t="s">
        <v>95</v>
      </c>
      <c r="BN32" s="37" t="s">
        <v>2878</v>
      </c>
      <c r="BO32" s="63"/>
      <c r="BP32" s="14"/>
      <c r="BQ32" s="63"/>
      <c r="BR32" s="63"/>
      <c r="BS32" s="63"/>
      <c r="BT32" s="63"/>
      <c r="BU32" s="63"/>
      <c r="BV32" s="63"/>
      <c r="BW32" s="63"/>
      <c r="BX32" s="63"/>
      <c r="BY32" s="63"/>
      <c r="BZ32" s="63"/>
      <c r="CA32" s="63"/>
      <c r="CB32" s="63"/>
      <c r="CC32" s="63"/>
      <c r="CD32" s="63"/>
      <c r="CE32" s="63"/>
      <c r="CF32" s="63"/>
      <c r="CG32" s="63"/>
      <c r="CH32" s="63"/>
      <c r="CI32" s="63"/>
    </row>
    <row r="33" spans="1:87" s="24" customFormat="1" ht="141.65" customHeight="1">
      <c r="A33" s="37" t="s">
        <v>122</v>
      </c>
      <c r="B33" s="25" t="s">
        <v>3475</v>
      </c>
      <c r="C33" s="37" t="s">
        <v>3019</v>
      </c>
      <c r="D33" s="37" t="s">
        <v>98</v>
      </c>
      <c r="E33" s="37" t="s">
        <v>98</v>
      </c>
      <c r="F33" s="37" t="s">
        <v>98</v>
      </c>
      <c r="G33" s="37" t="s">
        <v>98</v>
      </c>
      <c r="H33" s="37" t="s">
        <v>98</v>
      </c>
      <c r="I33" s="37" t="s">
        <v>98</v>
      </c>
      <c r="J33" s="37" t="s">
        <v>98</v>
      </c>
      <c r="K33" s="37" t="s">
        <v>98</v>
      </c>
      <c r="L33" s="37" t="s">
        <v>98</v>
      </c>
      <c r="M33" s="37" t="s">
        <v>98</v>
      </c>
      <c r="N33" s="37" t="s">
        <v>98</v>
      </c>
      <c r="O33" s="37" t="s">
        <v>98</v>
      </c>
      <c r="P33" s="37" t="s">
        <v>98</v>
      </c>
      <c r="Q33" s="37" t="s">
        <v>98</v>
      </c>
      <c r="R33" s="25" t="s">
        <v>75</v>
      </c>
      <c r="S33" s="25" t="s">
        <v>75</v>
      </c>
      <c r="T33" s="25" t="s">
        <v>75</v>
      </c>
      <c r="U33" s="25" t="s">
        <v>75</v>
      </c>
      <c r="V33" s="37" t="s">
        <v>98</v>
      </c>
      <c r="W33" s="37" t="s">
        <v>98</v>
      </c>
      <c r="X33" s="37" t="s">
        <v>98</v>
      </c>
      <c r="Y33" s="37" t="s">
        <v>98</v>
      </c>
      <c r="Z33" s="37" t="s">
        <v>98</v>
      </c>
      <c r="AA33" s="291">
        <v>45108</v>
      </c>
      <c r="AB33" s="37" t="s">
        <v>81</v>
      </c>
      <c r="AC33" s="37" t="s">
        <v>3475</v>
      </c>
      <c r="AD33" s="37" t="s">
        <v>2939</v>
      </c>
      <c r="AE33" s="37" t="s">
        <v>83</v>
      </c>
      <c r="AF33" s="37" t="s">
        <v>84</v>
      </c>
      <c r="AG33" s="37" t="s">
        <v>84</v>
      </c>
      <c r="AH33" s="37" t="s">
        <v>85</v>
      </c>
      <c r="AI33" s="37">
        <v>1</v>
      </c>
      <c r="AJ33" s="37" t="s">
        <v>86</v>
      </c>
      <c r="AK33" s="37" t="s">
        <v>209</v>
      </c>
      <c r="AL33" s="37" t="s">
        <v>87</v>
      </c>
      <c r="AM33" s="37" t="s">
        <v>88</v>
      </c>
      <c r="AN33" s="37" t="s">
        <v>89</v>
      </c>
      <c r="AO33" s="37" t="s">
        <v>77</v>
      </c>
      <c r="AP33" s="37" t="s">
        <v>77</v>
      </c>
      <c r="AQ33" s="37" t="s">
        <v>77</v>
      </c>
      <c r="AR33" s="37" t="s">
        <v>90</v>
      </c>
      <c r="AS33" s="37" t="s">
        <v>2877</v>
      </c>
      <c r="AT33" s="37" t="s">
        <v>90</v>
      </c>
      <c r="AU33" s="37" t="s">
        <v>90</v>
      </c>
      <c r="AV33" s="37" t="s">
        <v>91</v>
      </c>
      <c r="AW33" s="37" t="s">
        <v>92</v>
      </c>
      <c r="AX33" s="37" t="s">
        <v>77</v>
      </c>
      <c r="AY33" s="37" t="s">
        <v>77</v>
      </c>
      <c r="AZ33" s="37" t="s">
        <v>77</v>
      </c>
      <c r="BA33" s="291">
        <v>43199</v>
      </c>
      <c r="BB33" s="37" t="s">
        <v>88</v>
      </c>
      <c r="BC33" s="37" t="s">
        <v>81</v>
      </c>
      <c r="BD33" s="37" t="s">
        <v>77</v>
      </c>
      <c r="BE33" s="37" t="s">
        <v>77</v>
      </c>
      <c r="BF33" s="37" t="s">
        <v>75</v>
      </c>
      <c r="BG33" s="37" t="s">
        <v>77</v>
      </c>
      <c r="BH33" s="37" t="s">
        <v>93</v>
      </c>
      <c r="BI33" s="292">
        <v>43199</v>
      </c>
      <c r="BJ33" s="37" t="s">
        <v>171</v>
      </c>
      <c r="BK33" s="154">
        <v>45678.707638888889</v>
      </c>
      <c r="BL33" s="37" t="s">
        <v>77</v>
      </c>
      <c r="BM33" s="25" t="s">
        <v>99</v>
      </c>
      <c r="BN33" s="37" t="s">
        <v>2880</v>
      </c>
      <c r="BO33" s="63"/>
      <c r="BP33" s="14"/>
      <c r="BQ33" s="63"/>
      <c r="BR33" s="63"/>
      <c r="BS33" s="63"/>
      <c r="BT33" s="63"/>
      <c r="BU33" s="63"/>
      <c r="BV33" s="63"/>
      <c r="BW33" s="63"/>
      <c r="BX33" s="63"/>
      <c r="BY33" s="63"/>
      <c r="BZ33" s="63"/>
      <c r="CA33" s="63"/>
      <c r="CB33" s="63"/>
      <c r="CC33" s="63"/>
      <c r="CD33" s="63"/>
      <c r="CE33" s="63"/>
      <c r="CF33" s="63"/>
      <c r="CG33" s="63"/>
      <c r="CH33" s="63"/>
      <c r="CI33" s="63"/>
    </row>
    <row r="34" spans="1:87" s="24" customFormat="1" ht="141.65" customHeight="1">
      <c r="A34" s="37" t="s">
        <v>2821</v>
      </c>
      <c r="B34" s="25" t="s">
        <v>3476</v>
      </c>
      <c r="C34" s="37" t="s">
        <v>2822</v>
      </c>
      <c r="D34" s="37" t="s">
        <v>98</v>
      </c>
      <c r="E34" s="37" t="s">
        <v>98</v>
      </c>
      <c r="F34" s="37" t="s">
        <v>98</v>
      </c>
      <c r="G34" s="37" t="s">
        <v>98</v>
      </c>
      <c r="H34" s="37" t="s">
        <v>98</v>
      </c>
      <c r="I34" s="37" t="s">
        <v>98</v>
      </c>
      <c r="J34" s="37" t="s">
        <v>98</v>
      </c>
      <c r="K34" s="37" t="s">
        <v>98</v>
      </c>
      <c r="L34" s="37" t="s">
        <v>98</v>
      </c>
      <c r="M34" s="37" t="s">
        <v>98</v>
      </c>
      <c r="N34" s="37" t="s">
        <v>98</v>
      </c>
      <c r="O34" s="37" t="s">
        <v>98</v>
      </c>
      <c r="P34" s="37" t="s">
        <v>98</v>
      </c>
      <c r="Q34" s="37" t="s">
        <v>98</v>
      </c>
      <c r="R34" s="25" t="s">
        <v>75</v>
      </c>
      <c r="S34" s="25" t="s">
        <v>75</v>
      </c>
      <c r="T34" s="25" t="s">
        <v>75</v>
      </c>
      <c r="U34" s="25" t="s">
        <v>75</v>
      </c>
      <c r="V34" s="37" t="s">
        <v>98</v>
      </c>
      <c r="W34" s="37" t="s">
        <v>98</v>
      </c>
      <c r="X34" s="37" t="s">
        <v>98</v>
      </c>
      <c r="Y34" s="37" t="s">
        <v>98</v>
      </c>
      <c r="Z34" s="37" t="s">
        <v>98</v>
      </c>
      <c r="AA34" s="291">
        <v>45108</v>
      </c>
      <c r="AB34" s="37" t="s">
        <v>81</v>
      </c>
      <c r="AC34" s="37" t="s">
        <v>3476</v>
      </c>
      <c r="AD34" s="37" t="s">
        <v>2940</v>
      </c>
      <c r="AE34" s="37" t="s">
        <v>83</v>
      </c>
      <c r="AF34" s="37" t="s">
        <v>84</v>
      </c>
      <c r="AG34" s="37" t="s">
        <v>84</v>
      </c>
      <c r="AH34" s="37" t="s">
        <v>85</v>
      </c>
      <c r="AI34" s="37">
        <v>1</v>
      </c>
      <c r="AJ34" s="37" t="s">
        <v>86</v>
      </c>
      <c r="AK34" s="37" t="s">
        <v>209</v>
      </c>
      <c r="AL34" s="37" t="s">
        <v>87</v>
      </c>
      <c r="AM34" s="37" t="s">
        <v>88</v>
      </c>
      <c r="AN34" s="37" t="s">
        <v>89</v>
      </c>
      <c r="AO34" s="37" t="s">
        <v>77</v>
      </c>
      <c r="AP34" s="37" t="s">
        <v>77</v>
      </c>
      <c r="AQ34" s="37" t="s">
        <v>77</v>
      </c>
      <c r="AR34" s="37" t="s">
        <v>90</v>
      </c>
      <c r="AS34" s="37" t="s">
        <v>2877</v>
      </c>
      <c r="AT34" s="37" t="s">
        <v>90</v>
      </c>
      <c r="AU34" s="37" t="s">
        <v>90</v>
      </c>
      <c r="AV34" s="37" t="s">
        <v>91</v>
      </c>
      <c r="AW34" s="37" t="s">
        <v>92</v>
      </c>
      <c r="AX34" s="37" t="s">
        <v>77</v>
      </c>
      <c r="AY34" s="37" t="s">
        <v>77</v>
      </c>
      <c r="AZ34" s="37" t="s">
        <v>77</v>
      </c>
      <c r="BA34" s="291">
        <v>44634</v>
      </c>
      <c r="BB34" s="37" t="s">
        <v>88</v>
      </c>
      <c r="BC34" s="37" t="s">
        <v>81</v>
      </c>
      <c r="BD34" s="37" t="s">
        <v>77</v>
      </c>
      <c r="BE34" s="37" t="s">
        <v>77</v>
      </c>
      <c r="BF34" s="37" t="s">
        <v>75</v>
      </c>
      <c r="BG34" s="37" t="s">
        <v>77</v>
      </c>
      <c r="BH34" s="37" t="s">
        <v>93</v>
      </c>
      <c r="BI34" s="292">
        <v>44634</v>
      </c>
      <c r="BJ34" s="37" t="s">
        <v>171</v>
      </c>
      <c r="BK34" s="154">
        <v>45678.377511574072</v>
      </c>
      <c r="BL34" s="37" t="s">
        <v>77</v>
      </c>
      <c r="BM34" s="25" t="s">
        <v>99</v>
      </c>
      <c r="BN34" s="37" t="s">
        <v>2880</v>
      </c>
      <c r="BO34" s="63"/>
      <c r="BP34" s="14"/>
      <c r="BQ34" s="63"/>
      <c r="BR34" s="63"/>
      <c r="BS34" s="63"/>
      <c r="BT34" s="63"/>
      <c r="BU34" s="63"/>
      <c r="BV34" s="63"/>
      <c r="BW34" s="63"/>
      <c r="BX34" s="63"/>
      <c r="BY34" s="63"/>
      <c r="BZ34" s="63"/>
      <c r="CA34" s="63"/>
      <c r="CB34" s="63"/>
      <c r="CC34" s="63"/>
      <c r="CD34" s="63"/>
      <c r="CE34" s="63"/>
      <c r="CF34" s="63"/>
      <c r="CG34" s="63"/>
      <c r="CH34" s="63"/>
      <c r="CI34" s="63"/>
    </row>
    <row r="35" spans="1:87" s="24" customFormat="1" ht="141.65" customHeight="1">
      <c r="A35" s="37" t="s">
        <v>123</v>
      </c>
      <c r="B35" s="25" t="s">
        <v>3477</v>
      </c>
      <c r="C35" s="37" t="s">
        <v>3020</v>
      </c>
      <c r="D35" s="37" t="s">
        <v>98</v>
      </c>
      <c r="E35" s="37" t="s">
        <v>98</v>
      </c>
      <c r="F35" s="37" t="s">
        <v>98</v>
      </c>
      <c r="G35" s="37" t="s">
        <v>98</v>
      </c>
      <c r="H35" s="37" t="s">
        <v>98</v>
      </c>
      <c r="I35" s="37" t="s">
        <v>98</v>
      </c>
      <c r="J35" s="37" t="s">
        <v>98</v>
      </c>
      <c r="K35" s="37" t="s">
        <v>98</v>
      </c>
      <c r="L35" s="37" t="s">
        <v>98</v>
      </c>
      <c r="M35" s="37" t="s">
        <v>98</v>
      </c>
      <c r="N35" s="37" t="s">
        <v>98</v>
      </c>
      <c r="O35" s="37" t="s">
        <v>98</v>
      </c>
      <c r="P35" s="37" t="s">
        <v>98</v>
      </c>
      <c r="Q35" s="37" t="s">
        <v>98</v>
      </c>
      <c r="R35" s="25" t="s">
        <v>75</v>
      </c>
      <c r="S35" s="25" t="s">
        <v>75</v>
      </c>
      <c r="T35" s="25" t="s">
        <v>75</v>
      </c>
      <c r="U35" s="25" t="s">
        <v>75</v>
      </c>
      <c r="V35" s="37" t="s">
        <v>98</v>
      </c>
      <c r="W35" s="37" t="s">
        <v>98</v>
      </c>
      <c r="X35" s="37" t="s">
        <v>98</v>
      </c>
      <c r="Y35" s="37" t="s">
        <v>98</v>
      </c>
      <c r="Z35" s="37" t="s">
        <v>98</v>
      </c>
      <c r="AA35" s="291">
        <v>45108</v>
      </c>
      <c r="AB35" s="37" t="s">
        <v>81</v>
      </c>
      <c r="AC35" s="37" t="s">
        <v>3477</v>
      </c>
      <c r="AD35" s="37" t="s">
        <v>2941</v>
      </c>
      <c r="AE35" s="37" t="s">
        <v>83</v>
      </c>
      <c r="AF35" s="37" t="s">
        <v>84</v>
      </c>
      <c r="AG35" s="37" t="s">
        <v>84</v>
      </c>
      <c r="AH35" s="37" t="s">
        <v>85</v>
      </c>
      <c r="AI35" s="37">
        <v>1</v>
      </c>
      <c r="AJ35" s="37" t="s">
        <v>86</v>
      </c>
      <c r="AK35" s="37" t="s">
        <v>209</v>
      </c>
      <c r="AL35" s="37" t="s">
        <v>87</v>
      </c>
      <c r="AM35" s="37" t="s">
        <v>88</v>
      </c>
      <c r="AN35" s="37" t="s">
        <v>89</v>
      </c>
      <c r="AO35" s="37" t="s">
        <v>77</v>
      </c>
      <c r="AP35" s="37" t="s">
        <v>77</v>
      </c>
      <c r="AQ35" s="37" t="s">
        <v>77</v>
      </c>
      <c r="AR35" s="37" t="s">
        <v>90</v>
      </c>
      <c r="AS35" s="37" t="s">
        <v>2877</v>
      </c>
      <c r="AT35" s="37" t="s">
        <v>90</v>
      </c>
      <c r="AU35" s="37" t="s">
        <v>90</v>
      </c>
      <c r="AV35" s="37" t="s">
        <v>91</v>
      </c>
      <c r="AW35" s="37" t="s">
        <v>92</v>
      </c>
      <c r="AX35" s="37" t="s">
        <v>77</v>
      </c>
      <c r="AY35" s="37" t="s">
        <v>77</v>
      </c>
      <c r="AZ35" s="37" t="s">
        <v>77</v>
      </c>
      <c r="BA35" s="291">
        <v>43199</v>
      </c>
      <c r="BB35" s="37" t="s">
        <v>88</v>
      </c>
      <c r="BC35" s="37" t="s">
        <v>81</v>
      </c>
      <c r="BD35" s="37" t="s">
        <v>77</v>
      </c>
      <c r="BE35" s="37" t="s">
        <v>77</v>
      </c>
      <c r="BF35" s="37" t="s">
        <v>75</v>
      </c>
      <c r="BG35" s="37" t="s">
        <v>77</v>
      </c>
      <c r="BH35" s="37" t="s">
        <v>93</v>
      </c>
      <c r="BI35" s="292">
        <v>43199</v>
      </c>
      <c r="BJ35" s="37" t="s">
        <v>171</v>
      </c>
      <c r="BK35" s="154">
        <v>45678.377685185187</v>
      </c>
      <c r="BL35" s="37" t="s">
        <v>77</v>
      </c>
      <c r="BM35" s="25" t="s">
        <v>99</v>
      </c>
      <c r="BN35" s="37" t="s">
        <v>2880</v>
      </c>
      <c r="BO35" s="63"/>
      <c r="BP35" s="14"/>
      <c r="BQ35" s="63"/>
      <c r="BR35" s="63"/>
      <c r="BS35" s="63"/>
      <c r="BT35" s="63"/>
      <c r="BU35" s="63"/>
      <c r="BV35" s="63"/>
      <c r="BW35" s="63"/>
      <c r="BX35" s="63"/>
      <c r="BY35" s="63"/>
      <c r="BZ35" s="63"/>
      <c r="CA35" s="63"/>
      <c r="CB35" s="63"/>
      <c r="CC35" s="63"/>
      <c r="CD35" s="63"/>
      <c r="CE35" s="63"/>
      <c r="CF35" s="63"/>
      <c r="CG35" s="63"/>
      <c r="CH35" s="63"/>
      <c r="CI35" s="63"/>
    </row>
    <row r="36" spans="1:87" s="24" customFormat="1" ht="141.65" customHeight="1">
      <c r="A36" s="37" t="s">
        <v>124</v>
      </c>
      <c r="B36" s="25" t="s">
        <v>3478</v>
      </c>
      <c r="C36" s="37" t="s">
        <v>3021</v>
      </c>
      <c r="D36" s="37" t="s">
        <v>98</v>
      </c>
      <c r="E36" s="37" t="s">
        <v>98</v>
      </c>
      <c r="F36" s="37" t="s">
        <v>98</v>
      </c>
      <c r="G36" s="37" t="s">
        <v>98</v>
      </c>
      <c r="H36" s="37" t="s">
        <v>98</v>
      </c>
      <c r="I36" s="37" t="s">
        <v>98</v>
      </c>
      <c r="J36" s="37" t="s">
        <v>98</v>
      </c>
      <c r="K36" s="37" t="s">
        <v>98</v>
      </c>
      <c r="L36" s="37" t="s">
        <v>98</v>
      </c>
      <c r="M36" s="37" t="s">
        <v>98</v>
      </c>
      <c r="N36" s="37" t="s">
        <v>98</v>
      </c>
      <c r="O36" s="37" t="s">
        <v>98</v>
      </c>
      <c r="P36" s="37" t="s">
        <v>98</v>
      </c>
      <c r="Q36" s="37" t="s">
        <v>98</v>
      </c>
      <c r="R36" s="25" t="s">
        <v>75</v>
      </c>
      <c r="S36" s="25" t="s">
        <v>75</v>
      </c>
      <c r="T36" s="25" t="s">
        <v>75</v>
      </c>
      <c r="U36" s="25" t="s">
        <v>75</v>
      </c>
      <c r="V36" s="37" t="s">
        <v>98</v>
      </c>
      <c r="W36" s="37" t="s">
        <v>98</v>
      </c>
      <c r="X36" s="37" t="s">
        <v>98</v>
      </c>
      <c r="Y36" s="37" t="s">
        <v>98</v>
      </c>
      <c r="Z36" s="37" t="s">
        <v>98</v>
      </c>
      <c r="AA36" s="291">
        <v>45108</v>
      </c>
      <c r="AB36" s="37" t="s">
        <v>81</v>
      </c>
      <c r="AC36" s="37" t="s">
        <v>3478</v>
      </c>
      <c r="AD36" s="37" t="s">
        <v>2942</v>
      </c>
      <c r="AE36" s="37" t="s">
        <v>83</v>
      </c>
      <c r="AF36" s="37" t="s">
        <v>84</v>
      </c>
      <c r="AG36" s="37" t="s">
        <v>84</v>
      </c>
      <c r="AH36" s="37" t="s">
        <v>85</v>
      </c>
      <c r="AI36" s="37">
        <v>1</v>
      </c>
      <c r="AJ36" s="37" t="s">
        <v>86</v>
      </c>
      <c r="AK36" s="37" t="s">
        <v>209</v>
      </c>
      <c r="AL36" s="37" t="s">
        <v>87</v>
      </c>
      <c r="AM36" s="37" t="s">
        <v>88</v>
      </c>
      <c r="AN36" s="37" t="s">
        <v>89</v>
      </c>
      <c r="AO36" s="37" t="s">
        <v>77</v>
      </c>
      <c r="AP36" s="37" t="s">
        <v>77</v>
      </c>
      <c r="AQ36" s="37" t="s">
        <v>77</v>
      </c>
      <c r="AR36" s="37" t="s">
        <v>90</v>
      </c>
      <c r="AS36" s="37" t="s">
        <v>2877</v>
      </c>
      <c r="AT36" s="37" t="s">
        <v>90</v>
      </c>
      <c r="AU36" s="37" t="s">
        <v>90</v>
      </c>
      <c r="AV36" s="37" t="s">
        <v>91</v>
      </c>
      <c r="AW36" s="37" t="s">
        <v>92</v>
      </c>
      <c r="AX36" s="37" t="s">
        <v>77</v>
      </c>
      <c r="AY36" s="37" t="s">
        <v>77</v>
      </c>
      <c r="AZ36" s="37" t="s">
        <v>77</v>
      </c>
      <c r="BA36" s="291">
        <v>43199</v>
      </c>
      <c r="BB36" s="37" t="s">
        <v>88</v>
      </c>
      <c r="BC36" s="37" t="s">
        <v>81</v>
      </c>
      <c r="BD36" s="37" t="s">
        <v>77</v>
      </c>
      <c r="BE36" s="37" t="s">
        <v>77</v>
      </c>
      <c r="BF36" s="37" t="s">
        <v>75</v>
      </c>
      <c r="BG36" s="37" t="s">
        <v>77</v>
      </c>
      <c r="BH36" s="37" t="s">
        <v>93</v>
      </c>
      <c r="BI36" s="292">
        <v>43199</v>
      </c>
      <c r="BJ36" s="37" t="s">
        <v>171</v>
      </c>
      <c r="BK36" s="154">
        <v>45678.377905092595</v>
      </c>
      <c r="BL36" s="37" t="s">
        <v>77</v>
      </c>
      <c r="BM36" s="25" t="s">
        <v>99</v>
      </c>
      <c r="BN36" s="37" t="s">
        <v>2880</v>
      </c>
      <c r="BO36" s="63"/>
      <c r="BP36" s="14"/>
      <c r="BQ36" s="63"/>
      <c r="BR36" s="63"/>
      <c r="BS36" s="63"/>
      <c r="BT36" s="63"/>
      <c r="BU36" s="63"/>
      <c r="BV36" s="63"/>
      <c r="BW36" s="63"/>
      <c r="BX36" s="63"/>
      <c r="BY36" s="63"/>
      <c r="BZ36" s="63"/>
      <c r="CA36" s="63"/>
      <c r="CB36" s="63"/>
      <c r="CC36" s="63"/>
      <c r="CD36" s="63"/>
      <c r="CE36" s="63"/>
      <c r="CF36" s="63"/>
      <c r="CG36" s="63"/>
      <c r="CH36" s="63"/>
      <c r="CI36" s="63"/>
    </row>
    <row r="37" spans="1:87" s="24" customFormat="1" ht="141.65" customHeight="1">
      <c r="A37" s="37">
        <v>1106</v>
      </c>
      <c r="B37" s="25" t="s">
        <v>2753</v>
      </c>
      <c r="C37" s="37" t="s">
        <v>3676</v>
      </c>
      <c r="D37" s="343" t="s">
        <v>74</v>
      </c>
      <c r="E37" s="352"/>
      <c r="F37" s="352"/>
      <c r="G37" s="37" t="s">
        <v>75</v>
      </c>
      <c r="H37" s="37" t="s">
        <v>75</v>
      </c>
      <c r="I37" s="37" t="s">
        <v>75</v>
      </c>
      <c r="J37" s="37" t="s">
        <v>76</v>
      </c>
      <c r="K37" s="37" t="s">
        <v>76</v>
      </c>
      <c r="L37" s="37" t="s">
        <v>76</v>
      </c>
      <c r="M37" s="37" t="s">
        <v>76</v>
      </c>
      <c r="N37" s="37" t="s">
        <v>75</v>
      </c>
      <c r="O37" s="37" t="s">
        <v>76</v>
      </c>
      <c r="P37" s="37" t="s">
        <v>77</v>
      </c>
      <c r="Q37" s="37" t="s">
        <v>77</v>
      </c>
      <c r="R37" s="25" t="s">
        <v>75</v>
      </c>
      <c r="S37" s="25" t="s">
        <v>75</v>
      </c>
      <c r="T37" s="25" t="s">
        <v>75</v>
      </c>
      <c r="U37" s="25" t="s">
        <v>75</v>
      </c>
      <c r="V37" s="37" t="s">
        <v>78</v>
      </c>
      <c r="W37" s="37" t="s">
        <v>79</v>
      </c>
      <c r="X37" s="37" t="s">
        <v>80</v>
      </c>
      <c r="Y37" s="37" t="s">
        <v>77</v>
      </c>
      <c r="Z37" s="37" t="s">
        <v>75</v>
      </c>
      <c r="AA37" s="291">
        <v>45108</v>
      </c>
      <c r="AB37" s="37" t="s">
        <v>81</v>
      </c>
      <c r="AC37" s="37" t="s">
        <v>2753</v>
      </c>
      <c r="AD37" s="37" t="s">
        <v>2754</v>
      </c>
      <c r="AE37" s="37" t="s">
        <v>83</v>
      </c>
      <c r="AF37" s="37" t="s">
        <v>84</v>
      </c>
      <c r="AG37" s="37" t="s">
        <v>84</v>
      </c>
      <c r="AH37" s="37" t="s">
        <v>85</v>
      </c>
      <c r="AI37" s="37">
        <v>40</v>
      </c>
      <c r="AJ37" s="37" t="s">
        <v>86</v>
      </c>
      <c r="AK37" s="37" t="s">
        <v>209</v>
      </c>
      <c r="AL37" s="37" t="s">
        <v>87</v>
      </c>
      <c r="AM37" s="37" t="s">
        <v>88</v>
      </c>
      <c r="AN37" s="37" t="s">
        <v>89</v>
      </c>
      <c r="AO37" s="37" t="s">
        <v>77</v>
      </c>
      <c r="AP37" s="37" t="s">
        <v>77</v>
      </c>
      <c r="AQ37" s="37" t="s">
        <v>77</v>
      </c>
      <c r="AR37" s="37" t="s">
        <v>90</v>
      </c>
      <c r="AS37" s="37" t="s">
        <v>2877</v>
      </c>
      <c r="AT37" s="37" t="s">
        <v>90</v>
      </c>
      <c r="AU37" s="37" t="s">
        <v>90</v>
      </c>
      <c r="AV37" s="37" t="s">
        <v>91</v>
      </c>
      <c r="AW37" s="37" t="s">
        <v>92</v>
      </c>
      <c r="AX37" s="37" t="s">
        <v>77</v>
      </c>
      <c r="AY37" s="37" t="s">
        <v>77</v>
      </c>
      <c r="AZ37" s="37" t="s">
        <v>77</v>
      </c>
      <c r="BA37" s="291">
        <v>37714</v>
      </c>
      <c r="BB37" s="37" t="s">
        <v>88</v>
      </c>
      <c r="BC37" s="37" t="s">
        <v>81</v>
      </c>
      <c r="BD37" s="37" t="s">
        <v>77</v>
      </c>
      <c r="BE37" s="37" t="s">
        <v>77</v>
      </c>
      <c r="BF37" s="37" t="s">
        <v>75</v>
      </c>
      <c r="BG37" s="37" t="s">
        <v>77</v>
      </c>
      <c r="BH37" s="37" t="s">
        <v>93</v>
      </c>
      <c r="BI37" s="292">
        <v>37714</v>
      </c>
      <c r="BJ37" s="37" t="s">
        <v>171</v>
      </c>
      <c r="BK37" s="154">
        <v>45608.538321759261</v>
      </c>
      <c r="BL37" s="37" t="s">
        <v>77</v>
      </c>
      <c r="BM37" s="25" t="s">
        <v>95</v>
      </c>
      <c r="BN37" s="37" t="s">
        <v>2878</v>
      </c>
      <c r="BO37" s="63"/>
      <c r="BP37" s="14"/>
      <c r="BQ37" s="63"/>
      <c r="BR37" s="63"/>
      <c r="BS37" s="63"/>
      <c r="BT37" s="63"/>
      <c r="BU37" s="63"/>
      <c r="BV37" s="63"/>
      <c r="BW37" s="63"/>
      <c r="BX37" s="63"/>
      <c r="BY37" s="63"/>
      <c r="BZ37" s="63"/>
      <c r="CA37" s="63"/>
      <c r="CB37" s="63"/>
      <c r="CC37" s="63"/>
      <c r="CD37" s="63"/>
      <c r="CE37" s="63"/>
      <c r="CF37" s="63"/>
      <c r="CG37" s="63"/>
      <c r="CH37" s="63"/>
      <c r="CI37" s="63"/>
    </row>
    <row r="38" spans="1:87" s="24" customFormat="1" ht="141.65" customHeight="1">
      <c r="A38" s="37" t="s">
        <v>2755</v>
      </c>
      <c r="B38" s="25" t="s">
        <v>3479</v>
      </c>
      <c r="C38" s="37" t="s">
        <v>3022</v>
      </c>
      <c r="D38" s="37" t="s">
        <v>98</v>
      </c>
      <c r="E38" s="37" t="s">
        <v>98</v>
      </c>
      <c r="F38" s="37" t="s">
        <v>98</v>
      </c>
      <c r="G38" s="37" t="s">
        <v>98</v>
      </c>
      <c r="H38" s="37" t="s">
        <v>98</v>
      </c>
      <c r="I38" s="37" t="s">
        <v>98</v>
      </c>
      <c r="J38" s="37" t="s">
        <v>98</v>
      </c>
      <c r="K38" s="37" t="s">
        <v>98</v>
      </c>
      <c r="L38" s="37" t="s">
        <v>98</v>
      </c>
      <c r="M38" s="37" t="s">
        <v>98</v>
      </c>
      <c r="N38" s="37" t="s">
        <v>98</v>
      </c>
      <c r="O38" s="37" t="s">
        <v>98</v>
      </c>
      <c r="P38" s="37" t="s">
        <v>98</v>
      </c>
      <c r="Q38" s="37" t="s">
        <v>98</v>
      </c>
      <c r="R38" s="25" t="s">
        <v>75</v>
      </c>
      <c r="S38" s="25" t="s">
        <v>75</v>
      </c>
      <c r="T38" s="25" t="s">
        <v>75</v>
      </c>
      <c r="U38" s="25" t="s">
        <v>75</v>
      </c>
      <c r="V38" s="37" t="s">
        <v>98</v>
      </c>
      <c r="W38" s="37" t="s">
        <v>98</v>
      </c>
      <c r="X38" s="37" t="s">
        <v>98</v>
      </c>
      <c r="Y38" s="37" t="s">
        <v>98</v>
      </c>
      <c r="Z38" s="37" t="s">
        <v>98</v>
      </c>
      <c r="AA38" s="291">
        <v>45108</v>
      </c>
      <c r="AB38" s="37" t="s">
        <v>81</v>
      </c>
      <c r="AC38" s="37" t="s">
        <v>3479</v>
      </c>
      <c r="AD38" s="37" t="s">
        <v>2756</v>
      </c>
      <c r="AE38" s="37" t="s">
        <v>83</v>
      </c>
      <c r="AF38" s="37" t="s">
        <v>84</v>
      </c>
      <c r="AG38" s="37" t="s">
        <v>84</v>
      </c>
      <c r="AH38" s="37" t="s">
        <v>85</v>
      </c>
      <c r="AI38" s="37">
        <v>1</v>
      </c>
      <c r="AJ38" s="37" t="s">
        <v>86</v>
      </c>
      <c r="AK38" s="37" t="s">
        <v>209</v>
      </c>
      <c r="AL38" s="37" t="s">
        <v>87</v>
      </c>
      <c r="AM38" s="37" t="s">
        <v>88</v>
      </c>
      <c r="AN38" s="37" t="s">
        <v>89</v>
      </c>
      <c r="AO38" s="37" t="s">
        <v>77</v>
      </c>
      <c r="AP38" s="37" t="s">
        <v>77</v>
      </c>
      <c r="AQ38" s="37" t="s">
        <v>77</v>
      </c>
      <c r="AR38" s="37" t="s">
        <v>90</v>
      </c>
      <c r="AS38" s="37" t="s">
        <v>2877</v>
      </c>
      <c r="AT38" s="37" t="s">
        <v>90</v>
      </c>
      <c r="AU38" s="37" t="s">
        <v>90</v>
      </c>
      <c r="AV38" s="37" t="s">
        <v>91</v>
      </c>
      <c r="AW38" s="37" t="s">
        <v>92</v>
      </c>
      <c r="AX38" s="37" t="s">
        <v>77</v>
      </c>
      <c r="AY38" s="37" t="s">
        <v>77</v>
      </c>
      <c r="AZ38" s="37" t="s">
        <v>77</v>
      </c>
      <c r="BA38" s="291">
        <v>44176</v>
      </c>
      <c r="BB38" s="37" t="s">
        <v>88</v>
      </c>
      <c r="BC38" s="37" t="s">
        <v>81</v>
      </c>
      <c r="BD38" s="37" t="s">
        <v>77</v>
      </c>
      <c r="BE38" s="37" t="s">
        <v>77</v>
      </c>
      <c r="BF38" s="37" t="s">
        <v>75</v>
      </c>
      <c r="BG38" s="37" t="s">
        <v>77</v>
      </c>
      <c r="BH38" s="37" t="s">
        <v>93</v>
      </c>
      <c r="BI38" s="292">
        <v>44176</v>
      </c>
      <c r="BJ38" s="37" t="s">
        <v>171</v>
      </c>
      <c r="BK38" s="154">
        <v>45678.379976851851</v>
      </c>
      <c r="BL38" s="37" t="s">
        <v>77</v>
      </c>
      <c r="BM38" s="25" t="s">
        <v>99</v>
      </c>
      <c r="BN38" s="37" t="s">
        <v>2880</v>
      </c>
      <c r="BO38" s="63"/>
      <c r="BP38" s="14"/>
      <c r="BQ38" s="63"/>
      <c r="BR38" s="63"/>
      <c r="BS38" s="63"/>
      <c r="BT38" s="63"/>
      <c r="BU38" s="63"/>
      <c r="BV38" s="63"/>
      <c r="BW38" s="63"/>
      <c r="BX38" s="63"/>
      <c r="BY38" s="63"/>
      <c r="BZ38" s="63"/>
      <c r="CA38" s="63"/>
      <c r="CB38" s="63"/>
      <c r="CC38" s="63"/>
      <c r="CD38" s="63"/>
      <c r="CE38" s="63"/>
      <c r="CF38" s="63"/>
      <c r="CG38" s="63"/>
      <c r="CH38" s="63"/>
      <c r="CI38" s="63"/>
    </row>
    <row r="39" spans="1:87" s="24" customFormat="1" ht="141.65" customHeight="1">
      <c r="A39" s="37" t="s">
        <v>2823</v>
      </c>
      <c r="B39" s="25" t="s">
        <v>3480</v>
      </c>
      <c r="C39" s="37" t="s">
        <v>3488</v>
      </c>
      <c r="D39" s="37" t="s">
        <v>98</v>
      </c>
      <c r="E39" s="37" t="s">
        <v>98</v>
      </c>
      <c r="F39" s="37" t="s">
        <v>98</v>
      </c>
      <c r="G39" s="37" t="s">
        <v>98</v>
      </c>
      <c r="H39" s="37" t="s">
        <v>98</v>
      </c>
      <c r="I39" s="37" t="s">
        <v>98</v>
      </c>
      <c r="J39" s="37" t="s">
        <v>98</v>
      </c>
      <c r="K39" s="37" t="s">
        <v>98</v>
      </c>
      <c r="L39" s="37" t="s">
        <v>98</v>
      </c>
      <c r="M39" s="37" t="s">
        <v>98</v>
      </c>
      <c r="N39" s="37" t="s">
        <v>98</v>
      </c>
      <c r="O39" s="37" t="s">
        <v>98</v>
      </c>
      <c r="P39" s="37" t="s">
        <v>98</v>
      </c>
      <c r="Q39" s="37" t="s">
        <v>98</v>
      </c>
      <c r="R39" s="25" t="s">
        <v>75</v>
      </c>
      <c r="S39" s="25" t="s">
        <v>75</v>
      </c>
      <c r="T39" s="25" t="s">
        <v>75</v>
      </c>
      <c r="U39" s="25" t="s">
        <v>75</v>
      </c>
      <c r="V39" s="37" t="s">
        <v>98</v>
      </c>
      <c r="W39" s="37" t="s">
        <v>98</v>
      </c>
      <c r="X39" s="37" t="s">
        <v>98</v>
      </c>
      <c r="Y39" s="37" t="s">
        <v>98</v>
      </c>
      <c r="Z39" s="37" t="s">
        <v>98</v>
      </c>
      <c r="AA39" s="291">
        <v>45108</v>
      </c>
      <c r="AB39" s="37" t="s">
        <v>81</v>
      </c>
      <c r="AC39" s="37" t="s">
        <v>3480</v>
      </c>
      <c r="AD39" s="37" t="s">
        <v>2943</v>
      </c>
      <c r="AE39" s="37" t="s">
        <v>83</v>
      </c>
      <c r="AF39" s="37" t="s">
        <v>84</v>
      </c>
      <c r="AG39" s="37" t="s">
        <v>84</v>
      </c>
      <c r="AH39" s="37" t="s">
        <v>85</v>
      </c>
      <c r="AI39" s="37">
        <v>1</v>
      </c>
      <c r="AJ39" s="37" t="s">
        <v>86</v>
      </c>
      <c r="AK39" s="37" t="s">
        <v>209</v>
      </c>
      <c r="AL39" s="37" t="s">
        <v>87</v>
      </c>
      <c r="AM39" s="37" t="s">
        <v>88</v>
      </c>
      <c r="AN39" s="37" t="s">
        <v>89</v>
      </c>
      <c r="AO39" s="37" t="s">
        <v>77</v>
      </c>
      <c r="AP39" s="37" t="s">
        <v>77</v>
      </c>
      <c r="AQ39" s="37" t="s">
        <v>77</v>
      </c>
      <c r="AR39" s="37" t="s">
        <v>90</v>
      </c>
      <c r="AS39" s="37" t="s">
        <v>2877</v>
      </c>
      <c r="AT39" s="37" t="s">
        <v>90</v>
      </c>
      <c r="AU39" s="37" t="s">
        <v>90</v>
      </c>
      <c r="AV39" s="37" t="s">
        <v>91</v>
      </c>
      <c r="AW39" s="37" t="s">
        <v>92</v>
      </c>
      <c r="AX39" s="37" t="s">
        <v>77</v>
      </c>
      <c r="AY39" s="37" t="s">
        <v>77</v>
      </c>
      <c r="AZ39" s="37" t="s">
        <v>77</v>
      </c>
      <c r="BA39" s="291">
        <v>44634</v>
      </c>
      <c r="BB39" s="37" t="s">
        <v>88</v>
      </c>
      <c r="BC39" s="37" t="s">
        <v>81</v>
      </c>
      <c r="BD39" s="37" t="s">
        <v>77</v>
      </c>
      <c r="BE39" s="37" t="s">
        <v>77</v>
      </c>
      <c r="BF39" s="37" t="s">
        <v>75</v>
      </c>
      <c r="BG39" s="37" t="s">
        <v>77</v>
      </c>
      <c r="BH39" s="37" t="s">
        <v>93</v>
      </c>
      <c r="BI39" s="292">
        <v>44634</v>
      </c>
      <c r="BJ39" s="37" t="s">
        <v>171</v>
      </c>
      <c r="BK39" s="154">
        <v>45678.712199074071</v>
      </c>
      <c r="BL39" s="37" t="s">
        <v>77</v>
      </c>
      <c r="BM39" s="25" t="s">
        <v>99</v>
      </c>
      <c r="BN39" s="37" t="s">
        <v>2880</v>
      </c>
      <c r="BO39" s="63"/>
      <c r="BP39" s="14"/>
      <c r="BQ39" s="63"/>
      <c r="BR39" s="63"/>
      <c r="BS39" s="63"/>
      <c r="BT39" s="63"/>
      <c r="BU39" s="63"/>
      <c r="BV39" s="63"/>
      <c r="BW39" s="63"/>
      <c r="BX39" s="63"/>
      <c r="BY39" s="63"/>
      <c r="BZ39" s="63"/>
      <c r="CA39" s="63"/>
      <c r="CB39" s="63"/>
      <c r="CC39" s="63"/>
      <c r="CD39" s="63"/>
      <c r="CE39" s="63"/>
      <c r="CF39" s="63"/>
      <c r="CG39" s="63"/>
      <c r="CH39" s="63"/>
      <c r="CI39" s="63"/>
    </row>
    <row r="40" spans="1:87" s="24" customFormat="1" ht="141.65" customHeight="1">
      <c r="A40" s="37" t="s">
        <v>2757</v>
      </c>
      <c r="B40" s="25" t="s">
        <v>3481</v>
      </c>
      <c r="C40" s="37" t="s">
        <v>3023</v>
      </c>
      <c r="D40" s="37" t="s">
        <v>98</v>
      </c>
      <c r="E40" s="37" t="s">
        <v>98</v>
      </c>
      <c r="F40" s="37" t="s">
        <v>98</v>
      </c>
      <c r="G40" s="37" t="s">
        <v>98</v>
      </c>
      <c r="H40" s="37" t="s">
        <v>98</v>
      </c>
      <c r="I40" s="37" t="s">
        <v>98</v>
      </c>
      <c r="J40" s="37" t="s">
        <v>98</v>
      </c>
      <c r="K40" s="37" t="s">
        <v>98</v>
      </c>
      <c r="L40" s="37" t="s">
        <v>98</v>
      </c>
      <c r="M40" s="37" t="s">
        <v>98</v>
      </c>
      <c r="N40" s="37" t="s">
        <v>98</v>
      </c>
      <c r="O40" s="37" t="s">
        <v>98</v>
      </c>
      <c r="P40" s="37" t="s">
        <v>98</v>
      </c>
      <c r="Q40" s="37" t="s">
        <v>98</v>
      </c>
      <c r="R40" s="25" t="s">
        <v>75</v>
      </c>
      <c r="S40" s="25" t="s">
        <v>75</v>
      </c>
      <c r="T40" s="25" t="s">
        <v>75</v>
      </c>
      <c r="U40" s="25" t="s">
        <v>75</v>
      </c>
      <c r="V40" s="37" t="s">
        <v>98</v>
      </c>
      <c r="W40" s="37" t="s">
        <v>98</v>
      </c>
      <c r="X40" s="37" t="s">
        <v>98</v>
      </c>
      <c r="Y40" s="37" t="s">
        <v>98</v>
      </c>
      <c r="Z40" s="37" t="s">
        <v>98</v>
      </c>
      <c r="AA40" s="291">
        <v>45108</v>
      </c>
      <c r="AB40" s="37" t="s">
        <v>81</v>
      </c>
      <c r="AC40" s="37" t="s">
        <v>3481</v>
      </c>
      <c r="AD40" s="37" t="s">
        <v>2758</v>
      </c>
      <c r="AE40" s="37" t="s">
        <v>83</v>
      </c>
      <c r="AF40" s="37" t="s">
        <v>84</v>
      </c>
      <c r="AG40" s="37" t="s">
        <v>84</v>
      </c>
      <c r="AH40" s="37" t="s">
        <v>85</v>
      </c>
      <c r="AI40" s="37">
        <v>1</v>
      </c>
      <c r="AJ40" s="37" t="s">
        <v>86</v>
      </c>
      <c r="AK40" s="37" t="s">
        <v>209</v>
      </c>
      <c r="AL40" s="37" t="s">
        <v>87</v>
      </c>
      <c r="AM40" s="37" t="s">
        <v>88</v>
      </c>
      <c r="AN40" s="37" t="s">
        <v>89</v>
      </c>
      <c r="AO40" s="37" t="s">
        <v>77</v>
      </c>
      <c r="AP40" s="37" t="s">
        <v>77</v>
      </c>
      <c r="AQ40" s="37" t="s">
        <v>77</v>
      </c>
      <c r="AR40" s="37" t="s">
        <v>90</v>
      </c>
      <c r="AS40" s="37" t="s">
        <v>2877</v>
      </c>
      <c r="AT40" s="37" t="s">
        <v>90</v>
      </c>
      <c r="AU40" s="37" t="s">
        <v>90</v>
      </c>
      <c r="AV40" s="37" t="s">
        <v>91</v>
      </c>
      <c r="AW40" s="37" t="s">
        <v>92</v>
      </c>
      <c r="AX40" s="37" t="s">
        <v>77</v>
      </c>
      <c r="AY40" s="37" t="s">
        <v>77</v>
      </c>
      <c r="AZ40" s="37" t="s">
        <v>77</v>
      </c>
      <c r="BA40" s="291">
        <v>44176</v>
      </c>
      <c r="BB40" s="37" t="s">
        <v>88</v>
      </c>
      <c r="BC40" s="37" t="s">
        <v>81</v>
      </c>
      <c r="BD40" s="37" t="s">
        <v>77</v>
      </c>
      <c r="BE40" s="37" t="s">
        <v>77</v>
      </c>
      <c r="BF40" s="37" t="s">
        <v>75</v>
      </c>
      <c r="BG40" s="37" t="s">
        <v>77</v>
      </c>
      <c r="BH40" s="37" t="s">
        <v>93</v>
      </c>
      <c r="BI40" s="292">
        <v>44176</v>
      </c>
      <c r="BJ40" s="37" t="s">
        <v>171</v>
      </c>
      <c r="BK40" s="154">
        <v>45678.380509259259</v>
      </c>
      <c r="BL40" s="37" t="s">
        <v>77</v>
      </c>
      <c r="BM40" s="25" t="s">
        <v>99</v>
      </c>
      <c r="BN40" s="37" t="s">
        <v>2880</v>
      </c>
      <c r="BO40" s="63"/>
      <c r="BP40" s="14"/>
      <c r="BQ40" s="63"/>
      <c r="BR40" s="63"/>
      <c r="BS40" s="63"/>
      <c r="BT40" s="63"/>
      <c r="BU40" s="63"/>
      <c r="BV40" s="63"/>
      <c r="BW40" s="63"/>
      <c r="BX40" s="63"/>
      <c r="BY40" s="63"/>
      <c r="BZ40" s="63"/>
      <c r="CA40" s="63"/>
      <c r="CB40" s="63"/>
      <c r="CC40" s="63"/>
      <c r="CD40" s="63"/>
      <c r="CE40" s="63"/>
      <c r="CF40" s="63"/>
      <c r="CG40" s="63"/>
      <c r="CH40" s="63"/>
      <c r="CI40" s="63"/>
    </row>
    <row r="41" spans="1:87" s="24" customFormat="1" ht="141.65" customHeight="1">
      <c r="A41" s="37" t="s">
        <v>2759</v>
      </c>
      <c r="B41" s="25" t="s">
        <v>3482</v>
      </c>
      <c r="C41" s="37" t="s">
        <v>3024</v>
      </c>
      <c r="D41" s="37" t="s">
        <v>98</v>
      </c>
      <c r="E41" s="37" t="s">
        <v>98</v>
      </c>
      <c r="F41" s="37" t="s">
        <v>98</v>
      </c>
      <c r="G41" s="37" t="s">
        <v>98</v>
      </c>
      <c r="H41" s="37" t="s">
        <v>98</v>
      </c>
      <c r="I41" s="37" t="s">
        <v>98</v>
      </c>
      <c r="J41" s="37" t="s">
        <v>98</v>
      </c>
      <c r="K41" s="37" t="s">
        <v>98</v>
      </c>
      <c r="L41" s="37" t="s">
        <v>98</v>
      </c>
      <c r="M41" s="37" t="s">
        <v>98</v>
      </c>
      <c r="N41" s="37" t="s">
        <v>98</v>
      </c>
      <c r="O41" s="37" t="s">
        <v>98</v>
      </c>
      <c r="P41" s="37" t="s">
        <v>98</v>
      </c>
      <c r="Q41" s="37" t="s">
        <v>98</v>
      </c>
      <c r="R41" s="25" t="s">
        <v>75</v>
      </c>
      <c r="S41" s="25" t="s">
        <v>75</v>
      </c>
      <c r="T41" s="25" t="s">
        <v>75</v>
      </c>
      <c r="U41" s="25" t="s">
        <v>75</v>
      </c>
      <c r="V41" s="37" t="s">
        <v>98</v>
      </c>
      <c r="W41" s="37" t="s">
        <v>98</v>
      </c>
      <c r="X41" s="37" t="s">
        <v>98</v>
      </c>
      <c r="Y41" s="37" t="s">
        <v>98</v>
      </c>
      <c r="Z41" s="37" t="s">
        <v>98</v>
      </c>
      <c r="AA41" s="291">
        <v>45108</v>
      </c>
      <c r="AB41" s="37" t="s">
        <v>81</v>
      </c>
      <c r="AC41" s="37" t="s">
        <v>3482</v>
      </c>
      <c r="AD41" s="37" t="s">
        <v>2760</v>
      </c>
      <c r="AE41" s="37" t="s">
        <v>83</v>
      </c>
      <c r="AF41" s="37" t="s">
        <v>84</v>
      </c>
      <c r="AG41" s="37" t="s">
        <v>84</v>
      </c>
      <c r="AH41" s="37" t="s">
        <v>85</v>
      </c>
      <c r="AI41" s="37">
        <v>1</v>
      </c>
      <c r="AJ41" s="37" t="s">
        <v>86</v>
      </c>
      <c r="AK41" s="37" t="s">
        <v>209</v>
      </c>
      <c r="AL41" s="37" t="s">
        <v>87</v>
      </c>
      <c r="AM41" s="37" t="s">
        <v>88</v>
      </c>
      <c r="AN41" s="37" t="s">
        <v>89</v>
      </c>
      <c r="AO41" s="37" t="s">
        <v>77</v>
      </c>
      <c r="AP41" s="37" t="s">
        <v>77</v>
      </c>
      <c r="AQ41" s="37" t="s">
        <v>77</v>
      </c>
      <c r="AR41" s="37" t="s">
        <v>90</v>
      </c>
      <c r="AS41" s="37" t="s">
        <v>2877</v>
      </c>
      <c r="AT41" s="37" t="s">
        <v>90</v>
      </c>
      <c r="AU41" s="37" t="s">
        <v>90</v>
      </c>
      <c r="AV41" s="37" t="s">
        <v>91</v>
      </c>
      <c r="AW41" s="37" t="s">
        <v>92</v>
      </c>
      <c r="AX41" s="37" t="s">
        <v>77</v>
      </c>
      <c r="AY41" s="37" t="s">
        <v>77</v>
      </c>
      <c r="AZ41" s="37" t="s">
        <v>77</v>
      </c>
      <c r="BA41" s="291">
        <v>44176</v>
      </c>
      <c r="BB41" s="37" t="s">
        <v>88</v>
      </c>
      <c r="BC41" s="37" t="s">
        <v>81</v>
      </c>
      <c r="BD41" s="37" t="s">
        <v>77</v>
      </c>
      <c r="BE41" s="37" t="s">
        <v>77</v>
      </c>
      <c r="BF41" s="37" t="s">
        <v>75</v>
      </c>
      <c r="BG41" s="37" t="s">
        <v>77</v>
      </c>
      <c r="BH41" s="37" t="s">
        <v>93</v>
      </c>
      <c r="BI41" s="292">
        <v>44176</v>
      </c>
      <c r="BJ41" s="37" t="s">
        <v>171</v>
      </c>
      <c r="BK41" s="154">
        <v>45678.380706018521</v>
      </c>
      <c r="BL41" s="37" t="s">
        <v>77</v>
      </c>
      <c r="BM41" s="25" t="s">
        <v>99</v>
      </c>
      <c r="BN41" s="37" t="s">
        <v>2880</v>
      </c>
      <c r="BO41" s="63"/>
      <c r="BP41" s="14"/>
      <c r="BQ41" s="63"/>
      <c r="BR41" s="63"/>
      <c r="BS41" s="63"/>
      <c r="BT41" s="63"/>
      <c r="BU41" s="63"/>
      <c r="BV41" s="63"/>
      <c r="BW41" s="63"/>
      <c r="BX41" s="63"/>
      <c r="BY41" s="63"/>
      <c r="BZ41" s="63"/>
      <c r="CA41" s="63"/>
      <c r="CB41" s="63"/>
      <c r="CC41" s="63"/>
      <c r="CD41" s="63"/>
      <c r="CE41" s="63"/>
      <c r="CF41" s="63"/>
      <c r="CG41" s="63"/>
      <c r="CH41" s="63"/>
      <c r="CI41" s="63"/>
    </row>
    <row r="42" spans="1:87" s="25" customFormat="1" ht="141.65" customHeight="1">
      <c r="A42" s="37">
        <v>1107</v>
      </c>
      <c r="B42" s="25" t="s">
        <v>2856</v>
      </c>
      <c r="C42" s="37" t="s">
        <v>2984</v>
      </c>
      <c r="D42" s="343" t="s">
        <v>74</v>
      </c>
      <c r="E42" s="352"/>
      <c r="F42" s="352"/>
      <c r="G42" s="37" t="s">
        <v>75</v>
      </c>
      <c r="H42" s="37" t="s">
        <v>75</v>
      </c>
      <c r="I42" s="37" t="s">
        <v>75</v>
      </c>
      <c r="J42" s="37" t="s">
        <v>76</v>
      </c>
      <c r="K42" s="37" t="s">
        <v>76</v>
      </c>
      <c r="L42" s="37" t="s">
        <v>76</v>
      </c>
      <c r="M42" s="37" t="s">
        <v>76</v>
      </c>
      <c r="N42" s="37" t="s">
        <v>75</v>
      </c>
      <c r="O42" s="37" t="s">
        <v>76</v>
      </c>
      <c r="P42" s="37" t="s">
        <v>77</v>
      </c>
      <c r="Q42" s="37" t="s">
        <v>77</v>
      </c>
      <c r="R42" s="25" t="s">
        <v>75</v>
      </c>
      <c r="S42" s="25" t="s">
        <v>75</v>
      </c>
      <c r="T42" s="25" t="s">
        <v>75</v>
      </c>
      <c r="U42" s="25" t="s">
        <v>75</v>
      </c>
      <c r="V42" s="37" t="s">
        <v>78</v>
      </c>
      <c r="W42" s="37" t="s">
        <v>79</v>
      </c>
      <c r="X42" s="37" t="s">
        <v>80</v>
      </c>
      <c r="Y42" s="37" t="s">
        <v>77</v>
      </c>
      <c r="Z42" s="37" t="s">
        <v>75</v>
      </c>
      <c r="AA42" s="291">
        <v>45108</v>
      </c>
      <c r="AB42" s="37" t="s">
        <v>81</v>
      </c>
      <c r="AC42" s="37" t="s">
        <v>2856</v>
      </c>
      <c r="AD42" s="37" t="s">
        <v>2876</v>
      </c>
      <c r="AE42" s="37" t="s">
        <v>83</v>
      </c>
      <c r="AF42" s="37" t="s">
        <v>84</v>
      </c>
      <c r="AG42" s="37" t="s">
        <v>84</v>
      </c>
      <c r="AH42" s="37" t="s">
        <v>85</v>
      </c>
      <c r="AI42" s="37">
        <v>40</v>
      </c>
      <c r="AJ42" s="37" t="s">
        <v>86</v>
      </c>
      <c r="AK42" s="37" t="s">
        <v>209</v>
      </c>
      <c r="AL42" s="37" t="s">
        <v>87</v>
      </c>
      <c r="AM42" s="37" t="s">
        <v>88</v>
      </c>
      <c r="AN42" s="37" t="s">
        <v>89</v>
      </c>
      <c r="AO42" s="37" t="s">
        <v>77</v>
      </c>
      <c r="AP42" s="37" t="s">
        <v>77</v>
      </c>
      <c r="AQ42" s="37" t="s">
        <v>77</v>
      </c>
      <c r="AR42" s="37" t="s">
        <v>90</v>
      </c>
      <c r="AS42" s="37" t="s">
        <v>2877</v>
      </c>
      <c r="AT42" s="37" t="s">
        <v>90</v>
      </c>
      <c r="AU42" s="37" t="s">
        <v>90</v>
      </c>
      <c r="AV42" s="37" t="s">
        <v>91</v>
      </c>
      <c r="AW42" s="37" t="s">
        <v>92</v>
      </c>
      <c r="AX42" s="37" t="s">
        <v>77</v>
      </c>
      <c r="AY42" s="37" t="s">
        <v>77</v>
      </c>
      <c r="AZ42" s="37" t="s">
        <v>77</v>
      </c>
      <c r="BA42" s="291">
        <v>45356</v>
      </c>
      <c r="BB42" s="37" t="s">
        <v>88</v>
      </c>
      <c r="BC42" s="37" t="s">
        <v>81</v>
      </c>
      <c r="BD42" s="37" t="s">
        <v>77</v>
      </c>
      <c r="BE42" s="37" t="s">
        <v>77</v>
      </c>
      <c r="BF42" s="37" t="s">
        <v>75</v>
      </c>
      <c r="BG42" s="37" t="s">
        <v>77</v>
      </c>
      <c r="BH42" s="37" t="s">
        <v>93</v>
      </c>
      <c r="BI42" s="292">
        <v>45356</v>
      </c>
      <c r="BJ42" s="37" t="s">
        <v>171</v>
      </c>
      <c r="BK42" s="154">
        <v>45608.538761574076</v>
      </c>
      <c r="BL42" s="37" t="s">
        <v>77</v>
      </c>
      <c r="BM42" s="25" t="s">
        <v>95</v>
      </c>
      <c r="BN42" s="37" t="s">
        <v>2878</v>
      </c>
      <c r="BO42" s="72"/>
      <c r="BP42" s="72"/>
      <c r="BQ42" s="72"/>
      <c r="BR42" s="72"/>
      <c r="BS42" s="72"/>
      <c r="BT42" s="72"/>
      <c r="BU42" s="72"/>
      <c r="BV42" s="72"/>
      <c r="BW42" s="72"/>
      <c r="BX42" s="72"/>
      <c r="BY42" s="72"/>
      <c r="BZ42" s="72"/>
      <c r="CA42" s="72"/>
      <c r="CB42" s="72"/>
      <c r="CC42" s="72"/>
      <c r="CD42" s="72"/>
      <c r="CE42" s="72"/>
      <c r="CF42" s="72"/>
      <c r="CG42" s="72"/>
      <c r="CH42" s="72"/>
      <c r="CI42" s="72"/>
    </row>
    <row r="43" spans="1:87" s="25" customFormat="1" ht="141.65" customHeight="1">
      <c r="A43" s="25" t="s">
        <v>2875</v>
      </c>
      <c r="B43" s="25" t="s">
        <v>2862</v>
      </c>
      <c r="C43" s="37" t="s">
        <v>2858</v>
      </c>
      <c r="D43" s="37" t="s">
        <v>98</v>
      </c>
      <c r="E43" s="37" t="s">
        <v>98</v>
      </c>
      <c r="F43" s="37" t="s">
        <v>98</v>
      </c>
      <c r="G43" s="37" t="s">
        <v>98</v>
      </c>
      <c r="H43" s="37" t="s">
        <v>98</v>
      </c>
      <c r="I43" s="37" t="s">
        <v>98</v>
      </c>
      <c r="J43" s="37" t="s">
        <v>98</v>
      </c>
      <c r="K43" s="37" t="s">
        <v>98</v>
      </c>
      <c r="L43" s="37" t="s">
        <v>98</v>
      </c>
      <c r="M43" s="37" t="s">
        <v>98</v>
      </c>
      <c r="N43" s="37" t="s">
        <v>98</v>
      </c>
      <c r="O43" s="37" t="s">
        <v>98</v>
      </c>
      <c r="P43" s="37" t="s">
        <v>98</v>
      </c>
      <c r="Q43" s="37" t="s">
        <v>98</v>
      </c>
      <c r="R43" s="25" t="s">
        <v>75</v>
      </c>
      <c r="S43" s="25" t="s">
        <v>75</v>
      </c>
      <c r="T43" s="25" t="s">
        <v>75</v>
      </c>
      <c r="U43" s="25" t="s">
        <v>75</v>
      </c>
      <c r="V43" s="37" t="s">
        <v>98</v>
      </c>
      <c r="W43" s="37" t="s">
        <v>98</v>
      </c>
      <c r="X43" s="37" t="s">
        <v>98</v>
      </c>
      <c r="Y43" s="37" t="s">
        <v>98</v>
      </c>
      <c r="Z43" s="37" t="s">
        <v>98</v>
      </c>
      <c r="AA43" s="291">
        <v>45108</v>
      </c>
      <c r="AB43" s="37" t="s">
        <v>81</v>
      </c>
      <c r="AC43" s="37" t="s">
        <v>2862</v>
      </c>
      <c r="AD43" s="37" t="s">
        <v>2879</v>
      </c>
      <c r="AE43" s="37" t="s">
        <v>83</v>
      </c>
      <c r="AF43" s="37" t="s">
        <v>84</v>
      </c>
      <c r="AG43" s="37" t="s">
        <v>84</v>
      </c>
      <c r="AH43" s="37" t="s">
        <v>85</v>
      </c>
      <c r="AI43" s="37">
        <v>1</v>
      </c>
      <c r="AJ43" s="37" t="s">
        <v>86</v>
      </c>
      <c r="AK43" s="37" t="s">
        <v>209</v>
      </c>
      <c r="AL43" s="37" t="s">
        <v>87</v>
      </c>
      <c r="AM43" s="37" t="s">
        <v>88</v>
      </c>
      <c r="AN43" s="37" t="s">
        <v>89</v>
      </c>
      <c r="AO43" s="37" t="s">
        <v>77</v>
      </c>
      <c r="AP43" s="37" t="s">
        <v>77</v>
      </c>
      <c r="AQ43" s="37" t="s">
        <v>77</v>
      </c>
      <c r="AR43" s="37" t="s">
        <v>90</v>
      </c>
      <c r="AS43" s="37" t="s">
        <v>2877</v>
      </c>
      <c r="AT43" s="37" t="s">
        <v>90</v>
      </c>
      <c r="AU43" s="37" t="s">
        <v>90</v>
      </c>
      <c r="AV43" s="37" t="s">
        <v>91</v>
      </c>
      <c r="AW43" s="37" t="s">
        <v>92</v>
      </c>
      <c r="AX43" s="37" t="s">
        <v>77</v>
      </c>
      <c r="AY43" s="37" t="s">
        <v>77</v>
      </c>
      <c r="AZ43" s="37" t="s">
        <v>77</v>
      </c>
      <c r="BA43" s="291">
        <v>45356</v>
      </c>
      <c r="BB43" s="37" t="s">
        <v>88</v>
      </c>
      <c r="BC43" s="37" t="s">
        <v>81</v>
      </c>
      <c r="BD43" s="37" t="s">
        <v>77</v>
      </c>
      <c r="BE43" s="37" t="s">
        <v>77</v>
      </c>
      <c r="BF43" s="37" t="s">
        <v>75</v>
      </c>
      <c r="BG43" s="37" t="s">
        <v>77</v>
      </c>
      <c r="BH43" s="37" t="s">
        <v>93</v>
      </c>
      <c r="BI43" s="292">
        <v>45356</v>
      </c>
      <c r="BJ43" s="37" t="s">
        <v>171</v>
      </c>
      <c r="BK43" s="154">
        <v>45446.73332175926</v>
      </c>
      <c r="BL43" s="37" t="s">
        <v>77</v>
      </c>
      <c r="BM43" s="25" t="s">
        <v>99</v>
      </c>
      <c r="BN43" s="37" t="s">
        <v>2880</v>
      </c>
      <c r="BO43" s="72"/>
      <c r="BP43" s="72"/>
      <c r="BQ43" s="72"/>
      <c r="BR43" s="72"/>
      <c r="BS43" s="72"/>
      <c r="BT43" s="72"/>
      <c r="BU43" s="72"/>
      <c r="BV43" s="72"/>
      <c r="BW43" s="72"/>
      <c r="BX43" s="72"/>
      <c r="BY43" s="72"/>
      <c r="BZ43" s="72"/>
      <c r="CA43" s="72"/>
      <c r="CB43" s="72"/>
      <c r="CC43" s="72"/>
      <c r="CD43" s="72"/>
      <c r="CE43" s="72"/>
      <c r="CF43" s="72"/>
      <c r="CG43" s="72"/>
      <c r="CH43" s="72"/>
      <c r="CI43" s="72"/>
    </row>
    <row r="44" spans="1:87" s="25" customFormat="1" ht="141.65" customHeight="1">
      <c r="A44" s="25" t="s">
        <v>2874</v>
      </c>
      <c r="B44" s="25" t="s">
        <v>2863</v>
      </c>
      <c r="C44" s="37" t="s">
        <v>2859</v>
      </c>
      <c r="D44" s="37" t="s">
        <v>98</v>
      </c>
      <c r="E44" s="37" t="s">
        <v>98</v>
      </c>
      <c r="F44" s="37" t="s">
        <v>98</v>
      </c>
      <c r="G44" s="37" t="s">
        <v>98</v>
      </c>
      <c r="H44" s="37" t="s">
        <v>98</v>
      </c>
      <c r="I44" s="37" t="s">
        <v>98</v>
      </c>
      <c r="J44" s="37" t="s">
        <v>98</v>
      </c>
      <c r="K44" s="37" t="s">
        <v>98</v>
      </c>
      <c r="L44" s="37" t="s">
        <v>98</v>
      </c>
      <c r="M44" s="37" t="s">
        <v>98</v>
      </c>
      <c r="N44" s="37" t="s">
        <v>98</v>
      </c>
      <c r="O44" s="37" t="s">
        <v>98</v>
      </c>
      <c r="P44" s="37" t="s">
        <v>98</v>
      </c>
      <c r="Q44" s="37" t="s">
        <v>98</v>
      </c>
      <c r="R44" s="25" t="s">
        <v>75</v>
      </c>
      <c r="S44" s="25" t="s">
        <v>75</v>
      </c>
      <c r="T44" s="25" t="s">
        <v>75</v>
      </c>
      <c r="U44" s="25" t="s">
        <v>75</v>
      </c>
      <c r="V44" s="37" t="s">
        <v>98</v>
      </c>
      <c r="W44" s="37" t="s">
        <v>98</v>
      </c>
      <c r="X44" s="37" t="s">
        <v>98</v>
      </c>
      <c r="Y44" s="37" t="s">
        <v>98</v>
      </c>
      <c r="Z44" s="37" t="s">
        <v>98</v>
      </c>
      <c r="AA44" s="291">
        <v>45108</v>
      </c>
      <c r="AB44" s="37" t="s">
        <v>81</v>
      </c>
      <c r="AC44" s="37" t="s">
        <v>2863</v>
      </c>
      <c r="AD44" s="37" t="s">
        <v>2881</v>
      </c>
      <c r="AE44" s="37" t="s">
        <v>83</v>
      </c>
      <c r="AF44" s="37" t="s">
        <v>84</v>
      </c>
      <c r="AG44" s="37" t="s">
        <v>84</v>
      </c>
      <c r="AH44" s="37" t="s">
        <v>85</v>
      </c>
      <c r="AI44" s="37">
        <v>1</v>
      </c>
      <c r="AJ44" s="37" t="s">
        <v>86</v>
      </c>
      <c r="AK44" s="37" t="s">
        <v>209</v>
      </c>
      <c r="AL44" s="37" t="s">
        <v>87</v>
      </c>
      <c r="AM44" s="37" t="s">
        <v>88</v>
      </c>
      <c r="AN44" s="37" t="s">
        <v>89</v>
      </c>
      <c r="AO44" s="37" t="s">
        <v>77</v>
      </c>
      <c r="AP44" s="37" t="s">
        <v>77</v>
      </c>
      <c r="AQ44" s="37" t="s">
        <v>77</v>
      </c>
      <c r="AR44" s="37" t="s">
        <v>90</v>
      </c>
      <c r="AS44" s="37" t="s">
        <v>2877</v>
      </c>
      <c r="AT44" s="37" t="s">
        <v>90</v>
      </c>
      <c r="AU44" s="37" t="s">
        <v>90</v>
      </c>
      <c r="AV44" s="37" t="s">
        <v>91</v>
      </c>
      <c r="AW44" s="37" t="s">
        <v>92</v>
      </c>
      <c r="AX44" s="37" t="s">
        <v>77</v>
      </c>
      <c r="AY44" s="37" t="s">
        <v>77</v>
      </c>
      <c r="AZ44" s="37" t="s">
        <v>77</v>
      </c>
      <c r="BA44" s="291">
        <v>45356</v>
      </c>
      <c r="BB44" s="37" t="s">
        <v>88</v>
      </c>
      <c r="BC44" s="37" t="s">
        <v>81</v>
      </c>
      <c r="BD44" s="37" t="s">
        <v>77</v>
      </c>
      <c r="BE44" s="37" t="s">
        <v>77</v>
      </c>
      <c r="BF44" s="37" t="s">
        <v>75</v>
      </c>
      <c r="BG44" s="37" t="s">
        <v>77</v>
      </c>
      <c r="BH44" s="37" t="s">
        <v>93</v>
      </c>
      <c r="BI44" s="292">
        <v>45356</v>
      </c>
      <c r="BJ44" s="37" t="s">
        <v>171</v>
      </c>
      <c r="BK44" s="154">
        <v>45371.500787037039</v>
      </c>
      <c r="BL44" s="37" t="s">
        <v>77</v>
      </c>
      <c r="BM44" s="25" t="s">
        <v>99</v>
      </c>
      <c r="BN44" s="37" t="s">
        <v>2880</v>
      </c>
      <c r="BO44" s="72"/>
      <c r="BP44" s="72"/>
      <c r="BQ44" s="72"/>
      <c r="BR44" s="72"/>
      <c r="BS44" s="72"/>
      <c r="BT44" s="72"/>
      <c r="BU44" s="72"/>
      <c r="BV44" s="72"/>
      <c r="BW44" s="72"/>
      <c r="BX44" s="72"/>
      <c r="BY44" s="72"/>
      <c r="BZ44" s="72"/>
      <c r="CA44" s="72"/>
      <c r="CB44" s="72"/>
      <c r="CC44" s="72"/>
      <c r="CD44" s="72"/>
      <c r="CE44" s="72"/>
      <c r="CF44" s="72"/>
      <c r="CG44" s="72"/>
      <c r="CH44" s="72"/>
      <c r="CI44" s="72"/>
    </row>
    <row r="45" spans="1:87" s="25" customFormat="1" ht="141.65" customHeight="1">
      <c r="A45" s="25" t="s">
        <v>2873</v>
      </c>
      <c r="B45" s="25" t="s">
        <v>2864</v>
      </c>
      <c r="C45" s="37" t="s">
        <v>2860</v>
      </c>
      <c r="D45" s="37" t="s">
        <v>98</v>
      </c>
      <c r="E45" s="37" t="s">
        <v>98</v>
      </c>
      <c r="F45" s="37" t="s">
        <v>98</v>
      </c>
      <c r="G45" s="37" t="s">
        <v>98</v>
      </c>
      <c r="H45" s="37" t="s">
        <v>98</v>
      </c>
      <c r="I45" s="37" t="s">
        <v>98</v>
      </c>
      <c r="J45" s="37" t="s">
        <v>98</v>
      </c>
      <c r="K45" s="37" t="s">
        <v>98</v>
      </c>
      <c r="L45" s="37" t="s">
        <v>98</v>
      </c>
      <c r="M45" s="37" t="s">
        <v>98</v>
      </c>
      <c r="N45" s="37" t="s">
        <v>98</v>
      </c>
      <c r="O45" s="37" t="s">
        <v>98</v>
      </c>
      <c r="P45" s="37" t="s">
        <v>98</v>
      </c>
      <c r="Q45" s="37" t="s">
        <v>98</v>
      </c>
      <c r="R45" s="25" t="s">
        <v>75</v>
      </c>
      <c r="S45" s="25" t="s">
        <v>75</v>
      </c>
      <c r="T45" s="25" t="s">
        <v>75</v>
      </c>
      <c r="U45" s="25" t="s">
        <v>75</v>
      </c>
      <c r="V45" s="37" t="s">
        <v>98</v>
      </c>
      <c r="W45" s="37" t="s">
        <v>98</v>
      </c>
      <c r="X45" s="37" t="s">
        <v>98</v>
      </c>
      <c r="Y45" s="37" t="s">
        <v>98</v>
      </c>
      <c r="Z45" s="37" t="s">
        <v>98</v>
      </c>
      <c r="AA45" s="291">
        <v>45108</v>
      </c>
      <c r="AB45" s="37" t="s">
        <v>81</v>
      </c>
      <c r="AC45" s="37" t="s">
        <v>2864</v>
      </c>
      <c r="AD45" s="37" t="s">
        <v>2882</v>
      </c>
      <c r="AE45" s="37" t="s">
        <v>83</v>
      </c>
      <c r="AF45" s="37" t="s">
        <v>84</v>
      </c>
      <c r="AG45" s="37" t="s">
        <v>84</v>
      </c>
      <c r="AH45" s="37" t="s">
        <v>85</v>
      </c>
      <c r="AI45" s="37">
        <v>1</v>
      </c>
      <c r="AJ45" s="37" t="s">
        <v>86</v>
      </c>
      <c r="AK45" s="37" t="s">
        <v>209</v>
      </c>
      <c r="AL45" s="37" t="s">
        <v>87</v>
      </c>
      <c r="AM45" s="37" t="s">
        <v>88</v>
      </c>
      <c r="AN45" s="37" t="s">
        <v>89</v>
      </c>
      <c r="AO45" s="37" t="s">
        <v>77</v>
      </c>
      <c r="AP45" s="37" t="s">
        <v>77</v>
      </c>
      <c r="AQ45" s="37" t="s">
        <v>77</v>
      </c>
      <c r="AR45" s="37" t="s">
        <v>90</v>
      </c>
      <c r="AS45" s="37" t="s">
        <v>2877</v>
      </c>
      <c r="AT45" s="37" t="s">
        <v>90</v>
      </c>
      <c r="AU45" s="37" t="s">
        <v>90</v>
      </c>
      <c r="AV45" s="37" t="s">
        <v>91</v>
      </c>
      <c r="AW45" s="37" t="s">
        <v>92</v>
      </c>
      <c r="AX45" s="37" t="s">
        <v>77</v>
      </c>
      <c r="AY45" s="37" t="s">
        <v>77</v>
      </c>
      <c r="AZ45" s="37" t="s">
        <v>77</v>
      </c>
      <c r="BA45" s="291">
        <v>45356</v>
      </c>
      <c r="BB45" s="37" t="s">
        <v>88</v>
      </c>
      <c r="BC45" s="37" t="s">
        <v>81</v>
      </c>
      <c r="BD45" s="37" t="s">
        <v>77</v>
      </c>
      <c r="BE45" s="37" t="s">
        <v>77</v>
      </c>
      <c r="BF45" s="37" t="s">
        <v>75</v>
      </c>
      <c r="BG45" s="37" t="s">
        <v>77</v>
      </c>
      <c r="BH45" s="37" t="s">
        <v>93</v>
      </c>
      <c r="BI45" s="292">
        <v>45356</v>
      </c>
      <c r="BJ45" s="37" t="s">
        <v>171</v>
      </c>
      <c r="BK45" s="154">
        <v>45371.501261574071</v>
      </c>
      <c r="BL45" s="37" t="s">
        <v>77</v>
      </c>
      <c r="BM45" s="25" t="s">
        <v>99</v>
      </c>
      <c r="BN45" s="37" t="s">
        <v>2880</v>
      </c>
      <c r="BO45" s="72"/>
      <c r="BP45" s="72"/>
      <c r="BQ45" s="72"/>
      <c r="BR45" s="72"/>
      <c r="BS45" s="72"/>
      <c r="BT45" s="72"/>
      <c r="BU45" s="72"/>
      <c r="BV45" s="72"/>
      <c r="BW45" s="72"/>
      <c r="BX45" s="72"/>
      <c r="BY45" s="72"/>
      <c r="BZ45" s="72"/>
      <c r="CA45" s="72"/>
      <c r="CB45" s="72"/>
      <c r="CC45" s="72"/>
      <c r="CD45" s="72"/>
      <c r="CE45" s="72"/>
      <c r="CF45" s="72"/>
      <c r="CG45" s="72"/>
      <c r="CH45" s="72"/>
      <c r="CI45" s="72"/>
    </row>
    <row r="46" spans="1:87" s="25" customFormat="1" ht="141.65" customHeight="1">
      <c r="A46" s="25" t="s">
        <v>2872</v>
      </c>
      <c r="B46" s="25" t="s">
        <v>2865</v>
      </c>
      <c r="C46" s="37" t="s">
        <v>2861</v>
      </c>
      <c r="D46" s="37" t="s">
        <v>98</v>
      </c>
      <c r="E46" s="37" t="s">
        <v>98</v>
      </c>
      <c r="F46" s="37" t="s">
        <v>98</v>
      </c>
      <c r="G46" s="37" t="s">
        <v>98</v>
      </c>
      <c r="H46" s="37" t="s">
        <v>98</v>
      </c>
      <c r="I46" s="37" t="s">
        <v>98</v>
      </c>
      <c r="J46" s="37" t="s">
        <v>98</v>
      </c>
      <c r="K46" s="37" t="s">
        <v>98</v>
      </c>
      <c r="L46" s="37" t="s">
        <v>98</v>
      </c>
      <c r="M46" s="37" t="s">
        <v>98</v>
      </c>
      <c r="N46" s="37" t="s">
        <v>98</v>
      </c>
      <c r="O46" s="37" t="s">
        <v>98</v>
      </c>
      <c r="P46" s="37" t="s">
        <v>98</v>
      </c>
      <c r="Q46" s="37" t="s">
        <v>98</v>
      </c>
      <c r="R46" s="25" t="s">
        <v>75</v>
      </c>
      <c r="S46" s="25" t="s">
        <v>75</v>
      </c>
      <c r="T46" s="25" t="s">
        <v>75</v>
      </c>
      <c r="U46" s="25" t="s">
        <v>75</v>
      </c>
      <c r="V46" s="37" t="s">
        <v>98</v>
      </c>
      <c r="W46" s="37" t="s">
        <v>98</v>
      </c>
      <c r="X46" s="37" t="s">
        <v>98</v>
      </c>
      <c r="Y46" s="37" t="s">
        <v>98</v>
      </c>
      <c r="Z46" s="37" t="s">
        <v>98</v>
      </c>
      <c r="AA46" s="291">
        <v>45108</v>
      </c>
      <c r="AB46" s="37" t="s">
        <v>81</v>
      </c>
      <c r="AC46" s="37" t="s">
        <v>2865</v>
      </c>
      <c r="AD46" s="37" t="s">
        <v>2883</v>
      </c>
      <c r="AE46" s="37" t="s">
        <v>83</v>
      </c>
      <c r="AF46" s="37" t="s">
        <v>84</v>
      </c>
      <c r="AG46" s="37" t="s">
        <v>84</v>
      </c>
      <c r="AH46" s="37" t="s">
        <v>85</v>
      </c>
      <c r="AI46" s="37">
        <v>1</v>
      </c>
      <c r="AJ46" s="37" t="s">
        <v>86</v>
      </c>
      <c r="AK46" s="37" t="s">
        <v>209</v>
      </c>
      <c r="AL46" s="37" t="s">
        <v>87</v>
      </c>
      <c r="AM46" s="37" t="s">
        <v>88</v>
      </c>
      <c r="AN46" s="37" t="s">
        <v>89</v>
      </c>
      <c r="AO46" s="37" t="s">
        <v>77</v>
      </c>
      <c r="AP46" s="37" t="s">
        <v>77</v>
      </c>
      <c r="AQ46" s="37" t="s">
        <v>77</v>
      </c>
      <c r="AR46" s="37" t="s">
        <v>90</v>
      </c>
      <c r="AS46" s="37" t="s">
        <v>2877</v>
      </c>
      <c r="AT46" s="37" t="s">
        <v>90</v>
      </c>
      <c r="AU46" s="37" t="s">
        <v>90</v>
      </c>
      <c r="AV46" s="37" t="s">
        <v>91</v>
      </c>
      <c r="AW46" s="37" t="s">
        <v>92</v>
      </c>
      <c r="AX46" s="37" t="s">
        <v>77</v>
      </c>
      <c r="AY46" s="37" t="s">
        <v>77</v>
      </c>
      <c r="AZ46" s="37" t="s">
        <v>77</v>
      </c>
      <c r="BA46" s="291">
        <v>45356</v>
      </c>
      <c r="BB46" s="37" t="s">
        <v>88</v>
      </c>
      <c r="BC46" s="37" t="s">
        <v>81</v>
      </c>
      <c r="BD46" s="37" t="s">
        <v>77</v>
      </c>
      <c r="BE46" s="37" t="s">
        <v>77</v>
      </c>
      <c r="BF46" s="37" t="s">
        <v>75</v>
      </c>
      <c r="BG46" s="37" t="s">
        <v>77</v>
      </c>
      <c r="BH46" s="37" t="s">
        <v>93</v>
      </c>
      <c r="BI46" s="292">
        <v>45356</v>
      </c>
      <c r="BJ46" s="37" t="s">
        <v>171</v>
      </c>
      <c r="BK46" s="154">
        <v>45371.501643518517</v>
      </c>
      <c r="BL46" s="37" t="s">
        <v>77</v>
      </c>
      <c r="BM46" s="25" t="s">
        <v>99</v>
      </c>
      <c r="BN46" s="37" t="s">
        <v>2880</v>
      </c>
      <c r="BO46" s="72"/>
      <c r="BP46" s="72"/>
      <c r="BQ46" s="72"/>
      <c r="BR46" s="72"/>
      <c r="BS46" s="72"/>
      <c r="BT46" s="72"/>
      <c r="BU46" s="72"/>
      <c r="BV46" s="72"/>
      <c r="BW46" s="72"/>
      <c r="BX46" s="72"/>
      <c r="BY46" s="72"/>
      <c r="BZ46" s="72"/>
      <c r="CA46" s="72"/>
      <c r="CB46" s="72"/>
      <c r="CC46" s="72"/>
      <c r="CD46" s="72"/>
      <c r="CE46" s="72"/>
      <c r="CF46" s="72"/>
      <c r="CG46" s="72"/>
      <c r="CH46" s="72"/>
      <c r="CI46" s="72"/>
    </row>
    <row r="47" spans="1:87" s="25" customFormat="1" ht="141.65" customHeight="1">
      <c r="A47" s="25" t="s">
        <v>2884</v>
      </c>
      <c r="B47" s="25" t="s">
        <v>2894</v>
      </c>
      <c r="C47" s="37" t="s">
        <v>2985</v>
      </c>
      <c r="D47" s="343" t="s">
        <v>74</v>
      </c>
      <c r="E47" s="352"/>
      <c r="F47" s="352"/>
      <c r="G47" s="37" t="s">
        <v>75</v>
      </c>
      <c r="H47" s="37" t="s">
        <v>75</v>
      </c>
      <c r="I47" s="37" t="s">
        <v>75</v>
      </c>
      <c r="J47" s="37" t="s">
        <v>76</v>
      </c>
      <c r="K47" s="37" t="s">
        <v>76</v>
      </c>
      <c r="L47" s="37" t="s">
        <v>76</v>
      </c>
      <c r="M47" s="37" t="s">
        <v>76</v>
      </c>
      <c r="N47" s="37" t="s">
        <v>75</v>
      </c>
      <c r="O47" s="37" t="s">
        <v>76</v>
      </c>
      <c r="P47" s="37" t="s">
        <v>77</v>
      </c>
      <c r="Q47" s="37" t="s">
        <v>77</v>
      </c>
      <c r="R47" s="25" t="s">
        <v>75</v>
      </c>
      <c r="S47" s="25" t="s">
        <v>75</v>
      </c>
      <c r="T47" s="25" t="s">
        <v>75</v>
      </c>
      <c r="U47" s="25" t="s">
        <v>75</v>
      </c>
      <c r="V47" s="37" t="s">
        <v>78</v>
      </c>
      <c r="W47" s="37" t="s">
        <v>79</v>
      </c>
      <c r="X47" s="37" t="s">
        <v>80</v>
      </c>
      <c r="Y47" s="37" t="s">
        <v>77</v>
      </c>
      <c r="Z47" s="37" t="s">
        <v>75</v>
      </c>
      <c r="AA47" s="291">
        <v>45108</v>
      </c>
      <c r="AB47" s="37" t="s">
        <v>81</v>
      </c>
      <c r="AC47" s="37" t="s">
        <v>2894</v>
      </c>
      <c r="AD47" s="37" t="s">
        <v>2900</v>
      </c>
      <c r="AE47" s="37" t="s">
        <v>83</v>
      </c>
      <c r="AF47" s="37" t="s">
        <v>84</v>
      </c>
      <c r="AG47" s="37" t="s">
        <v>84</v>
      </c>
      <c r="AH47" s="37" t="s">
        <v>85</v>
      </c>
      <c r="AI47" s="37">
        <v>40</v>
      </c>
      <c r="AJ47" s="37" t="s">
        <v>86</v>
      </c>
      <c r="AK47" s="37" t="s">
        <v>209</v>
      </c>
      <c r="AL47" s="37" t="s">
        <v>87</v>
      </c>
      <c r="AM47" s="37" t="s">
        <v>88</v>
      </c>
      <c r="AN47" s="37" t="s">
        <v>89</v>
      </c>
      <c r="AO47" s="37" t="s">
        <v>77</v>
      </c>
      <c r="AP47" s="37" t="s">
        <v>77</v>
      </c>
      <c r="AQ47" s="37" t="s">
        <v>77</v>
      </c>
      <c r="AR47" s="37" t="s">
        <v>90</v>
      </c>
      <c r="AS47" s="37" t="s">
        <v>2877</v>
      </c>
      <c r="AT47" s="37" t="s">
        <v>90</v>
      </c>
      <c r="AU47" s="37" t="s">
        <v>90</v>
      </c>
      <c r="AV47" s="37" t="s">
        <v>91</v>
      </c>
      <c r="AW47" s="37" t="s">
        <v>92</v>
      </c>
      <c r="AX47" s="37" t="s">
        <v>77</v>
      </c>
      <c r="AY47" s="37" t="s">
        <v>77</v>
      </c>
      <c r="AZ47" s="37" t="s">
        <v>77</v>
      </c>
      <c r="BA47" s="291">
        <v>45356</v>
      </c>
      <c r="BB47" s="37" t="s">
        <v>88</v>
      </c>
      <c r="BC47" s="37" t="s">
        <v>81</v>
      </c>
      <c r="BD47" s="37" t="s">
        <v>77</v>
      </c>
      <c r="BE47" s="37" t="s">
        <v>77</v>
      </c>
      <c r="BF47" s="37" t="s">
        <v>75</v>
      </c>
      <c r="BG47" s="37" t="s">
        <v>77</v>
      </c>
      <c r="BH47" s="37" t="s">
        <v>93</v>
      </c>
      <c r="BI47" s="292">
        <v>45356</v>
      </c>
      <c r="BJ47" s="37" t="s">
        <v>171</v>
      </c>
      <c r="BK47" s="154">
        <v>45608.539259259262</v>
      </c>
      <c r="BL47" s="37" t="s">
        <v>77</v>
      </c>
      <c r="BM47" s="25" t="s">
        <v>95</v>
      </c>
      <c r="BN47" s="37" t="s">
        <v>2878</v>
      </c>
      <c r="BO47" s="72"/>
      <c r="BP47" s="72"/>
      <c r="BQ47" s="72"/>
      <c r="BR47" s="72"/>
      <c r="BS47" s="72"/>
      <c r="BT47" s="72"/>
      <c r="BU47" s="72"/>
      <c r="BV47" s="72"/>
      <c r="BW47" s="72"/>
      <c r="BX47" s="72"/>
      <c r="BY47" s="72"/>
      <c r="BZ47" s="72"/>
      <c r="CA47" s="72"/>
      <c r="CB47" s="72"/>
      <c r="CC47" s="72"/>
      <c r="CD47" s="72"/>
      <c r="CE47" s="72"/>
      <c r="CF47" s="72"/>
      <c r="CG47" s="72"/>
      <c r="CH47" s="72"/>
      <c r="CI47" s="72"/>
    </row>
    <row r="48" spans="1:87" s="25" customFormat="1" ht="141.65" customHeight="1">
      <c r="A48" s="25" t="s">
        <v>2885</v>
      </c>
      <c r="B48" s="25" t="s">
        <v>3483</v>
      </c>
      <c r="C48" s="37" t="s">
        <v>3489</v>
      </c>
      <c r="D48" s="37" t="s">
        <v>98</v>
      </c>
      <c r="E48" s="37" t="s">
        <v>98</v>
      </c>
      <c r="F48" s="37" t="s">
        <v>98</v>
      </c>
      <c r="G48" s="37" t="s">
        <v>98</v>
      </c>
      <c r="H48" s="37" t="s">
        <v>98</v>
      </c>
      <c r="I48" s="37" t="s">
        <v>98</v>
      </c>
      <c r="J48" s="37" t="s">
        <v>98</v>
      </c>
      <c r="K48" s="37" t="s">
        <v>98</v>
      </c>
      <c r="L48" s="37" t="s">
        <v>98</v>
      </c>
      <c r="M48" s="37" t="s">
        <v>98</v>
      </c>
      <c r="N48" s="37" t="s">
        <v>98</v>
      </c>
      <c r="O48" s="37" t="s">
        <v>98</v>
      </c>
      <c r="P48" s="37" t="s">
        <v>98</v>
      </c>
      <c r="Q48" s="37" t="s">
        <v>98</v>
      </c>
      <c r="R48" s="25" t="s">
        <v>75</v>
      </c>
      <c r="S48" s="25" t="s">
        <v>75</v>
      </c>
      <c r="T48" s="25" t="s">
        <v>75</v>
      </c>
      <c r="U48" s="25" t="s">
        <v>75</v>
      </c>
      <c r="V48" s="37" t="s">
        <v>98</v>
      </c>
      <c r="W48" s="37" t="s">
        <v>98</v>
      </c>
      <c r="X48" s="37" t="s">
        <v>98</v>
      </c>
      <c r="Y48" s="37" t="s">
        <v>98</v>
      </c>
      <c r="Z48" s="37" t="s">
        <v>98</v>
      </c>
      <c r="AA48" s="291">
        <v>45108</v>
      </c>
      <c r="AB48" s="37" t="s">
        <v>81</v>
      </c>
      <c r="AC48" s="37" t="s">
        <v>3483</v>
      </c>
      <c r="AD48" s="37" t="s">
        <v>2901</v>
      </c>
      <c r="AE48" s="37" t="s">
        <v>83</v>
      </c>
      <c r="AF48" s="37" t="s">
        <v>84</v>
      </c>
      <c r="AG48" s="37" t="s">
        <v>84</v>
      </c>
      <c r="AH48" s="37" t="s">
        <v>85</v>
      </c>
      <c r="AI48" s="37">
        <v>1</v>
      </c>
      <c r="AJ48" s="37" t="s">
        <v>86</v>
      </c>
      <c r="AK48" s="37" t="s">
        <v>209</v>
      </c>
      <c r="AL48" s="37" t="s">
        <v>87</v>
      </c>
      <c r="AM48" s="37" t="s">
        <v>88</v>
      </c>
      <c r="AN48" s="37" t="s">
        <v>89</v>
      </c>
      <c r="AO48" s="37" t="s">
        <v>77</v>
      </c>
      <c r="AP48" s="37" t="s">
        <v>77</v>
      </c>
      <c r="AQ48" s="37" t="s">
        <v>77</v>
      </c>
      <c r="AR48" s="37" t="s">
        <v>90</v>
      </c>
      <c r="AS48" s="37" t="s">
        <v>2877</v>
      </c>
      <c r="AT48" s="37" t="s">
        <v>90</v>
      </c>
      <c r="AU48" s="37" t="s">
        <v>90</v>
      </c>
      <c r="AV48" s="37" t="s">
        <v>91</v>
      </c>
      <c r="AW48" s="37" t="s">
        <v>92</v>
      </c>
      <c r="AX48" s="37" t="s">
        <v>77</v>
      </c>
      <c r="AY48" s="37" t="s">
        <v>77</v>
      </c>
      <c r="AZ48" s="37" t="s">
        <v>77</v>
      </c>
      <c r="BA48" s="291">
        <v>45356</v>
      </c>
      <c r="BB48" s="37" t="s">
        <v>88</v>
      </c>
      <c r="BC48" s="37" t="s">
        <v>81</v>
      </c>
      <c r="BD48" s="37" t="s">
        <v>77</v>
      </c>
      <c r="BE48" s="37" t="s">
        <v>77</v>
      </c>
      <c r="BF48" s="37" t="s">
        <v>75</v>
      </c>
      <c r="BG48" s="37" t="s">
        <v>77</v>
      </c>
      <c r="BH48" s="37" t="s">
        <v>93</v>
      </c>
      <c r="BI48" s="292">
        <v>45356</v>
      </c>
      <c r="BJ48" s="37" t="s">
        <v>171</v>
      </c>
      <c r="BK48" s="154">
        <v>45678.382303240738</v>
      </c>
      <c r="BL48" s="37" t="s">
        <v>77</v>
      </c>
      <c r="BM48" s="25" t="s">
        <v>99</v>
      </c>
      <c r="BN48" s="37" t="s">
        <v>2880</v>
      </c>
      <c r="BO48" s="72"/>
      <c r="BP48" s="72"/>
      <c r="BQ48" s="72"/>
      <c r="BR48" s="72"/>
      <c r="BS48" s="72"/>
      <c r="BT48" s="72"/>
      <c r="BU48" s="72"/>
      <c r="BV48" s="72"/>
      <c r="BW48" s="72"/>
      <c r="BX48" s="72"/>
      <c r="BY48" s="72"/>
      <c r="BZ48" s="72"/>
      <c r="CA48" s="72"/>
      <c r="CB48" s="72"/>
      <c r="CC48" s="72"/>
      <c r="CD48" s="72"/>
      <c r="CE48" s="72"/>
      <c r="CF48" s="72"/>
      <c r="CG48" s="72"/>
      <c r="CH48" s="72"/>
      <c r="CI48" s="72"/>
    </row>
    <row r="49" spans="1:87" s="25" customFormat="1" ht="141.65" customHeight="1">
      <c r="A49" s="25" t="s">
        <v>2886</v>
      </c>
      <c r="B49" s="25" t="s">
        <v>3484</v>
      </c>
      <c r="C49" s="37" t="s">
        <v>2866</v>
      </c>
      <c r="D49" s="37" t="s">
        <v>98</v>
      </c>
      <c r="E49" s="37" t="s">
        <v>98</v>
      </c>
      <c r="F49" s="37" t="s">
        <v>98</v>
      </c>
      <c r="G49" s="37" t="s">
        <v>98</v>
      </c>
      <c r="H49" s="37" t="s">
        <v>98</v>
      </c>
      <c r="I49" s="37" t="s">
        <v>98</v>
      </c>
      <c r="J49" s="37" t="s">
        <v>98</v>
      </c>
      <c r="K49" s="37" t="s">
        <v>98</v>
      </c>
      <c r="L49" s="37" t="s">
        <v>98</v>
      </c>
      <c r="M49" s="37" t="s">
        <v>98</v>
      </c>
      <c r="N49" s="37" t="s">
        <v>98</v>
      </c>
      <c r="O49" s="37" t="s">
        <v>98</v>
      </c>
      <c r="P49" s="37" t="s">
        <v>98</v>
      </c>
      <c r="Q49" s="37" t="s">
        <v>98</v>
      </c>
      <c r="R49" s="25" t="s">
        <v>75</v>
      </c>
      <c r="S49" s="25" t="s">
        <v>75</v>
      </c>
      <c r="T49" s="25" t="s">
        <v>75</v>
      </c>
      <c r="U49" s="25" t="s">
        <v>75</v>
      </c>
      <c r="V49" s="37" t="s">
        <v>98</v>
      </c>
      <c r="W49" s="37" t="s">
        <v>98</v>
      </c>
      <c r="X49" s="37" t="s">
        <v>98</v>
      </c>
      <c r="Y49" s="37" t="s">
        <v>98</v>
      </c>
      <c r="Z49" s="37" t="s">
        <v>98</v>
      </c>
      <c r="AA49" s="291">
        <v>45108</v>
      </c>
      <c r="AB49" s="37" t="s">
        <v>81</v>
      </c>
      <c r="AC49" s="37" t="s">
        <v>3484</v>
      </c>
      <c r="AD49" s="37" t="s">
        <v>2902</v>
      </c>
      <c r="AE49" s="37" t="s">
        <v>83</v>
      </c>
      <c r="AF49" s="37" t="s">
        <v>84</v>
      </c>
      <c r="AG49" s="37" t="s">
        <v>84</v>
      </c>
      <c r="AH49" s="37" t="s">
        <v>85</v>
      </c>
      <c r="AI49" s="37">
        <v>1</v>
      </c>
      <c r="AJ49" s="37" t="s">
        <v>86</v>
      </c>
      <c r="AK49" s="37" t="s">
        <v>209</v>
      </c>
      <c r="AL49" s="37" t="s">
        <v>87</v>
      </c>
      <c r="AM49" s="37" t="s">
        <v>88</v>
      </c>
      <c r="AN49" s="37" t="s">
        <v>89</v>
      </c>
      <c r="AO49" s="37" t="s">
        <v>77</v>
      </c>
      <c r="AP49" s="37" t="s">
        <v>77</v>
      </c>
      <c r="AQ49" s="37" t="s">
        <v>77</v>
      </c>
      <c r="AR49" s="37" t="s">
        <v>90</v>
      </c>
      <c r="AS49" s="37" t="s">
        <v>2877</v>
      </c>
      <c r="AT49" s="37" t="s">
        <v>90</v>
      </c>
      <c r="AU49" s="37" t="s">
        <v>90</v>
      </c>
      <c r="AV49" s="37" t="s">
        <v>91</v>
      </c>
      <c r="AW49" s="37" t="s">
        <v>92</v>
      </c>
      <c r="AX49" s="37" t="s">
        <v>77</v>
      </c>
      <c r="AY49" s="37" t="s">
        <v>77</v>
      </c>
      <c r="AZ49" s="37" t="s">
        <v>77</v>
      </c>
      <c r="BA49" s="291">
        <v>45356</v>
      </c>
      <c r="BB49" s="37" t="s">
        <v>88</v>
      </c>
      <c r="BC49" s="37" t="s">
        <v>81</v>
      </c>
      <c r="BD49" s="37" t="s">
        <v>77</v>
      </c>
      <c r="BE49" s="37" t="s">
        <v>77</v>
      </c>
      <c r="BF49" s="37" t="s">
        <v>75</v>
      </c>
      <c r="BG49" s="37" t="s">
        <v>77</v>
      </c>
      <c r="BH49" s="37" t="s">
        <v>93</v>
      </c>
      <c r="BI49" s="292">
        <v>45356</v>
      </c>
      <c r="BJ49" s="37" t="s">
        <v>171</v>
      </c>
      <c r="BK49" s="154">
        <v>45678.382465277777</v>
      </c>
      <c r="BL49" s="37" t="s">
        <v>77</v>
      </c>
      <c r="BM49" s="25" t="s">
        <v>99</v>
      </c>
      <c r="BN49" s="37" t="s">
        <v>2880</v>
      </c>
      <c r="BO49" s="72"/>
      <c r="BP49" s="72"/>
      <c r="BQ49" s="72"/>
      <c r="BR49" s="72"/>
      <c r="BS49" s="72"/>
      <c r="BT49" s="72"/>
      <c r="BU49" s="72"/>
      <c r="BV49" s="72"/>
      <c r="BW49" s="72"/>
      <c r="BX49" s="72"/>
      <c r="BY49" s="72"/>
      <c r="BZ49" s="72"/>
      <c r="CA49" s="72"/>
      <c r="CB49" s="72"/>
      <c r="CC49" s="72"/>
      <c r="CD49" s="72"/>
      <c r="CE49" s="72"/>
      <c r="CF49" s="72"/>
      <c r="CG49" s="72"/>
      <c r="CH49" s="72"/>
      <c r="CI49" s="72"/>
    </row>
    <row r="50" spans="1:87" s="25" customFormat="1" ht="141.65" customHeight="1">
      <c r="A50" s="25" t="s">
        <v>2887</v>
      </c>
      <c r="B50" s="25" t="s">
        <v>3485</v>
      </c>
      <c r="C50" s="37" t="s">
        <v>2867</v>
      </c>
      <c r="D50" s="37" t="s">
        <v>98</v>
      </c>
      <c r="E50" s="37" t="s">
        <v>98</v>
      </c>
      <c r="F50" s="37" t="s">
        <v>98</v>
      </c>
      <c r="G50" s="37" t="s">
        <v>98</v>
      </c>
      <c r="H50" s="37" t="s">
        <v>98</v>
      </c>
      <c r="I50" s="37" t="s">
        <v>98</v>
      </c>
      <c r="J50" s="37" t="s">
        <v>98</v>
      </c>
      <c r="K50" s="37" t="s">
        <v>98</v>
      </c>
      <c r="L50" s="37" t="s">
        <v>98</v>
      </c>
      <c r="M50" s="37" t="s">
        <v>98</v>
      </c>
      <c r="N50" s="37" t="s">
        <v>98</v>
      </c>
      <c r="O50" s="37" t="s">
        <v>98</v>
      </c>
      <c r="P50" s="37" t="s">
        <v>98</v>
      </c>
      <c r="Q50" s="37" t="s">
        <v>98</v>
      </c>
      <c r="R50" s="25" t="s">
        <v>75</v>
      </c>
      <c r="S50" s="25" t="s">
        <v>75</v>
      </c>
      <c r="T50" s="25" t="s">
        <v>75</v>
      </c>
      <c r="U50" s="25" t="s">
        <v>75</v>
      </c>
      <c r="V50" s="37" t="s">
        <v>98</v>
      </c>
      <c r="W50" s="37" t="s">
        <v>98</v>
      </c>
      <c r="X50" s="37" t="s">
        <v>98</v>
      </c>
      <c r="Y50" s="37" t="s">
        <v>98</v>
      </c>
      <c r="Z50" s="37" t="s">
        <v>98</v>
      </c>
      <c r="AA50" s="291">
        <v>45108</v>
      </c>
      <c r="AB50" s="37" t="s">
        <v>81</v>
      </c>
      <c r="AC50" s="37" t="s">
        <v>3485</v>
      </c>
      <c r="AD50" s="37" t="s">
        <v>2903</v>
      </c>
      <c r="AE50" s="37" t="s">
        <v>83</v>
      </c>
      <c r="AF50" s="37" t="s">
        <v>84</v>
      </c>
      <c r="AG50" s="37" t="s">
        <v>84</v>
      </c>
      <c r="AH50" s="37" t="s">
        <v>85</v>
      </c>
      <c r="AI50" s="37">
        <v>1</v>
      </c>
      <c r="AJ50" s="37" t="s">
        <v>86</v>
      </c>
      <c r="AK50" s="37" t="s">
        <v>209</v>
      </c>
      <c r="AL50" s="37" t="s">
        <v>87</v>
      </c>
      <c r="AM50" s="37" t="s">
        <v>88</v>
      </c>
      <c r="AN50" s="37" t="s">
        <v>89</v>
      </c>
      <c r="AO50" s="37" t="s">
        <v>77</v>
      </c>
      <c r="AP50" s="37" t="s">
        <v>77</v>
      </c>
      <c r="AQ50" s="37" t="s">
        <v>77</v>
      </c>
      <c r="AR50" s="37" t="s">
        <v>90</v>
      </c>
      <c r="AS50" s="37" t="s">
        <v>2877</v>
      </c>
      <c r="AT50" s="37" t="s">
        <v>90</v>
      </c>
      <c r="AU50" s="37" t="s">
        <v>90</v>
      </c>
      <c r="AV50" s="37" t="s">
        <v>91</v>
      </c>
      <c r="AW50" s="37" t="s">
        <v>92</v>
      </c>
      <c r="AX50" s="37" t="s">
        <v>77</v>
      </c>
      <c r="AY50" s="37" t="s">
        <v>77</v>
      </c>
      <c r="AZ50" s="37" t="s">
        <v>77</v>
      </c>
      <c r="BA50" s="291">
        <v>45356</v>
      </c>
      <c r="BB50" s="37" t="s">
        <v>88</v>
      </c>
      <c r="BC50" s="37" t="s">
        <v>81</v>
      </c>
      <c r="BD50" s="37" t="s">
        <v>77</v>
      </c>
      <c r="BE50" s="37" t="s">
        <v>77</v>
      </c>
      <c r="BF50" s="37" t="s">
        <v>75</v>
      </c>
      <c r="BG50" s="37" t="s">
        <v>77</v>
      </c>
      <c r="BH50" s="37" t="s">
        <v>93</v>
      </c>
      <c r="BI50" s="292">
        <v>45356</v>
      </c>
      <c r="BJ50" s="37" t="s">
        <v>171</v>
      </c>
      <c r="BK50" s="154">
        <v>45678.382581018515</v>
      </c>
      <c r="BL50" s="37" t="s">
        <v>77</v>
      </c>
      <c r="BM50" s="25" t="s">
        <v>99</v>
      </c>
      <c r="BN50" s="37" t="s">
        <v>2880</v>
      </c>
      <c r="BO50" s="72"/>
      <c r="BP50" s="72"/>
      <c r="BQ50" s="72"/>
      <c r="BR50" s="72"/>
      <c r="BS50" s="72"/>
      <c r="BT50" s="72"/>
      <c r="BU50" s="72"/>
      <c r="BV50" s="72"/>
      <c r="BW50" s="72"/>
      <c r="BX50" s="72"/>
      <c r="BY50" s="72"/>
      <c r="BZ50" s="72"/>
      <c r="CA50" s="72"/>
      <c r="CB50" s="72"/>
      <c r="CC50" s="72"/>
      <c r="CD50" s="72"/>
      <c r="CE50" s="72"/>
      <c r="CF50" s="72"/>
      <c r="CG50" s="72"/>
      <c r="CH50" s="72"/>
      <c r="CI50" s="72"/>
    </row>
    <row r="51" spans="1:87" s="25" customFormat="1" ht="141.65" customHeight="1">
      <c r="A51" s="25" t="s">
        <v>2888</v>
      </c>
      <c r="B51" s="25" t="s">
        <v>3486</v>
      </c>
      <c r="C51" s="37" t="s">
        <v>2868</v>
      </c>
      <c r="D51" s="37" t="s">
        <v>98</v>
      </c>
      <c r="E51" s="37" t="s">
        <v>98</v>
      </c>
      <c r="F51" s="37" t="s">
        <v>98</v>
      </c>
      <c r="G51" s="37" t="s">
        <v>98</v>
      </c>
      <c r="H51" s="37" t="s">
        <v>98</v>
      </c>
      <c r="I51" s="37" t="s">
        <v>98</v>
      </c>
      <c r="J51" s="37" t="s">
        <v>98</v>
      </c>
      <c r="K51" s="37" t="s">
        <v>98</v>
      </c>
      <c r="L51" s="37" t="s">
        <v>98</v>
      </c>
      <c r="M51" s="37" t="s">
        <v>98</v>
      </c>
      <c r="N51" s="37" t="s">
        <v>98</v>
      </c>
      <c r="O51" s="37" t="s">
        <v>98</v>
      </c>
      <c r="P51" s="37" t="s">
        <v>98</v>
      </c>
      <c r="Q51" s="37" t="s">
        <v>98</v>
      </c>
      <c r="R51" s="25" t="s">
        <v>75</v>
      </c>
      <c r="S51" s="25" t="s">
        <v>75</v>
      </c>
      <c r="T51" s="25" t="s">
        <v>75</v>
      </c>
      <c r="U51" s="25" t="s">
        <v>75</v>
      </c>
      <c r="V51" s="37" t="s">
        <v>98</v>
      </c>
      <c r="W51" s="37" t="s">
        <v>98</v>
      </c>
      <c r="X51" s="37" t="s">
        <v>98</v>
      </c>
      <c r="Y51" s="37" t="s">
        <v>98</v>
      </c>
      <c r="Z51" s="37" t="s">
        <v>98</v>
      </c>
      <c r="AA51" s="291">
        <v>45108</v>
      </c>
      <c r="AB51" s="37" t="s">
        <v>81</v>
      </c>
      <c r="AC51" s="37" t="s">
        <v>3486</v>
      </c>
      <c r="AD51" s="37" t="s">
        <v>2904</v>
      </c>
      <c r="AE51" s="37" t="s">
        <v>83</v>
      </c>
      <c r="AF51" s="37" t="s">
        <v>84</v>
      </c>
      <c r="AG51" s="37" t="s">
        <v>84</v>
      </c>
      <c r="AH51" s="37" t="s">
        <v>85</v>
      </c>
      <c r="AI51" s="37">
        <v>1</v>
      </c>
      <c r="AJ51" s="37" t="s">
        <v>86</v>
      </c>
      <c r="AK51" s="37" t="s">
        <v>209</v>
      </c>
      <c r="AL51" s="37" t="s">
        <v>87</v>
      </c>
      <c r="AM51" s="37" t="s">
        <v>88</v>
      </c>
      <c r="AN51" s="37" t="s">
        <v>89</v>
      </c>
      <c r="AO51" s="37" t="s">
        <v>77</v>
      </c>
      <c r="AP51" s="37" t="s">
        <v>77</v>
      </c>
      <c r="AQ51" s="37" t="s">
        <v>77</v>
      </c>
      <c r="AR51" s="37" t="s">
        <v>90</v>
      </c>
      <c r="AS51" s="37" t="s">
        <v>2877</v>
      </c>
      <c r="AT51" s="37" t="s">
        <v>90</v>
      </c>
      <c r="AU51" s="37" t="s">
        <v>90</v>
      </c>
      <c r="AV51" s="37" t="s">
        <v>91</v>
      </c>
      <c r="AW51" s="37" t="s">
        <v>92</v>
      </c>
      <c r="AX51" s="37" t="s">
        <v>77</v>
      </c>
      <c r="AY51" s="37" t="s">
        <v>77</v>
      </c>
      <c r="AZ51" s="37" t="s">
        <v>77</v>
      </c>
      <c r="BA51" s="291">
        <v>45356</v>
      </c>
      <c r="BB51" s="37" t="s">
        <v>88</v>
      </c>
      <c r="BC51" s="37" t="s">
        <v>81</v>
      </c>
      <c r="BD51" s="37" t="s">
        <v>77</v>
      </c>
      <c r="BE51" s="37" t="s">
        <v>77</v>
      </c>
      <c r="BF51" s="37" t="s">
        <v>75</v>
      </c>
      <c r="BG51" s="37" t="s">
        <v>77</v>
      </c>
      <c r="BH51" s="37" t="s">
        <v>93</v>
      </c>
      <c r="BI51" s="292">
        <v>45356</v>
      </c>
      <c r="BJ51" s="37" t="s">
        <v>171</v>
      </c>
      <c r="BK51" s="154">
        <v>45678.382696759261</v>
      </c>
      <c r="BL51" s="37" t="s">
        <v>77</v>
      </c>
      <c r="BM51" s="25" t="s">
        <v>99</v>
      </c>
      <c r="BN51" s="37" t="s">
        <v>2880</v>
      </c>
      <c r="BO51" s="72"/>
      <c r="BP51" s="72"/>
      <c r="BQ51" s="72"/>
      <c r="BR51" s="72"/>
      <c r="BS51" s="72"/>
      <c r="BT51" s="72"/>
      <c r="BU51" s="72"/>
      <c r="BV51" s="72"/>
      <c r="BW51" s="72"/>
      <c r="BX51" s="72"/>
      <c r="BY51" s="72"/>
      <c r="BZ51" s="72"/>
      <c r="CA51" s="72"/>
      <c r="CB51" s="72"/>
      <c r="CC51" s="72"/>
      <c r="CD51" s="72"/>
      <c r="CE51" s="72"/>
      <c r="CF51" s="72"/>
      <c r="CG51" s="72"/>
      <c r="CH51" s="72"/>
      <c r="CI51" s="72"/>
    </row>
    <row r="52" spans="1:87" s="25" customFormat="1" ht="141.65" customHeight="1">
      <c r="A52" s="25" t="s">
        <v>2889</v>
      </c>
      <c r="B52" s="25" t="s">
        <v>2895</v>
      </c>
      <c r="C52" s="37" t="s">
        <v>2986</v>
      </c>
      <c r="D52" s="343" t="s">
        <v>74</v>
      </c>
      <c r="E52" s="352"/>
      <c r="F52" s="352"/>
      <c r="G52" s="37" t="s">
        <v>75</v>
      </c>
      <c r="H52" s="37" t="s">
        <v>75</v>
      </c>
      <c r="I52" s="37" t="s">
        <v>75</v>
      </c>
      <c r="J52" s="37" t="s">
        <v>76</v>
      </c>
      <c r="K52" s="37" t="s">
        <v>76</v>
      </c>
      <c r="L52" s="37" t="s">
        <v>76</v>
      </c>
      <c r="M52" s="37" t="s">
        <v>76</v>
      </c>
      <c r="N52" s="37" t="s">
        <v>75</v>
      </c>
      <c r="O52" s="37" t="s">
        <v>76</v>
      </c>
      <c r="P52" s="37" t="s">
        <v>77</v>
      </c>
      <c r="Q52" s="37" t="s">
        <v>77</v>
      </c>
      <c r="R52" s="25" t="s">
        <v>75</v>
      </c>
      <c r="S52" s="25" t="s">
        <v>75</v>
      </c>
      <c r="T52" s="25" t="s">
        <v>75</v>
      </c>
      <c r="U52" s="25" t="s">
        <v>75</v>
      </c>
      <c r="V52" s="37" t="s">
        <v>78</v>
      </c>
      <c r="W52" s="37" t="s">
        <v>79</v>
      </c>
      <c r="X52" s="37" t="s">
        <v>80</v>
      </c>
      <c r="Y52" s="37" t="s">
        <v>77</v>
      </c>
      <c r="Z52" s="37" t="s">
        <v>75</v>
      </c>
      <c r="AA52" s="291">
        <v>45108</v>
      </c>
      <c r="AB52" s="37" t="s">
        <v>81</v>
      </c>
      <c r="AC52" s="37" t="s">
        <v>2895</v>
      </c>
      <c r="AD52" s="37" t="s">
        <v>2905</v>
      </c>
      <c r="AE52" s="37" t="s">
        <v>83</v>
      </c>
      <c r="AF52" s="37" t="s">
        <v>84</v>
      </c>
      <c r="AG52" s="37" t="s">
        <v>84</v>
      </c>
      <c r="AH52" s="37" t="s">
        <v>85</v>
      </c>
      <c r="AI52" s="37">
        <v>40</v>
      </c>
      <c r="AJ52" s="37" t="s">
        <v>86</v>
      </c>
      <c r="AK52" s="37" t="s">
        <v>209</v>
      </c>
      <c r="AL52" s="37" t="s">
        <v>87</v>
      </c>
      <c r="AM52" s="37" t="s">
        <v>88</v>
      </c>
      <c r="AN52" s="37" t="s">
        <v>89</v>
      </c>
      <c r="AO52" s="37" t="s">
        <v>77</v>
      </c>
      <c r="AP52" s="37" t="s">
        <v>77</v>
      </c>
      <c r="AQ52" s="37" t="s">
        <v>77</v>
      </c>
      <c r="AR52" s="37" t="s">
        <v>90</v>
      </c>
      <c r="AS52" s="37" t="s">
        <v>2877</v>
      </c>
      <c r="AT52" s="37" t="s">
        <v>90</v>
      </c>
      <c r="AU52" s="37" t="s">
        <v>90</v>
      </c>
      <c r="AV52" s="37" t="s">
        <v>91</v>
      </c>
      <c r="AW52" s="37" t="s">
        <v>92</v>
      </c>
      <c r="AX52" s="37" t="s">
        <v>77</v>
      </c>
      <c r="AY52" s="37" t="s">
        <v>77</v>
      </c>
      <c r="AZ52" s="37" t="s">
        <v>77</v>
      </c>
      <c r="BA52" s="291">
        <v>45356</v>
      </c>
      <c r="BB52" s="37" t="s">
        <v>88</v>
      </c>
      <c r="BC52" s="37" t="s">
        <v>81</v>
      </c>
      <c r="BD52" s="37" t="s">
        <v>77</v>
      </c>
      <c r="BE52" s="37" t="s">
        <v>77</v>
      </c>
      <c r="BF52" s="37" t="s">
        <v>75</v>
      </c>
      <c r="BG52" s="37" t="s">
        <v>77</v>
      </c>
      <c r="BH52" s="37" t="s">
        <v>93</v>
      </c>
      <c r="BI52" s="292">
        <v>45356</v>
      </c>
      <c r="BJ52" s="37" t="s">
        <v>171</v>
      </c>
      <c r="BK52" s="154">
        <v>45608.539675925924</v>
      </c>
      <c r="BL52" s="37" t="s">
        <v>77</v>
      </c>
      <c r="BM52" s="25" t="s">
        <v>95</v>
      </c>
      <c r="BN52" s="37" t="s">
        <v>2878</v>
      </c>
      <c r="BO52" s="72"/>
      <c r="BP52" s="72"/>
      <c r="BQ52" s="72"/>
      <c r="BR52" s="72"/>
      <c r="BS52" s="72"/>
      <c r="BT52" s="72"/>
      <c r="BU52" s="72"/>
      <c r="BV52" s="72"/>
      <c r="BW52" s="72"/>
      <c r="BX52" s="72"/>
      <c r="BY52" s="72"/>
      <c r="BZ52" s="72"/>
      <c r="CA52" s="72"/>
      <c r="CB52" s="72"/>
      <c r="CC52" s="72"/>
      <c r="CD52" s="72"/>
      <c r="CE52" s="72"/>
      <c r="CF52" s="72"/>
      <c r="CG52" s="72"/>
      <c r="CH52" s="72"/>
      <c r="CI52" s="72"/>
    </row>
    <row r="53" spans="1:87" s="25" customFormat="1" ht="141.65" customHeight="1">
      <c r="A53" s="25" t="s">
        <v>2890</v>
      </c>
      <c r="B53" s="25" t="s">
        <v>2896</v>
      </c>
      <c r="C53" s="37" t="s">
        <v>3490</v>
      </c>
      <c r="D53" s="37" t="s">
        <v>98</v>
      </c>
      <c r="E53" s="37" t="s">
        <v>98</v>
      </c>
      <c r="F53" s="37" t="s">
        <v>98</v>
      </c>
      <c r="G53" s="37" t="s">
        <v>98</v>
      </c>
      <c r="H53" s="37" t="s">
        <v>98</v>
      </c>
      <c r="I53" s="37" t="s">
        <v>98</v>
      </c>
      <c r="J53" s="37" t="s">
        <v>98</v>
      </c>
      <c r="K53" s="37" t="s">
        <v>98</v>
      </c>
      <c r="L53" s="37" t="s">
        <v>98</v>
      </c>
      <c r="M53" s="37" t="s">
        <v>98</v>
      </c>
      <c r="N53" s="37" t="s">
        <v>98</v>
      </c>
      <c r="O53" s="37" t="s">
        <v>98</v>
      </c>
      <c r="P53" s="37" t="s">
        <v>98</v>
      </c>
      <c r="Q53" s="37" t="s">
        <v>98</v>
      </c>
      <c r="R53" s="25" t="s">
        <v>75</v>
      </c>
      <c r="S53" s="25" t="s">
        <v>75</v>
      </c>
      <c r="T53" s="25" t="s">
        <v>75</v>
      </c>
      <c r="U53" s="25" t="s">
        <v>75</v>
      </c>
      <c r="V53" s="37" t="s">
        <v>98</v>
      </c>
      <c r="W53" s="37" t="s">
        <v>98</v>
      </c>
      <c r="X53" s="37" t="s">
        <v>98</v>
      </c>
      <c r="Y53" s="37" t="s">
        <v>98</v>
      </c>
      <c r="Z53" s="37" t="s">
        <v>98</v>
      </c>
      <c r="AA53" s="291">
        <v>45108</v>
      </c>
      <c r="AB53" s="37" t="s">
        <v>81</v>
      </c>
      <c r="AC53" s="37" t="s">
        <v>2896</v>
      </c>
      <c r="AD53" s="37" t="s">
        <v>2906</v>
      </c>
      <c r="AE53" s="37" t="s">
        <v>83</v>
      </c>
      <c r="AF53" s="37" t="s">
        <v>84</v>
      </c>
      <c r="AG53" s="37" t="s">
        <v>84</v>
      </c>
      <c r="AH53" s="37" t="s">
        <v>85</v>
      </c>
      <c r="AI53" s="37">
        <v>1</v>
      </c>
      <c r="AJ53" s="37" t="s">
        <v>86</v>
      </c>
      <c r="AK53" s="37" t="s">
        <v>209</v>
      </c>
      <c r="AL53" s="37" t="s">
        <v>87</v>
      </c>
      <c r="AM53" s="37" t="s">
        <v>88</v>
      </c>
      <c r="AN53" s="37" t="s">
        <v>89</v>
      </c>
      <c r="AO53" s="37" t="s">
        <v>77</v>
      </c>
      <c r="AP53" s="37" t="s">
        <v>77</v>
      </c>
      <c r="AQ53" s="37" t="s">
        <v>77</v>
      </c>
      <c r="AR53" s="37" t="s">
        <v>90</v>
      </c>
      <c r="AS53" s="37" t="s">
        <v>2877</v>
      </c>
      <c r="AT53" s="37" t="s">
        <v>90</v>
      </c>
      <c r="AU53" s="37" t="s">
        <v>90</v>
      </c>
      <c r="AV53" s="37" t="s">
        <v>91</v>
      </c>
      <c r="AW53" s="37" t="s">
        <v>92</v>
      </c>
      <c r="AX53" s="37" t="s">
        <v>77</v>
      </c>
      <c r="AY53" s="37" t="s">
        <v>77</v>
      </c>
      <c r="AZ53" s="37" t="s">
        <v>77</v>
      </c>
      <c r="BA53" s="291">
        <v>45356</v>
      </c>
      <c r="BB53" s="37" t="s">
        <v>88</v>
      </c>
      <c r="BC53" s="37" t="s">
        <v>81</v>
      </c>
      <c r="BD53" s="37" t="s">
        <v>77</v>
      </c>
      <c r="BE53" s="37" t="s">
        <v>77</v>
      </c>
      <c r="BF53" s="37" t="s">
        <v>75</v>
      </c>
      <c r="BG53" s="37" t="s">
        <v>77</v>
      </c>
      <c r="BH53" s="37" t="s">
        <v>93</v>
      </c>
      <c r="BI53" s="292">
        <v>45356</v>
      </c>
      <c r="BJ53" s="37" t="s">
        <v>171</v>
      </c>
      <c r="BK53" s="154">
        <v>45662.447824074072</v>
      </c>
      <c r="BL53" s="37" t="s">
        <v>77</v>
      </c>
      <c r="BM53" s="25" t="s">
        <v>99</v>
      </c>
      <c r="BN53" s="37" t="s">
        <v>2880</v>
      </c>
      <c r="BO53" s="72"/>
      <c r="BP53" s="72"/>
      <c r="BQ53" s="72"/>
      <c r="BR53" s="72"/>
      <c r="BS53" s="72"/>
      <c r="BT53" s="72"/>
      <c r="BU53" s="72"/>
      <c r="BV53" s="72"/>
      <c r="BW53" s="72"/>
      <c r="BX53" s="72"/>
      <c r="BY53" s="72"/>
      <c r="BZ53" s="72"/>
      <c r="CA53" s="72"/>
      <c r="CB53" s="72"/>
      <c r="CC53" s="72"/>
      <c r="CD53" s="72"/>
      <c r="CE53" s="72"/>
      <c r="CF53" s="72"/>
      <c r="CG53" s="72"/>
      <c r="CH53" s="72"/>
      <c r="CI53" s="72"/>
    </row>
    <row r="54" spans="1:87" s="25" customFormat="1" ht="141.65" customHeight="1">
      <c r="A54" s="25" t="s">
        <v>2891</v>
      </c>
      <c r="B54" s="25" t="s">
        <v>2897</v>
      </c>
      <c r="C54" s="37" t="s">
        <v>2869</v>
      </c>
      <c r="D54" s="37" t="s">
        <v>98</v>
      </c>
      <c r="E54" s="37" t="s">
        <v>98</v>
      </c>
      <c r="F54" s="37" t="s">
        <v>98</v>
      </c>
      <c r="G54" s="37" t="s">
        <v>98</v>
      </c>
      <c r="H54" s="37" t="s">
        <v>98</v>
      </c>
      <c r="I54" s="37" t="s">
        <v>98</v>
      </c>
      <c r="J54" s="37" t="s">
        <v>98</v>
      </c>
      <c r="K54" s="37" t="s">
        <v>98</v>
      </c>
      <c r="L54" s="37" t="s">
        <v>98</v>
      </c>
      <c r="M54" s="37" t="s">
        <v>98</v>
      </c>
      <c r="N54" s="37" t="s">
        <v>98</v>
      </c>
      <c r="O54" s="37" t="s">
        <v>98</v>
      </c>
      <c r="P54" s="37" t="s">
        <v>98</v>
      </c>
      <c r="Q54" s="37" t="s">
        <v>98</v>
      </c>
      <c r="R54" s="25" t="s">
        <v>75</v>
      </c>
      <c r="S54" s="25" t="s">
        <v>75</v>
      </c>
      <c r="T54" s="25" t="s">
        <v>75</v>
      </c>
      <c r="U54" s="25" t="s">
        <v>75</v>
      </c>
      <c r="V54" s="37" t="s">
        <v>98</v>
      </c>
      <c r="W54" s="37" t="s">
        <v>98</v>
      </c>
      <c r="X54" s="37" t="s">
        <v>98</v>
      </c>
      <c r="Y54" s="37" t="s">
        <v>98</v>
      </c>
      <c r="Z54" s="37" t="s">
        <v>98</v>
      </c>
      <c r="AA54" s="291">
        <v>45108</v>
      </c>
      <c r="AB54" s="37" t="s">
        <v>81</v>
      </c>
      <c r="AC54" s="37" t="s">
        <v>2897</v>
      </c>
      <c r="AD54" s="37" t="s">
        <v>2907</v>
      </c>
      <c r="AE54" s="37" t="s">
        <v>83</v>
      </c>
      <c r="AF54" s="37" t="s">
        <v>84</v>
      </c>
      <c r="AG54" s="37" t="s">
        <v>84</v>
      </c>
      <c r="AH54" s="37" t="s">
        <v>85</v>
      </c>
      <c r="AI54" s="37">
        <v>1</v>
      </c>
      <c r="AJ54" s="37" t="s">
        <v>86</v>
      </c>
      <c r="AK54" s="37" t="s">
        <v>209</v>
      </c>
      <c r="AL54" s="37" t="s">
        <v>87</v>
      </c>
      <c r="AM54" s="37" t="s">
        <v>88</v>
      </c>
      <c r="AN54" s="37" t="s">
        <v>89</v>
      </c>
      <c r="AO54" s="37" t="s">
        <v>77</v>
      </c>
      <c r="AP54" s="37" t="s">
        <v>77</v>
      </c>
      <c r="AQ54" s="37" t="s">
        <v>77</v>
      </c>
      <c r="AR54" s="37" t="s">
        <v>90</v>
      </c>
      <c r="AS54" s="37" t="s">
        <v>2877</v>
      </c>
      <c r="AT54" s="37" t="s">
        <v>90</v>
      </c>
      <c r="AU54" s="37" t="s">
        <v>90</v>
      </c>
      <c r="AV54" s="37" t="s">
        <v>91</v>
      </c>
      <c r="AW54" s="37" t="s">
        <v>92</v>
      </c>
      <c r="AX54" s="37" t="s">
        <v>77</v>
      </c>
      <c r="AY54" s="37" t="s">
        <v>77</v>
      </c>
      <c r="AZ54" s="37" t="s">
        <v>77</v>
      </c>
      <c r="BA54" s="291">
        <v>45356</v>
      </c>
      <c r="BB54" s="37" t="s">
        <v>88</v>
      </c>
      <c r="BC54" s="37" t="s">
        <v>81</v>
      </c>
      <c r="BD54" s="37" t="s">
        <v>77</v>
      </c>
      <c r="BE54" s="37" t="s">
        <v>77</v>
      </c>
      <c r="BF54" s="37" t="s">
        <v>75</v>
      </c>
      <c r="BG54" s="37" t="s">
        <v>77</v>
      </c>
      <c r="BH54" s="37" t="s">
        <v>93</v>
      </c>
      <c r="BI54" s="292">
        <v>45356</v>
      </c>
      <c r="BJ54" s="37" t="s">
        <v>171</v>
      </c>
      <c r="BK54" s="154">
        <v>45371.505902777775</v>
      </c>
      <c r="BL54" s="37" t="s">
        <v>77</v>
      </c>
      <c r="BM54" s="25" t="s">
        <v>99</v>
      </c>
      <c r="BN54" s="37" t="s">
        <v>2880</v>
      </c>
      <c r="BO54" s="72"/>
      <c r="BP54" s="72"/>
      <c r="BQ54" s="72"/>
      <c r="BR54" s="72"/>
      <c r="BS54" s="72"/>
      <c r="BT54" s="72"/>
      <c r="BU54" s="72"/>
      <c r="BV54" s="72"/>
      <c r="BW54" s="72"/>
      <c r="BX54" s="72"/>
      <c r="BY54" s="72"/>
      <c r="BZ54" s="72"/>
      <c r="CA54" s="72"/>
      <c r="CB54" s="72"/>
      <c r="CC54" s="72"/>
      <c r="CD54" s="72"/>
      <c r="CE54" s="72"/>
      <c r="CF54" s="72"/>
      <c r="CG54" s="72"/>
      <c r="CH54" s="72"/>
      <c r="CI54" s="72"/>
    </row>
    <row r="55" spans="1:87" s="25" customFormat="1" ht="141.65" customHeight="1">
      <c r="A55" s="25" t="s">
        <v>2892</v>
      </c>
      <c r="B55" s="25" t="s">
        <v>2898</v>
      </c>
      <c r="C55" s="37" t="s">
        <v>2870</v>
      </c>
      <c r="D55" s="37" t="s">
        <v>98</v>
      </c>
      <c r="E55" s="37" t="s">
        <v>98</v>
      </c>
      <c r="F55" s="37" t="s">
        <v>98</v>
      </c>
      <c r="G55" s="37" t="s">
        <v>98</v>
      </c>
      <c r="H55" s="37" t="s">
        <v>98</v>
      </c>
      <c r="I55" s="37" t="s">
        <v>98</v>
      </c>
      <c r="J55" s="37" t="s">
        <v>98</v>
      </c>
      <c r="K55" s="37" t="s">
        <v>98</v>
      </c>
      <c r="L55" s="37" t="s">
        <v>98</v>
      </c>
      <c r="M55" s="37" t="s">
        <v>98</v>
      </c>
      <c r="N55" s="37" t="s">
        <v>98</v>
      </c>
      <c r="O55" s="37" t="s">
        <v>98</v>
      </c>
      <c r="P55" s="37" t="s">
        <v>98</v>
      </c>
      <c r="Q55" s="37" t="s">
        <v>98</v>
      </c>
      <c r="R55" s="25" t="s">
        <v>75</v>
      </c>
      <c r="S55" s="25" t="s">
        <v>75</v>
      </c>
      <c r="T55" s="25" t="s">
        <v>75</v>
      </c>
      <c r="U55" s="25" t="s">
        <v>75</v>
      </c>
      <c r="V55" s="37" t="s">
        <v>98</v>
      </c>
      <c r="W55" s="37" t="s">
        <v>98</v>
      </c>
      <c r="X55" s="37" t="s">
        <v>98</v>
      </c>
      <c r="Y55" s="37" t="s">
        <v>98</v>
      </c>
      <c r="Z55" s="37" t="s">
        <v>98</v>
      </c>
      <c r="AA55" s="291">
        <v>45108</v>
      </c>
      <c r="AB55" s="37" t="s">
        <v>81</v>
      </c>
      <c r="AC55" s="37" t="s">
        <v>2898</v>
      </c>
      <c r="AD55" s="37" t="s">
        <v>2908</v>
      </c>
      <c r="AE55" s="37" t="s">
        <v>83</v>
      </c>
      <c r="AF55" s="37" t="s">
        <v>84</v>
      </c>
      <c r="AG55" s="37" t="s">
        <v>84</v>
      </c>
      <c r="AH55" s="37" t="s">
        <v>85</v>
      </c>
      <c r="AI55" s="37">
        <v>1</v>
      </c>
      <c r="AJ55" s="37" t="s">
        <v>86</v>
      </c>
      <c r="AK55" s="37" t="s">
        <v>209</v>
      </c>
      <c r="AL55" s="37" t="s">
        <v>87</v>
      </c>
      <c r="AM55" s="37" t="s">
        <v>88</v>
      </c>
      <c r="AN55" s="37" t="s">
        <v>89</v>
      </c>
      <c r="AO55" s="37" t="s">
        <v>77</v>
      </c>
      <c r="AP55" s="37" t="s">
        <v>77</v>
      </c>
      <c r="AQ55" s="37" t="s">
        <v>77</v>
      </c>
      <c r="AR55" s="37" t="s">
        <v>90</v>
      </c>
      <c r="AS55" s="37" t="s">
        <v>2877</v>
      </c>
      <c r="AT55" s="37" t="s">
        <v>90</v>
      </c>
      <c r="AU55" s="37" t="s">
        <v>90</v>
      </c>
      <c r="AV55" s="37" t="s">
        <v>91</v>
      </c>
      <c r="AW55" s="37" t="s">
        <v>92</v>
      </c>
      <c r="AX55" s="37" t="s">
        <v>77</v>
      </c>
      <c r="AY55" s="37" t="s">
        <v>77</v>
      </c>
      <c r="AZ55" s="37" t="s">
        <v>77</v>
      </c>
      <c r="BA55" s="291">
        <v>45356</v>
      </c>
      <c r="BB55" s="37" t="s">
        <v>88</v>
      </c>
      <c r="BC55" s="37" t="s">
        <v>81</v>
      </c>
      <c r="BD55" s="37" t="s">
        <v>77</v>
      </c>
      <c r="BE55" s="37" t="s">
        <v>77</v>
      </c>
      <c r="BF55" s="37" t="s">
        <v>75</v>
      </c>
      <c r="BG55" s="37" t="s">
        <v>77</v>
      </c>
      <c r="BH55" s="37" t="s">
        <v>93</v>
      </c>
      <c r="BI55" s="292">
        <v>45356</v>
      </c>
      <c r="BJ55" s="37" t="s">
        <v>171</v>
      </c>
      <c r="BK55" s="154">
        <v>45371.506944444445</v>
      </c>
      <c r="BL55" s="37" t="s">
        <v>77</v>
      </c>
      <c r="BM55" s="25" t="s">
        <v>99</v>
      </c>
      <c r="BN55" s="37" t="s">
        <v>2880</v>
      </c>
      <c r="BO55" s="72"/>
      <c r="BP55" s="72"/>
      <c r="BQ55" s="72"/>
      <c r="BR55" s="72"/>
      <c r="BS55" s="72"/>
      <c r="BT55" s="72"/>
      <c r="BU55" s="72"/>
      <c r="BV55" s="72"/>
      <c r="BW55" s="72"/>
      <c r="BX55" s="72"/>
      <c r="BY55" s="72"/>
      <c r="BZ55" s="72"/>
      <c r="CA55" s="72"/>
      <c r="CB55" s="72"/>
      <c r="CC55" s="72"/>
      <c r="CD55" s="72"/>
      <c r="CE55" s="72"/>
      <c r="CF55" s="72"/>
      <c r="CG55" s="72"/>
      <c r="CH55" s="72"/>
      <c r="CI55" s="72"/>
    </row>
    <row r="56" spans="1:87" s="25" customFormat="1" ht="141.65" customHeight="1">
      <c r="A56" s="25" t="s">
        <v>2893</v>
      </c>
      <c r="B56" s="25" t="s">
        <v>2899</v>
      </c>
      <c r="C56" s="37" t="s">
        <v>2871</v>
      </c>
      <c r="D56" s="37" t="s">
        <v>98</v>
      </c>
      <c r="E56" s="37" t="s">
        <v>98</v>
      </c>
      <c r="F56" s="37" t="s">
        <v>98</v>
      </c>
      <c r="G56" s="37" t="s">
        <v>98</v>
      </c>
      <c r="H56" s="37" t="s">
        <v>98</v>
      </c>
      <c r="I56" s="37" t="s">
        <v>98</v>
      </c>
      <c r="J56" s="37" t="s">
        <v>98</v>
      </c>
      <c r="K56" s="37" t="s">
        <v>98</v>
      </c>
      <c r="L56" s="37" t="s">
        <v>98</v>
      </c>
      <c r="M56" s="37" t="s">
        <v>98</v>
      </c>
      <c r="N56" s="37" t="s">
        <v>98</v>
      </c>
      <c r="O56" s="37" t="s">
        <v>98</v>
      </c>
      <c r="P56" s="37" t="s">
        <v>98</v>
      </c>
      <c r="Q56" s="37" t="s">
        <v>98</v>
      </c>
      <c r="R56" s="25" t="s">
        <v>75</v>
      </c>
      <c r="S56" s="25" t="s">
        <v>75</v>
      </c>
      <c r="T56" s="25" t="s">
        <v>75</v>
      </c>
      <c r="U56" s="25" t="s">
        <v>75</v>
      </c>
      <c r="V56" s="37" t="s">
        <v>98</v>
      </c>
      <c r="W56" s="37" t="s">
        <v>98</v>
      </c>
      <c r="X56" s="37" t="s">
        <v>98</v>
      </c>
      <c r="Y56" s="37" t="s">
        <v>98</v>
      </c>
      <c r="Z56" s="37" t="s">
        <v>98</v>
      </c>
      <c r="AA56" s="291">
        <v>45108</v>
      </c>
      <c r="AB56" s="37" t="s">
        <v>81</v>
      </c>
      <c r="AC56" s="37" t="s">
        <v>2899</v>
      </c>
      <c r="AD56" s="37" t="s">
        <v>2909</v>
      </c>
      <c r="AE56" s="37" t="s">
        <v>83</v>
      </c>
      <c r="AF56" s="37" t="s">
        <v>84</v>
      </c>
      <c r="AG56" s="37" t="s">
        <v>84</v>
      </c>
      <c r="AH56" s="37" t="s">
        <v>85</v>
      </c>
      <c r="AI56" s="37">
        <v>1</v>
      </c>
      <c r="AJ56" s="37" t="s">
        <v>86</v>
      </c>
      <c r="AK56" s="37" t="s">
        <v>209</v>
      </c>
      <c r="AL56" s="37" t="s">
        <v>87</v>
      </c>
      <c r="AM56" s="37" t="s">
        <v>88</v>
      </c>
      <c r="AN56" s="37" t="s">
        <v>89</v>
      </c>
      <c r="AO56" s="37" t="s">
        <v>77</v>
      </c>
      <c r="AP56" s="37" t="s">
        <v>77</v>
      </c>
      <c r="AQ56" s="37" t="s">
        <v>77</v>
      </c>
      <c r="AR56" s="37" t="s">
        <v>90</v>
      </c>
      <c r="AS56" s="37" t="s">
        <v>2877</v>
      </c>
      <c r="AT56" s="37" t="s">
        <v>90</v>
      </c>
      <c r="AU56" s="37" t="s">
        <v>90</v>
      </c>
      <c r="AV56" s="37" t="s">
        <v>91</v>
      </c>
      <c r="AW56" s="37" t="s">
        <v>92</v>
      </c>
      <c r="AX56" s="37" t="s">
        <v>77</v>
      </c>
      <c r="AY56" s="37" t="s">
        <v>77</v>
      </c>
      <c r="AZ56" s="37" t="s">
        <v>77</v>
      </c>
      <c r="BA56" s="291">
        <v>45356</v>
      </c>
      <c r="BB56" s="37" t="s">
        <v>88</v>
      </c>
      <c r="BC56" s="37" t="s">
        <v>81</v>
      </c>
      <c r="BD56" s="37" t="s">
        <v>77</v>
      </c>
      <c r="BE56" s="37" t="s">
        <v>77</v>
      </c>
      <c r="BF56" s="37" t="s">
        <v>75</v>
      </c>
      <c r="BG56" s="37" t="s">
        <v>77</v>
      </c>
      <c r="BH56" s="37" t="s">
        <v>93</v>
      </c>
      <c r="BI56" s="292">
        <v>45356</v>
      </c>
      <c r="BJ56" s="37" t="s">
        <v>171</v>
      </c>
      <c r="BK56" s="154">
        <v>45371.507233796299</v>
      </c>
      <c r="BL56" s="37" t="s">
        <v>77</v>
      </c>
      <c r="BM56" s="25" t="s">
        <v>99</v>
      </c>
      <c r="BN56" s="37" t="s">
        <v>2880</v>
      </c>
      <c r="BO56" s="72"/>
      <c r="BP56" s="72"/>
      <c r="BQ56" s="72"/>
      <c r="BR56" s="72"/>
      <c r="BS56" s="72"/>
      <c r="BT56" s="72"/>
      <c r="BU56" s="72"/>
      <c r="BV56" s="72"/>
      <c r="BW56" s="72"/>
      <c r="BX56" s="72"/>
      <c r="BY56" s="72"/>
      <c r="BZ56" s="72"/>
      <c r="CA56" s="72"/>
      <c r="CB56" s="72"/>
      <c r="CC56" s="72"/>
      <c r="CD56" s="72"/>
      <c r="CE56" s="72"/>
      <c r="CF56" s="72"/>
      <c r="CG56" s="72"/>
      <c r="CH56" s="72"/>
      <c r="CI56" s="72"/>
    </row>
    <row r="57" spans="1:87" s="24" customFormat="1" ht="14">
      <c r="A57" s="114" t="s">
        <v>3568</v>
      </c>
      <c r="B57" s="245"/>
      <c r="C57" s="241"/>
      <c r="D57" s="43"/>
      <c r="E57" s="43"/>
      <c r="F57" s="43"/>
      <c r="G57" s="245"/>
      <c r="H57" s="245"/>
      <c r="I57" s="244"/>
      <c r="J57" s="245"/>
      <c r="K57" s="245"/>
      <c r="L57" s="245"/>
      <c r="M57" s="245"/>
      <c r="N57" s="245"/>
      <c r="O57" s="245"/>
      <c r="P57" s="245"/>
      <c r="Q57" s="245"/>
      <c r="R57" s="43"/>
      <c r="S57" s="43"/>
      <c r="T57" s="43"/>
      <c r="U57" s="43"/>
      <c r="V57" s="43"/>
      <c r="W57" s="43"/>
      <c r="X57" s="43"/>
      <c r="Y57" s="43"/>
      <c r="Z57" s="30"/>
      <c r="AA57" s="48"/>
      <c r="AB57" s="48"/>
      <c r="AC57" s="49"/>
      <c r="AD57" s="49"/>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63"/>
      <c r="BP57" s="63"/>
      <c r="BQ57" s="63"/>
      <c r="BR57" s="63"/>
      <c r="BS57" s="63"/>
      <c r="BT57" s="63"/>
      <c r="BU57" s="63"/>
      <c r="BV57" s="63"/>
      <c r="BW57" s="63"/>
      <c r="BX57" s="63"/>
      <c r="BY57" s="63"/>
      <c r="BZ57" s="63"/>
      <c r="CA57" s="63"/>
      <c r="CB57" s="63"/>
      <c r="CC57" s="63"/>
      <c r="CD57" s="63"/>
      <c r="CE57" s="63"/>
      <c r="CF57" s="63"/>
      <c r="CG57" s="63"/>
      <c r="CH57" s="63"/>
      <c r="CI57" s="63"/>
    </row>
    <row r="58" spans="1:87" s="24" customFormat="1" ht="141.9" customHeight="1">
      <c r="A58" s="37" t="s">
        <v>3491</v>
      </c>
      <c r="B58" s="37" t="s">
        <v>3492</v>
      </c>
      <c r="C58" s="37" t="s">
        <v>2987</v>
      </c>
      <c r="D58" s="344" t="s">
        <v>74</v>
      </c>
      <c r="E58" s="345"/>
      <c r="F58" s="346"/>
      <c r="G58" s="37" t="s">
        <v>75</v>
      </c>
      <c r="H58" s="37" t="s">
        <v>75</v>
      </c>
      <c r="I58" s="37" t="s">
        <v>75</v>
      </c>
      <c r="J58" s="37" t="s">
        <v>76</v>
      </c>
      <c r="K58" s="37" t="s">
        <v>76</v>
      </c>
      <c r="L58" s="37" t="s">
        <v>76</v>
      </c>
      <c r="M58" s="37" t="s">
        <v>76</v>
      </c>
      <c r="N58" s="37" t="s">
        <v>75</v>
      </c>
      <c r="O58" s="37" t="s">
        <v>76</v>
      </c>
      <c r="P58" s="37" t="s">
        <v>77</v>
      </c>
      <c r="Q58" s="37" t="s">
        <v>77</v>
      </c>
      <c r="R58" s="25" t="s">
        <v>75</v>
      </c>
      <c r="S58" s="25" t="s">
        <v>75</v>
      </c>
      <c r="T58" s="25" t="s">
        <v>75</v>
      </c>
      <c r="U58" s="25" t="s">
        <v>75</v>
      </c>
      <c r="V58" s="37" t="s">
        <v>78</v>
      </c>
      <c r="W58" s="37" t="s">
        <v>79</v>
      </c>
      <c r="X58" s="37" t="s">
        <v>80</v>
      </c>
      <c r="Y58" s="37" t="s">
        <v>77</v>
      </c>
      <c r="Z58" s="37" t="s">
        <v>75</v>
      </c>
      <c r="AA58" s="291">
        <v>45108</v>
      </c>
      <c r="AB58" s="37" t="s">
        <v>81</v>
      </c>
      <c r="AC58" s="37" t="s">
        <v>3492</v>
      </c>
      <c r="AD58" s="37" t="s">
        <v>143</v>
      </c>
      <c r="AE58" s="37" t="s">
        <v>83</v>
      </c>
      <c r="AF58" s="37" t="s">
        <v>125</v>
      </c>
      <c r="AG58" s="37" t="s">
        <v>125</v>
      </c>
      <c r="AH58" s="37" t="s">
        <v>85</v>
      </c>
      <c r="AI58" s="37">
        <v>40</v>
      </c>
      <c r="AJ58" s="37" t="s">
        <v>86</v>
      </c>
      <c r="AK58" s="37" t="s">
        <v>126</v>
      </c>
      <c r="AL58" s="37" t="s">
        <v>127</v>
      </c>
      <c r="AM58" s="37" t="s">
        <v>88</v>
      </c>
      <c r="AN58" s="37" t="s">
        <v>89</v>
      </c>
      <c r="AO58" s="37" t="s">
        <v>77</v>
      </c>
      <c r="AP58" s="37" t="s">
        <v>77</v>
      </c>
      <c r="AQ58" s="37" t="s">
        <v>77</v>
      </c>
      <c r="AR58" s="37" t="s">
        <v>90</v>
      </c>
      <c r="AS58" s="37" t="s">
        <v>2877</v>
      </c>
      <c r="AT58" s="37" t="s">
        <v>90</v>
      </c>
      <c r="AU58" s="37" t="s">
        <v>90</v>
      </c>
      <c r="AV58" s="37" t="s">
        <v>91</v>
      </c>
      <c r="AW58" s="37" t="s">
        <v>92</v>
      </c>
      <c r="AX58" s="37" t="s">
        <v>77</v>
      </c>
      <c r="AY58" s="37" t="s">
        <v>77</v>
      </c>
      <c r="AZ58" s="37" t="s">
        <v>77</v>
      </c>
      <c r="BA58" s="291">
        <v>37714</v>
      </c>
      <c r="BB58" s="37" t="s">
        <v>88</v>
      </c>
      <c r="BC58" s="37" t="s">
        <v>81</v>
      </c>
      <c r="BD58" s="37" t="s">
        <v>77</v>
      </c>
      <c r="BE58" s="37" t="s">
        <v>77</v>
      </c>
      <c r="BF58" s="37" t="s">
        <v>75</v>
      </c>
      <c r="BG58" s="37" t="s">
        <v>77</v>
      </c>
      <c r="BH58" s="37" t="s">
        <v>93</v>
      </c>
      <c r="BI58" s="292">
        <v>37714</v>
      </c>
      <c r="BJ58" s="37" t="s">
        <v>171</v>
      </c>
      <c r="BK58" s="154">
        <v>45662.826238425929</v>
      </c>
      <c r="BL58" s="37" t="s">
        <v>77</v>
      </c>
      <c r="BM58" s="37" t="s">
        <v>128</v>
      </c>
      <c r="BN58" s="37" t="s">
        <v>2878</v>
      </c>
      <c r="BO58" s="63"/>
      <c r="BP58" s="60"/>
      <c r="BQ58" s="63"/>
      <c r="BR58" s="63"/>
      <c r="BS58" s="63"/>
      <c r="BT58" s="63"/>
      <c r="BU58" s="63"/>
      <c r="BV58" s="63"/>
      <c r="BW58" s="63"/>
      <c r="BX58" s="63"/>
      <c r="BY58" s="63"/>
      <c r="BZ58" s="63"/>
      <c r="CA58" s="63"/>
      <c r="CB58" s="63"/>
      <c r="CC58" s="63"/>
      <c r="CD58" s="63"/>
      <c r="CE58" s="63"/>
      <c r="CF58" s="63"/>
      <c r="CG58" s="63"/>
      <c r="CH58" s="63"/>
      <c r="CI58" s="63"/>
    </row>
    <row r="59" spans="1:87" s="23" customFormat="1" ht="141.9" customHeight="1">
      <c r="A59" s="37" t="s">
        <v>3493</v>
      </c>
      <c r="B59" s="37" t="s">
        <v>129</v>
      </c>
      <c r="C59" s="37" t="s">
        <v>2988</v>
      </c>
      <c r="D59" s="344" t="s">
        <v>74</v>
      </c>
      <c r="E59" s="345"/>
      <c r="F59" s="346"/>
      <c r="G59" s="37" t="s">
        <v>75</v>
      </c>
      <c r="H59" s="37" t="s">
        <v>75</v>
      </c>
      <c r="I59" s="37" t="s">
        <v>75</v>
      </c>
      <c r="J59" s="37" t="s">
        <v>76</v>
      </c>
      <c r="K59" s="37" t="s">
        <v>76</v>
      </c>
      <c r="L59" s="37" t="s">
        <v>76</v>
      </c>
      <c r="M59" s="37" t="s">
        <v>76</v>
      </c>
      <c r="N59" s="37" t="s">
        <v>75</v>
      </c>
      <c r="O59" s="37" t="s">
        <v>76</v>
      </c>
      <c r="P59" s="37" t="s">
        <v>77</v>
      </c>
      <c r="Q59" s="37" t="s">
        <v>77</v>
      </c>
      <c r="R59" s="25" t="s">
        <v>75</v>
      </c>
      <c r="S59" s="25" t="s">
        <v>75</v>
      </c>
      <c r="T59" s="25" t="s">
        <v>75</v>
      </c>
      <c r="U59" s="25" t="s">
        <v>75</v>
      </c>
      <c r="V59" s="37" t="s">
        <v>78</v>
      </c>
      <c r="W59" s="37" t="s">
        <v>79</v>
      </c>
      <c r="X59" s="37" t="s">
        <v>80</v>
      </c>
      <c r="Y59" s="37" t="s">
        <v>77</v>
      </c>
      <c r="Z59" s="37" t="s">
        <v>75</v>
      </c>
      <c r="AA59" s="291">
        <v>45108</v>
      </c>
      <c r="AB59" s="37" t="s">
        <v>81</v>
      </c>
      <c r="AC59" s="37" t="s">
        <v>129</v>
      </c>
      <c r="AD59" s="37" t="s">
        <v>3569</v>
      </c>
      <c r="AE59" s="37" t="s">
        <v>83</v>
      </c>
      <c r="AF59" s="37" t="s">
        <v>125</v>
      </c>
      <c r="AG59" s="37" t="s">
        <v>125</v>
      </c>
      <c r="AH59" s="37" t="s">
        <v>85</v>
      </c>
      <c r="AI59" s="37">
        <v>40</v>
      </c>
      <c r="AJ59" s="37" t="s">
        <v>86</v>
      </c>
      <c r="AK59" s="37" t="s">
        <v>126</v>
      </c>
      <c r="AL59" s="37" t="s">
        <v>127</v>
      </c>
      <c r="AM59" s="37" t="s">
        <v>88</v>
      </c>
      <c r="AN59" s="37" t="s">
        <v>89</v>
      </c>
      <c r="AO59" s="37" t="s">
        <v>77</v>
      </c>
      <c r="AP59" s="37" t="s">
        <v>77</v>
      </c>
      <c r="AQ59" s="37" t="s">
        <v>77</v>
      </c>
      <c r="AR59" s="37" t="s">
        <v>90</v>
      </c>
      <c r="AS59" s="37" t="s">
        <v>2877</v>
      </c>
      <c r="AT59" s="37" t="s">
        <v>90</v>
      </c>
      <c r="AU59" s="37" t="s">
        <v>90</v>
      </c>
      <c r="AV59" s="37" t="s">
        <v>91</v>
      </c>
      <c r="AW59" s="37" t="s">
        <v>92</v>
      </c>
      <c r="AX59" s="37" t="s">
        <v>77</v>
      </c>
      <c r="AY59" s="37" t="s">
        <v>77</v>
      </c>
      <c r="AZ59" s="37" t="s">
        <v>77</v>
      </c>
      <c r="BA59" s="291">
        <v>37714</v>
      </c>
      <c r="BB59" s="37" t="s">
        <v>88</v>
      </c>
      <c r="BC59" s="37" t="s">
        <v>81</v>
      </c>
      <c r="BD59" s="37" t="s">
        <v>77</v>
      </c>
      <c r="BE59" s="37" t="s">
        <v>77</v>
      </c>
      <c r="BF59" s="37" t="s">
        <v>75</v>
      </c>
      <c r="BG59" s="37" t="s">
        <v>77</v>
      </c>
      <c r="BH59" s="37" t="s">
        <v>93</v>
      </c>
      <c r="BI59" s="292">
        <v>37714</v>
      </c>
      <c r="BJ59" s="37" t="s">
        <v>171</v>
      </c>
      <c r="BK59" s="154">
        <v>45670.409490740742</v>
      </c>
      <c r="BL59" s="37" t="s">
        <v>77</v>
      </c>
      <c r="BM59" s="37" t="s">
        <v>128</v>
      </c>
      <c r="BN59" s="37" t="s">
        <v>2878</v>
      </c>
      <c r="BO59" s="63"/>
      <c r="BP59" s="60"/>
      <c r="BQ59" s="63"/>
      <c r="BR59" s="63"/>
      <c r="BS59" s="63"/>
      <c r="BT59" s="63"/>
      <c r="BU59" s="63"/>
      <c r="BV59" s="63"/>
      <c r="BW59" s="63"/>
      <c r="BX59" s="63"/>
      <c r="BY59" s="63"/>
      <c r="BZ59" s="63"/>
      <c r="CA59" s="63"/>
      <c r="CB59" s="63"/>
      <c r="CC59" s="63"/>
      <c r="CD59" s="63"/>
      <c r="CE59" s="63"/>
      <c r="CF59" s="63"/>
      <c r="CG59" s="63"/>
      <c r="CH59" s="63"/>
      <c r="CI59" s="63"/>
    </row>
    <row r="60" spans="1:87" s="23" customFormat="1" ht="141.9" customHeight="1">
      <c r="A60" s="37" t="s">
        <v>3494</v>
      </c>
      <c r="B60" s="37" t="s">
        <v>130</v>
      </c>
      <c r="C60" s="37" t="s">
        <v>2989</v>
      </c>
      <c r="D60" s="344" t="s">
        <v>74</v>
      </c>
      <c r="E60" s="345"/>
      <c r="F60" s="346"/>
      <c r="G60" s="37" t="s">
        <v>75</v>
      </c>
      <c r="H60" s="37" t="s">
        <v>75</v>
      </c>
      <c r="I60" s="37" t="s">
        <v>75</v>
      </c>
      <c r="J60" s="37" t="s">
        <v>76</v>
      </c>
      <c r="K60" s="37" t="s">
        <v>76</v>
      </c>
      <c r="L60" s="37" t="s">
        <v>76</v>
      </c>
      <c r="M60" s="37" t="s">
        <v>76</v>
      </c>
      <c r="N60" s="37" t="s">
        <v>75</v>
      </c>
      <c r="O60" s="37" t="s">
        <v>76</v>
      </c>
      <c r="P60" s="37" t="s">
        <v>77</v>
      </c>
      <c r="Q60" s="37" t="s">
        <v>77</v>
      </c>
      <c r="R60" s="25" t="s">
        <v>75</v>
      </c>
      <c r="S60" s="25" t="s">
        <v>75</v>
      </c>
      <c r="T60" s="25" t="s">
        <v>75</v>
      </c>
      <c r="U60" s="25" t="s">
        <v>75</v>
      </c>
      <c r="V60" s="37" t="s">
        <v>78</v>
      </c>
      <c r="W60" s="37" t="s">
        <v>79</v>
      </c>
      <c r="X60" s="37" t="s">
        <v>80</v>
      </c>
      <c r="Y60" s="37" t="s">
        <v>77</v>
      </c>
      <c r="Z60" s="37" t="s">
        <v>75</v>
      </c>
      <c r="AA60" s="291">
        <v>45108</v>
      </c>
      <c r="AB60" s="37" t="s">
        <v>81</v>
      </c>
      <c r="AC60" s="37" t="s">
        <v>130</v>
      </c>
      <c r="AD60" s="37" t="s">
        <v>3570</v>
      </c>
      <c r="AE60" s="37" t="s">
        <v>83</v>
      </c>
      <c r="AF60" s="37" t="s">
        <v>125</v>
      </c>
      <c r="AG60" s="37" t="s">
        <v>125</v>
      </c>
      <c r="AH60" s="37" t="s">
        <v>85</v>
      </c>
      <c r="AI60" s="37">
        <v>40</v>
      </c>
      <c r="AJ60" s="37" t="s">
        <v>86</v>
      </c>
      <c r="AK60" s="37" t="s">
        <v>126</v>
      </c>
      <c r="AL60" s="37" t="s">
        <v>127</v>
      </c>
      <c r="AM60" s="37" t="s">
        <v>88</v>
      </c>
      <c r="AN60" s="37" t="s">
        <v>89</v>
      </c>
      <c r="AO60" s="37" t="s">
        <v>77</v>
      </c>
      <c r="AP60" s="37" t="s">
        <v>77</v>
      </c>
      <c r="AQ60" s="37" t="s">
        <v>77</v>
      </c>
      <c r="AR60" s="37" t="s">
        <v>90</v>
      </c>
      <c r="AS60" s="37" t="s">
        <v>2877</v>
      </c>
      <c r="AT60" s="37" t="s">
        <v>90</v>
      </c>
      <c r="AU60" s="37" t="s">
        <v>90</v>
      </c>
      <c r="AV60" s="37" t="s">
        <v>91</v>
      </c>
      <c r="AW60" s="37" t="s">
        <v>92</v>
      </c>
      <c r="AX60" s="37" t="s">
        <v>77</v>
      </c>
      <c r="AY60" s="37" t="s">
        <v>77</v>
      </c>
      <c r="AZ60" s="37" t="s">
        <v>77</v>
      </c>
      <c r="BA60" s="291">
        <v>37714</v>
      </c>
      <c r="BB60" s="37" t="s">
        <v>88</v>
      </c>
      <c r="BC60" s="37" t="s">
        <v>81</v>
      </c>
      <c r="BD60" s="37" t="s">
        <v>77</v>
      </c>
      <c r="BE60" s="37" t="s">
        <v>77</v>
      </c>
      <c r="BF60" s="37" t="s">
        <v>75</v>
      </c>
      <c r="BG60" s="37" t="s">
        <v>77</v>
      </c>
      <c r="BH60" s="37" t="s">
        <v>93</v>
      </c>
      <c r="BI60" s="292">
        <v>37714</v>
      </c>
      <c r="BJ60" s="37" t="s">
        <v>171</v>
      </c>
      <c r="BK60" s="154">
        <v>45670.409884259258</v>
      </c>
      <c r="BL60" s="37" t="s">
        <v>77</v>
      </c>
      <c r="BM60" s="37" t="s">
        <v>128</v>
      </c>
      <c r="BN60" s="37" t="s">
        <v>2878</v>
      </c>
      <c r="BO60" s="63"/>
      <c r="BP60" s="60"/>
      <c r="BQ60" s="63"/>
      <c r="BR60" s="63"/>
      <c r="BS60" s="63"/>
      <c r="BT60" s="63"/>
      <c r="BU60" s="63"/>
      <c r="BV60" s="63"/>
      <c r="BW60" s="63"/>
      <c r="BX60" s="63"/>
      <c r="BY60" s="63"/>
      <c r="BZ60" s="63"/>
      <c r="CA60" s="63"/>
      <c r="CB60" s="63"/>
      <c r="CC60" s="63"/>
      <c r="CD60" s="63"/>
      <c r="CE60" s="63"/>
      <c r="CF60" s="63"/>
      <c r="CG60" s="63"/>
      <c r="CH60" s="63"/>
      <c r="CI60" s="63"/>
    </row>
    <row r="61" spans="1:87" s="23" customFormat="1" ht="141.9" customHeight="1">
      <c r="A61" s="37" t="s">
        <v>3495</v>
      </c>
      <c r="B61" s="37" t="s">
        <v>131</v>
      </c>
      <c r="C61" s="37" t="s">
        <v>2992</v>
      </c>
      <c r="D61" s="344" t="s">
        <v>74</v>
      </c>
      <c r="E61" s="345"/>
      <c r="F61" s="346"/>
      <c r="G61" s="37" t="s">
        <v>75</v>
      </c>
      <c r="H61" s="37" t="s">
        <v>75</v>
      </c>
      <c r="I61" s="37" t="s">
        <v>75</v>
      </c>
      <c r="J61" s="37" t="s">
        <v>76</v>
      </c>
      <c r="K61" s="37" t="s">
        <v>76</v>
      </c>
      <c r="L61" s="37" t="s">
        <v>76</v>
      </c>
      <c r="M61" s="37" t="s">
        <v>76</v>
      </c>
      <c r="N61" s="37" t="s">
        <v>75</v>
      </c>
      <c r="O61" s="37" t="s">
        <v>76</v>
      </c>
      <c r="P61" s="37" t="s">
        <v>77</v>
      </c>
      <c r="Q61" s="37" t="s">
        <v>77</v>
      </c>
      <c r="R61" s="25" t="s">
        <v>75</v>
      </c>
      <c r="S61" s="25" t="s">
        <v>75</v>
      </c>
      <c r="T61" s="25" t="s">
        <v>75</v>
      </c>
      <c r="U61" s="25" t="s">
        <v>75</v>
      </c>
      <c r="V61" s="37" t="s">
        <v>78</v>
      </c>
      <c r="W61" s="37" t="s">
        <v>79</v>
      </c>
      <c r="X61" s="37" t="s">
        <v>80</v>
      </c>
      <c r="Y61" s="37" t="s">
        <v>77</v>
      </c>
      <c r="Z61" s="37" t="s">
        <v>75</v>
      </c>
      <c r="AA61" s="291">
        <v>45108</v>
      </c>
      <c r="AB61" s="37" t="s">
        <v>81</v>
      </c>
      <c r="AC61" s="37" t="s">
        <v>131</v>
      </c>
      <c r="AD61" s="37" t="s">
        <v>3571</v>
      </c>
      <c r="AE61" s="37" t="s">
        <v>83</v>
      </c>
      <c r="AF61" s="37" t="s">
        <v>125</v>
      </c>
      <c r="AG61" s="37" t="s">
        <v>125</v>
      </c>
      <c r="AH61" s="37" t="s">
        <v>85</v>
      </c>
      <c r="AI61" s="37">
        <v>40</v>
      </c>
      <c r="AJ61" s="37" t="s">
        <v>86</v>
      </c>
      <c r="AK61" s="37" t="s">
        <v>126</v>
      </c>
      <c r="AL61" s="37" t="s">
        <v>127</v>
      </c>
      <c r="AM61" s="37" t="s">
        <v>88</v>
      </c>
      <c r="AN61" s="37" t="s">
        <v>89</v>
      </c>
      <c r="AO61" s="37" t="s">
        <v>77</v>
      </c>
      <c r="AP61" s="37" t="s">
        <v>77</v>
      </c>
      <c r="AQ61" s="37" t="s">
        <v>77</v>
      </c>
      <c r="AR61" s="37" t="s">
        <v>90</v>
      </c>
      <c r="AS61" s="37" t="s">
        <v>2877</v>
      </c>
      <c r="AT61" s="37" t="s">
        <v>90</v>
      </c>
      <c r="AU61" s="37" t="s">
        <v>90</v>
      </c>
      <c r="AV61" s="37" t="s">
        <v>91</v>
      </c>
      <c r="AW61" s="37" t="s">
        <v>92</v>
      </c>
      <c r="AX61" s="37" t="s">
        <v>77</v>
      </c>
      <c r="AY61" s="37" t="s">
        <v>77</v>
      </c>
      <c r="AZ61" s="37" t="s">
        <v>77</v>
      </c>
      <c r="BA61" s="291">
        <v>37714</v>
      </c>
      <c r="BB61" s="37" t="s">
        <v>88</v>
      </c>
      <c r="BC61" s="37" t="s">
        <v>81</v>
      </c>
      <c r="BD61" s="37" t="s">
        <v>77</v>
      </c>
      <c r="BE61" s="37" t="s">
        <v>77</v>
      </c>
      <c r="BF61" s="37" t="s">
        <v>75</v>
      </c>
      <c r="BG61" s="37" t="s">
        <v>77</v>
      </c>
      <c r="BH61" s="37" t="s">
        <v>93</v>
      </c>
      <c r="BI61" s="292">
        <v>37714</v>
      </c>
      <c r="BJ61" s="37" t="s">
        <v>171</v>
      </c>
      <c r="BK61" s="154">
        <v>45670.410208333335</v>
      </c>
      <c r="BL61" s="37" t="s">
        <v>77</v>
      </c>
      <c r="BM61" s="37" t="s">
        <v>128</v>
      </c>
      <c r="BN61" s="37" t="s">
        <v>2878</v>
      </c>
      <c r="BO61" s="63"/>
      <c r="BP61" s="60"/>
      <c r="BQ61" s="63"/>
      <c r="BR61" s="63"/>
      <c r="BS61" s="63"/>
      <c r="BT61" s="63"/>
      <c r="BU61" s="63"/>
      <c r="BV61" s="63"/>
      <c r="BW61" s="63"/>
      <c r="BX61" s="63"/>
      <c r="BY61" s="63"/>
      <c r="BZ61" s="63"/>
      <c r="CA61" s="63"/>
      <c r="CB61" s="63"/>
      <c r="CC61" s="63"/>
      <c r="CD61" s="63"/>
      <c r="CE61" s="63"/>
      <c r="CF61" s="63"/>
      <c r="CG61" s="63"/>
      <c r="CH61" s="63"/>
      <c r="CI61" s="63"/>
    </row>
    <row r="62" spans="1:87" s="23" customFormat="1" ht="141.9" customHeight="1">
      <c r="A62" s="37" t="s">
        <v>3496</v>
      </c>
      <c r="B62" s="37" t="s">
        <v>132</v>
      </c>
      <c r="C62" s="37" t="s">
        <v>2993</v>
      </c>
      <c r="D62" s="344" t="s">
        <v>74</v>
      </c>
      <c r="E62" s="345"/>
      <c r="F62" s="346"/>
      <c r="G62" s="37" t="s">
        <v>75</v>
      </c>
      <c r="H62" s="37" t="s">
        <v>75</v>
      </c>
      <c r="I62" s="37" t="s">
        <v>75</v>
      </c>
      <c r="J62" s="37" t="s">
        <v>76</v>
      </c>
      <c r="K62" s="37" t="s">
        <v>76</v>
      </c>
      <c r="L62" s="37" t="s">
        <v>76</v>
      </c>
      <c r="M62" s="37" t="s">
        <v>76</v>
      </c>
      <c r="N62" s="37" t="s">
        <v>75</v>
      </c>
      <c r="O62" s="37" t="s">
        <v>76</v>
      </c>
      <c r="P62" s="37" t="s">
        <v>77</v>
      </c>
      <c r="Q62" s="37" t="s">
        <v>77</v>
      </c>
      <c r="R62" s="25" t="s">
        <v>75</v>
      </c>
      <c r="S62" s="25" t="s">
        <v>75</v>
      </c>
      <c r="T62" s="25" t="s">
        <v>75</v>
      </c>
      <c r="U62" s="25" t="s">
        <v>75</v>
      </c>
      <c r="V62" s="37" t="s">
        <v>78</v>
      </c>
      <c r="W62" s="37" t="s">
        <v>79</v>
      </c>
      <c r="X62" s="37" t="s">
        <v>80</v>
      </c>
      <c r="Y62" s="37" t="s">
        <v>77</v>
      </c>
      <c r="Z62" s="37" t="s">
        <v>75</v>
      </c>
      <c r="AA62" s="291">
        <v>45108</v>
      </c>
      <c r="AB62" s="37" t="s">
        <v>81</v>
      </c>
      <c r="AC62" s="37" t="s">
        <v>132</v>
      </c>
      <c r="AD62" s="37" t="s">
        <v>133</v>
      </c>
      <c r="AE62" s="37" t="s">
        <v>83</v>
      </c>
      <c r="AF62" s="37" t="s">
        <v>125</v>
      </c>
      <c r="AG62" s="37" t="s">
        <v>125</v>
      </c>
      <c r="AH62" s="37" t="s">
        <v>85</v>
      </c>
      <c r="AI62" s="37">
        <v>40</v>
      </c>
      <c r="AJ62" s="37" t="s">
        <v>86</v>
      </c>
      <c r="AK62" s="37" t="s">
        <v>126</v>
      </c>
      <c r="AL62" s="37" t="s">
        <v>127</v>
      </c>
      <c r="AM62" s="37" t="s">
        <v>88</v>
      </c>
      <c r="AN62" s="37" t="s">
        <v>89</v>
      </c>
      <c r="AO62" s="37" t="s">
        <v>77</v>
      </c>
      <c r="AP62" s="37" t="s">
        <v>77</v>
      </c>
      <c r="AQ62" s="37" t="s">
        <v>77</v>
      </c>
      <c r="AR62" s="37" t="s">
        <v>90</v>
      </c>
      <c r="AS62" s="37" t="s">
        <v>2877</v>
      </c>
      <c r="AT62" s="37" t="s">
        <v>90</v>
      </c>
      <c r="AU62" s="37" t="s">
        <v>90</v>
      </c>
      <c r="AV62" s="37" t="s">
        <v>91</v>
      </c>
      <c r="AW62" s="37" t="s">
        <v>92</v>
      </c>
      <c r="AX62" s="37" t="s">
        <v>77</v>
      </c>
      <c r="AY62" s="37" t="s">
        <v>77</v>
      </c>
      <c r="AZ62" s="37" t="s">
        <v>77</v>
      </c>
      <c r="BA62" s="291">
        <v>37714</v>
      </c>
      <c r="BB62" s="37" t="s">
        <v>88</v>
      </c>
      <c r="BC62" s="37" t="s">
        <v>81</v>
      </c>
      <c r="BD62" s="37" t="s">
        <v>77</v>
      </c>
      <c r="BE62" s="37" t="s">
        <v>77</v>
      </c>
      <c r="BF62" s="37" t="s">
        <v>75</v>
      </c>
      <c r="BG62" s="37" t="s">
        <v>77</v>
      </c>
      <c r="BH62" s="37" t="s">
        <v>93</v>
      </c>
      <c r="BI62" s="292">
        <v>37714</v>
      </c>
      <c r="BJ62" s="37" t="s">
        <v>3572</v>
      </c>
      <c r="BK62" s="154">
        <v>45616.486886574072</v>
      </c>
      <c r="BL62" s="37" t="s">
        <v>77</v>
      </c>
      <c r="BM62" s="37" t="s">
        <v>128</v>
      </c>
      <c r="BN62" s="37" t="s">
        <v>2878</v>
      </c>
      <c r="BO62" s="63"/>
      <c r="BP62" s="60"/>
      <c r="BQ62" s="63"/>
      <c r="BR62" s="63"/>
      <c r="BS62" s="63"/>
      <c r="BT62" s="63"/>
      <c r="BU62" s="63"/>
      <c r="BV62" s="63"/>
      <c r="BW62" s="63"/>
      <c r="BX62" s="63"/>
      <c r="BY62" s="63"/>
      <c r="BZ62" s="63"/>
      <c r="CA62" s="63"/>
      <c r="CB62" s="63"/>
      <c r="CC62" s="63"/>
      <c r="CD62" s="63"/>
      <c r="CE62" s="63"/>
      <c r="CF62" s="63"/>
      <c r="CG62" s="63"/>
      <c r="CH62" s="63"/>
      <c r="CI62" s="63"/>
    </row>
    <row r="63" spans="1:87" s="23" customFormat="1" ht="141.9" customHeight="1">
      <c r="A63" s="37" t="s">
        <v>3497</v>
      </c>
      <c r="B63" s="37" t="s">
        <v>3498</v>
      </c>
      <c r="C63" s="37" t="s">
        <v>3499</v>
      </c>
      <c r="D63" s="238" t="s">
        <v>134</v>
      </c>
      <c r="E63" s="37" t="s">
        <v>77</v>
      </c>
      <c r="F63" s="37" t="s">
        <v>77</v>
      </c>
      <c r="G63" s="37" t="s">
        <v>77</v>
      </c>
      <c r="H63" s="37" t="s">
        <v>77</v>
      </c>
      <c r="I63" s="37" t="s">
        <v>77</v>
      </c>
      <c r="J63" s="37" t="s">
        <v>134</v>
      </c>
      <c r="K63" s="37" t="s">
        <v>134</v>
      </c>
      <c r="L63" s="37" t="s">
        <v>77</v>
      </c>
      <c r="M63" s="37" t="s">
        <v>77</v>
      </c>
      <c r="N63" s="37" t="s">
        <v>77</v>
      </c>
      <c r="O63" s="37" t="s">
        <v>77</v>
      </c>
      <c r="P63" s="37" t="s">
        <v>77</v>
      </c>
      <c r="Q63" s="37" t="s">
        <v>77</v>
      </c>
      <c r="R63" s="25" t="s">
        <v>77</v>
      </c>
      <c r="S63" s="25" t="s">
        <v>77</v>
      </c>
      <c r="T63" s="25" t="s">
        <v>77</v>
      </c>
      <c r="U63" s="25" t="s">
        <v>77</v>
      </c>
      <c r="V63" s="25" t="s">
        <v>77</v>
      </c>
      <c r="W63" s="25" t="s">
        <v>77</v>
      </c>
      <c r="X63" s="25" t="s">
        <v>77</v>
      </c>
      <c r="Y63" s="25" t="s">
        <v>77</v>
      </c>
      <c r="Z63" s="37" t="s">
        <v>77</v>
      </c>
      <c r="AA63" s="291">
        <v>45108</v>
      </c>
      <c r="AB63" s="37" t="s">
        <v>81</v>
      </c>
      <c r="AC63" s="37" t="s">
        <v>3498</v>
      </c>
      <c r="AD63" s="37" t="s">
        <v>135</v>
      </c>
      <c r="AE63" s="37" t="s">
        <v>83</v>
      </c>
      <c r="AF63" s="37" t="s">
        <v>125</v>
      </c>
      <c r="AG63" s="37" t="s">
        <v>125</v>
      </c>
      <c r="AH63" s="37" t="s">
        <v>85</v>
      </c>
      <c r="AI63" s="37">
        <v>40</v>
      </c>
      <c r="AJ63" s="37" t="s">
        <v>86</v>
      </c>
      <c r="AK63" s="37" t="s">
        <v>126</v>
      </c>
      <c r="AL63" s="37" t="s">
        <v>127</v>
      </c>
      <c r="AM63" s="37" t="s">
        <v>136</v>
      </c>
      <c r="AN63" s="37" t="s">
        <v>89</v>
      </c>
      <c r="AO63" s="37" t="s">
        <v>77</v>
      </c>
      <c r="AP63" s="37" t="s">
        <v>77</v>
      </c>
      <c r="AQ63" s="37" t="s">
        <v>77</v>
      </c>
      <c r="AR63" s="37" t="s">
        <v>90</v>
      </c>
      <c r="AS63" s="37" t="s">
        <v>2877</v>
      </c>
      <c r="AT63" s="37" t="s">
        <v>90</v>
      </c>
      <c r="AU63" s="37" t="s">
        <v>90</v>
      </c>
      <c r="AV63" s="37" t="s">
        <v>91</v>
      </c>
      <c r="AW63" s="37" t="s">
        <v>92</v>
      </c>
      <c r="AX63" s="37" t="s">
        <v>77</v>
      </c>
      <c r="AY63" s="37" t="s">
        <v>77</v>
      </c>
      <c r="AZ63" s="37" t="s">
        <v>77</v>
      </c>
      <c r="BA63" s="291">
        <v>37714</v>
      </c>
      <c r="BB63" s="37" t="s">
        <v>88</v>
      </c>
      <c r="BC63" s="37" t="s">
        <v>81</v>
      </c>
      <c r="BD63" s="37" t="s">
        <v>77</v>
      </c>
      <c r="BE63" s="37" t="s">
        <v>77</v>
      </c>
      <c r="BF63" s="37" t="s">
        <v>75</v>
      </c>
      <c r="BG63" s="37" t="s">
        <v>77</v>
      </c>
      <c r="BH63" s="37" t="s">
        <v>93</v>
      </c>
      <c r="BI63" s="292">
        <v>37714</v>
      </c>
      <c r="BJ63" s="37" t="s">
        <v>171</v>
      </c>
      <c r="BK63" s="154">
        <v>45678.798391203702</v>
      </c>
      <c r="BL63" s="37" t="s">
        <v>77</v>
      </c>
      <c r="BM63" s="37" t="s">
        <v>137</v>
      </c>
      <c r="BN63" s="37" t="s">
        <v>138</v>
      </c>
      <c r="BO63" s="63"/>
      <c r="BP63" s="60"/>
      <c r="BQ63" s="63"/>
      <c r="BR63" s="63"/>
      <c r="BS63" s="63"/>
      <c r="BT63" s="63"/>
      <c r="BU63" s="63"/>
      <c r="BV63" s="63"/>
      <c r="BW63" s="63"/>
      <c r="BX63" s="63"/>
      <c r="BY63" s="63"/>
      <c r="BZ63" s="63"/>
      <c r="CA63" s="63"/>
      <c r="CB63" s="63"/>
      <c r="CC63" s="63"/>
      <c r="CD63" s="63"/>
      <c r="CE63" s="63"/>
      <c r="CF63" s="63"/>
      <c r="CG63" s="63"/>
      <c r="CH63" s="63"/>
      <c r="CI63" s="63"/>
    </row>
    <row r="64" spans="1:87" s="23" customFormat="1" ht="141.9" customHeight="1">
      <c r="A64" s="37" t="s">
        <v>3500</v>
      </c>
      <c r="B64" s="37" t="s">
        <v>3501</v>
      </c>
      <c r="C64" s="37" t="s">
        <v>3502</v>
      </c>
      <c r="D64" s="238" t="s">
        <v>134</v>
      </c>
      <c r="E64" s="37" t="s">
        <v>77</v>
      </c>
      <c r="F64" s="37" t="s">
        <v>77</v>
      </c>
      <c r="G64" s="37" t="s">
        <v>77</v>
      </c>
      <c r="H64" s="37" t="s">
        <v>77</v>
      </c>
      <c r="I64" s="37" t="s">
        <v>77</v>
      </c>
      <c r="J64" s="37" t="s">
        <v>134</v>
      </c>
      <c r="K64" s="37" t="s">
        <v>134</v>
      </c>
      <c r="L64" s="37" t="s">
        <v>77</v>
      </c>
      <c r="M64" s="37" t="s">
        <v>77</v>
      </c>
      <c r="N64" s="37" t="s">
        <v>77</v>
      </c>
      <c r="O64" s="37" t="s">
        <v>77</v>
      </c>
      <c r="P64" s="37" t="s">
        <v>77</v>
      </c>
      <c r="Q64" s="37" t="s">
        <v>77</v>
      </c>
      <c r="R64" s="25" t="s">
        <v>77</v>
      </c>
      <c r="S64" s="25" t="s">
        <v>77</v>
      </c>
      <c r="T64" s="25" t="s">
        <v>77</v>
      </c>
      <c r="U64" s="25" t="s">
        <v>77</v>
      </c>
      <c r="V64" s="25" t="s">
        <v>77</v>
      </c>
      <c r="W64" s="25" t="s">
        <v>77</v>
      </c>
      <c r="X64" s="25" t="s">
        <v>77</v>
      </c>
      <c r="Y64" s="25" t="s">
        <v>77</v>
      </c>
      <c r="Z64" s="37" t="s">
        <v>77</v>
      </c>
      <c r="AA64" s="291">
        <v>45108</v>
      </c>
      <c r="AB64" s="37" t="s">
        <v>81</v>
      </c>
      <c r="AC64" s="37" t="s">
        <v>3501</v>
      </c>
      <c r="AD64" s="37" t="s">
        <v>139</v>
      </c>
      <c r="AE64" s="37" t="s">
        <v>83</v>
      </c>
      <c r="AF64" s="37" t="s">
        <v>125</v>
      </c>
      <c r="AG64" s="37" t="s">
        <v>125</v>
      </c>
      <c r="AH64" s="37" t="s">
        <v>85</v>
      </c>
      <c r="AI64" s="37">
        <v>40</v>
      </c>
      <c r="AJ64" s="37" t="s">
        <v>86</v>
      </c>
      <c r="AK64" s="37" t="s">
        <v>126</v>
      </c>
      <c r="AL64" s="37" t="s">
        <v>127</v>
      </c>
      <c r="AM64" s="37" t="s">
        <v>136</v>
      </c>
      <c r="AN64" s="37" t="s">
        <v>89</v>
      </c>
      <c r="AO64" s="37" t="s">
        <v>77</v>
      </c>
      <c r="AP64" s="37" t="s">
        <v>77</v>
      </c>
      <c r="AQ64" s="37" t="s">
        <v>77</v>
      </c>
      <c r="AR64" s="37" t="s">
        <v>90</v>
      </c>
      <c r="AS64" s="37" t="s">
        <v>2877</v>
      </c>
      <c r="AT64" s="37" t="s">
        <v>90</v>
      </c>
      <c r="AU64" s="37" t="s">
        <v>90</v>
      </c>
      <c r="AV64" s="37" t="s">
        <v>91</v>
      </c>
      <c r="AW64" s="37" t="s">
        <v>92</v>
      </c>
      <c r="AX64" s="37" t="s">
        <v>77</v>
      </c>
      <c r="AY64" s="37" t="s">
        <v>77</v>
      </c>
      <c r="AZ64" s="37" t="s">
        <v>77</v>
      </c>
      <c r="BA64" s="291">
        <v>37714</v>
      </c>
      <c r="BB64" s="37" t="s">
        <v>88</v>
      </c>
      <c r="BC64" s="37" t="s">
        <v>81</v>
      </c>
      <c r="BD64" s="37" t="s">
        <v>77</v>
      </c>
      <c r="BE64" s="37" t="s">
        <v>77</v>
      </c>
      <c r="BF64" s="37" t="s">
        <v>75</v>
      </c>
      <c r="BG64" s="37" t="s">
        <v>77</v>
      </c>
      <c r="BH64" s="37" t="s">
        <v>93</v>
      </c>
      <c r="BI64" s="292">
        <v>37714</v>
      </c>
      <c r="BJ64" s="37" t="s">
        <v>171</v>
      </c>
      <c r="BK64" s="154">
        <v>45678.799479166664</v>
      </c>
      <c r="BL64" s="37" t="s">
        <v>77</v>
      </c>
      <c r="BM64" s="37" t="s">
        <v>137</v>
      </c>
      <c r="BN64" s="37" t="s">
        <v>138</v>
      </c>
      <c r="BO64" s="63"/>
      <c r="BP64" s="60"/>
      <c r="BQ64" s="63"/>
      <c r="BR64" s="63"/>
      <c r="BS64" s="63"/>
      <c r="BT64" s="63"/>
      <c r="BU64" s="63"/>
      <c r="BV64" s="63"/>
      <c r="BW64" s="63"/>
      <c r="BX64" s="63"/>
      <c r="BY64" s="63"/>
      <c r="BZ64" s="63"/>
      <c r="CA64" s="63"/>
      <c r="CB64" s="63"/>
      <c r="CC64" s="63"/>
      <c r="CD64" s="63"/>
      <c r="CE64" s="63"/>
      <c r="CF64" s="63"/>
      <c r="CG64" s="63"/>
      <c r="CH64" s="63"/>
      <c r="CI64" s="63"/>
    </row>
    <row r="65" spans="1:87" s="23" customFormat="1" ht="141.9" customHeight="1">
      <c r="A65" s="37" t="s">
        <v>3503</v>
      </c>
      <c r="B65" s="37" t="s">
        <v>3504</v>
      </c>
      <c r="C65" s="37" t="s">
        <v>3505</v>
      </c>
      <c r="D65" s="238" t="s">
        <v>134</v>
      </c>
      <c r="E65" s="37" t="s">
        <v>77</v>
      </c>
      <c r="F65" s="37" t="s">
        <v>77</v>
      </c>
      <c r="G65" s="37" t="s">
        <v>77</v>
      </c>
      <c r="H65" s="37" t="s">
        <v>77</v>
      </c>
      <c r="I65" s="37" t="s">
        <v>77</v>
      </c>
      <c r="J65" s="37" t="s">
        <v>134</v>
      </c>
      <c r="K65" s="37" t="s">
        <v>134</v>
      </c>
      <c r="L65" s="37" t="s">
        <v>77</v>
      </c>
      <c r="M65" s="37" t="s">
        <v>77</v>
      </c>
      <c r="N65" s="37" t="s">
        <v>77</v>
      </c>
      <c r="O65" s="37" t="s">
        <v>77</v>
      </c>
      <c r="P65" s="37" t="s">
        <v>77</v>
      </c>
      <c r="Q65" s="37" t="s">
        <v>77</v>
      </c>
      <c r="R65" s="25" t="s">
        <v>77</v>
      </c>
      <c r="S65" s="25" t="s">
        <v>77</v>
      </c>
      <c r="T65" s="25" t="s">
        <v>77</v>
      </c>
      <c r="U65" s="25" t="s">
        <v>77</v>
      </c>
      <c r="V65" s="25" t="s">
        <v>77</v>
      </c>
      <c r="W65" s="25" t="s">
        <v>77</v>
      </c>
      <c r="X65" s="25" t="s">
        <v>77</v>
      </c>
      <c r="Y65" s="25" t="s">
        <v>77</v>
      </c>
      <c r="Z65" s="37" t="s">
        <v>77</v>
      </c>
      <c r="AA65" s="291">
        <v>45108</v>
      </c>
      <c r="AB65" s="37" t="s">
        <v>81</v>
      </c>
      <c r="AC65" s="37" t="s">
        <v>3504</v>
      </c>
      <c r="AD65" s="37" t="s">
        <v>140</v>
      </c>
      <c r="AE65" s="37" t="s">
        <v>83</v>
      </c>
      <c r="AF65" s="37" t="s">
        <v>125</v>
      </c>
      <c r="AG65" s="37" t="s">
        <v>125</v>
      </c>
      <c r="AH65" s="37" t="s">
        <v>85</v>
      </c>
      <c r="AI65" s="37">
        <v>40</v>
      </c>
      <c r="AJ65" s="37" t="s">
        <v>86</v>
      </c>
      <c r="AK65" s="37" t="s">
        <v>126</v>
      </c>
      <c r="AL65" s="37" t="s">
        <v>127</v>
      </c>
      <c r="AM65" s="37" t="s">
        <v>136</v>
      </c>
      <c r="AN65" s="37" t="s">
        <v>89</v>
      </c>
      <c r="AO65" s="37" t="s">
        <v>77</v>
      </c>
      <c r="AP65" s="37" t="s">
        <v>77</v>
      </c>
      <c r="AQ65" s="37" t="s">
        <v>77</v>
      </c>
      <c r="AR65" s="37" t="s">
        <v>90</v>
      </c>
      <c r="AS65" s="37" t="s">
        <v>2877</v>
      </c>
      <c r="AT65" s="37" t="s">
        <v>90</v>
      </c>
      <c r="AU65" s="37" t="s">
        <v>90</v>
      </c>
      <c r="AV65" s="37" t="s">
        <v>91</v>
      </c>
      <c r="AW65" s="37" t="s">
        <v>92</v>
      </c>
      <c r="AX65" s="37" t="s">
        <v>77</v>
      </c>
      <c r="AY65" s="37" t="s">
        <v>77</v>
      </c>
      <c r="AZ65" s="37" t="s">
        <v>77</v>
      </c>
      <c r="BA65" s="291">
        <v>37714</v>
      </c>
      <c r="BB65" s="37" t="s">
        <v>88</v>
      </c>
      <c r="BC65" s="37" t="s">
        <v>81</v>
      </c>
      <c r="BD65" s="37" t="s">
        <v>77</v>
      </c>
      <c r="BE65" s="37" t="s">
        <v>77</v>
      </c>
      <c r="BF65" s="37" t="s">
        <v>75</v>
      </c>
      <c r="BG65" s="37" t="s">
        <v>77</v>
      </c>
      <c r="BH65" s="37" t="s">
        <v>93</v>
      </c>
      <c r="BI65" s="292">
        <v>37714</v>
      </c>
      <c r="BJ65" s="37" t="s">
        <v>171</v>
      </c>
      <c r="BK65" s="154">
        <v>45678.800821759258</v>
      </c>
      <c r="BL65" s="37" t="s">
        <v>77</v>
      </c>
      <c r="BM65" s="37" t="s">
        <v>137</v>
      </c>
      <c r="BN65" s="37" t="s">
        <v>138</v>
      </c>
      <c r="BO65" s="63"/>
      <c r="BP65" s="60"/>
      <c r="BQ65" s="63"/>
      <c r="BR65" s="63"/>
      <c r="BS65" s="63"/>
      <c r="BT65" s="63"/>
      <c r="BU65" s="63"/>
      <c r="BV65" s="63"/>
      <c r="BW65" s="63"/>
      <c r="BX65" s="63"/>
      <c r="BY65" s="63"/>
      <c r="BZ65" s="63"/>
      <c r="CA65" s="63"/>
      <c r="CB65" s="63"/>
      <c r="CC65" s="63"/>
      <c r="CD65" s="63"/>
      <c r="CE65" s="63"/>
      <c r="CF65" s="63"/>
      <c r="CG65" s="63"/>
      <c r="CH65" s="63"/>
      <c r="CI65" s="63"/>
    </row>
    <row r="66" spans="1:87" s="23" customFormat="1" ht="141.9" customHeight="1">
      <c r="A66" s="37" t="s">
        <v>3506</v>
      </c>
      <c r="B66" s="37" t="s">
        <v>3507</v>
      </c>
      <c r="C66" s="37" t="s">
        <v>3508</v>
      </c>
      <c r="D66" s="238" t="s">
        <v>134</v>
      </c>
      <c r="E66" s="37" t="s">
        <v>77</v>
      </c>
      <c r="F66" s="37" t="s">
        <v>77</v>
      </c>
      <c r="G66" s="37" t="s">
        <v>77</v>
      </c>
      <c r="H66" s="37" t="s">
        <v>77</v>
      </c>
      <c r="I66" s="37" t="s">
        <v>77</v>
      </c>
      <c r="J66" s="37" t="s">
        <v>134</v>
      </c>
      <c r="K66" s="37" t="s">
        <v>134</v>
      </c>
      <c r="L66" s="37" t="s">
        <v>77</v>
      </c>
      <c r="M66" s="37" t="s">
        <v>77</v>
      </c>
      <c r="N66" s="37" t="s">
        <v>77</v>
      </c>
      <c r="O66" s="37" t="s">
        <v>77</v>
      </c>
      <c r="P66" s="37" t="s">
        <v>77</v>
      </c>
      <c r="Q66" s="37" t="s">
        <v>77</v>
      </c>
      <c r="R66" s="25" t="s">
        <v>77</v>
      </c>
      <c r="S66" s="25" t="s">
        <v>77</v>
      </c>
      <c r="T66" s="25" t="s">
        <v>77</v>
      </c>
      <c r="U66" s="25" t="s">
        <v>77</v>
      </c>
      <c r="V66" s="25" t="s">
        <v>77</v>
      </c>
      <c r="W66" s="25" t="s">
        <v>77</v>
      </c>
      <c r="X66" s="25" t="s">
        <v>77</v>
      </c>
      <c r="Y66" s="25" t="s">
        <v>77</v>
      </c>
      <c r="Z66" s="37" t="s">
        <v>77</v>
      </c>
      <c r="AA66" s="291">
        <v>45108</v>
      </c>
      <c r="AB66" s="37" t="s">
        <v>81</v>
      </c>
      <c r="AC66" s="37" t="s">
        <v>3507</v>
      </c>
      <c r="AD66" s="37" t="s">
        <v>3573</v>
      </c>
      <c r="AE66" s="37" t="s">
        <v>83</v>
      </c>
      <c r="AF66" s="37" t="s">
        <v>125</v>
      </c>
      <c r="AG66" s="37" t="s">
        <v>125</v>
      </c>
      <c r="AH66" s="37" t="s">
        <v>85</v>
      </c>
      <c r="AI66" s="37">
        <v>40</v>
      </c>
      <c r="AJ66" s="37" t="s">
        <v>86</v>
      </c>
      <c r="AK66" s="37" t="s">
        <v>126</v>
      </c>
      <c r="AL66" s="37" t="s">
        <v>127</v>
      </c>
      <c r="AM66" s="37" t="s">
        <v>136</v>
      </c>
      <c r="AN66" s="37" t="s">
        <v>89</v>
      </c>
      <c r="AO66" s="37" t="s">
        <v>77</v>
      </c>
      <c r="AP66" s="37" t="s">
        <v>77</v>
      </c>
      <c r="AQ66" s="37" t="s">
        <v>77</v>
      </c>
      <c r="AR66" s="37" t="s">
        <v>90</v>
      </c>
      <c r="AS66" s="37" t="s">
        <v>2877</v>
      </c>
      <c r="AT66" s="37" t="s">
        <v>90</v>
      </c>
      <c r="AU66" s="37" t="s">
        <v>90</v>
      </c>
      <c r="AV66" s="37" t="s">
        <v>91</v>
      </c>
      <c r="AW66" s="37" t="s">
        <v>92</v>
      </c>
      <c r="AX66" s="37" t="s">
        <v>77</v>
      </c>
      <c r="AY66" s="37" t="s">
        <v>77</v>
      </c>
      <c r="AZ66" s="37" t="s">
        <v>77</v>
      </c>
      <c r="BA66" s="291">
        <v>37714</v>
      </c>
      <c r="BB66" s="37" t="s">
        <v>88</v>
      </c>
      <c r="BC66" s="37" t="s">
        <v>81</v>
      </c>
      <c r="BD66" s="37" t="s">
        <v>77</v>
      </c>
      <c r="BE66" s="37" t="s">
        <v>77</v>
      </c>
      <c r="BF66" s="37" t="s">
        <v>75</v>
      </c>
      <c r="BG66" s="37" t="s">
        <v>77</v>
      </c>
      <c r="BH66" s="37" t="s">
        <v>93</v>
      </c>
      <c r="BI66" s="292">
        <v>37714</v>
      </c>
      <c r="BJ66" s="37" t="s">
        <v>171</v>
      </c>
      <c r="BK66" s="154">
        <v>45679.564560185187</v>
      </c>
      <c r="BL66" s="37" t="s">
        <v>77</v>
      </c>
      <c r="BM66" s="37" t="s">
        <v>137</v>
      </c>
      <c r="BN66" s="37" t="s">
        <v>138</v>
      </c>
      <c r="BO66" s="63"/>
      <c r="BP66" s="60"/>
      <c r="BQ66" s="63"/>
      <c r="BR66" s="63"/>
      <c r="BS66" s="63"/>
      <c r="BT66" s="63"/>
      <c r="BU66" s="63"/>
      <c r="BV66" s="63"/>
      <c r="BW66" s="63"/>
      <c r="BX66" s="63"/>
      <c r="BY66" s="63"/>
      <c r="BZ66" s="63"/>
      <c r="CA66" s="63"/>
      <c r="CB66" s="63"/>
      <c r="CC66" s="63"/>
      <c r="CD66" s="63"/>
      <c r="CE66" s="63"/>
      <c r="CF66" s="63"/>
      <c r="CG66" s="63"/>
      <c r="CH66" s="63"/>
      <c r="CI66" s="63"/>
    </row>
    <row r="67" spans="1:87" s="23" customFormat="1" ht="141.9" customHeight="1">
      <c r="A67" s="37" t="s">
        <v>3509</v>
      </c>
      <c r="B67" s="37" t="s">
        <v>3510</v>
      </c>
      <c r="C67" s="37" t="s">
        <v>3511</v>
      </c>
      <c r="D67" s="238" t="s">
        <v>134</v>
      </c>
      <c r="E67" s="37" t="s">
        <v>77</v>
      </c>
      <c r="F67" s="37" t="s">
        <v>77</v>
      </c>
      <c r="G67" s="37" t="s">
        <v>77</v>
      </c>
      <c r="H67" s="37" t="s">
        <v>77</v>
      </c>
      <c r="I67" s="37" t="s">
        <v>77</v>
      </c>
      <c r="J67" s="37" t="s">
        <v>134</v>
      </c>
      <c r="K67" s="37" t="s">
        <v>134</v>
      </c>
      <c r="L67" s="37" t="s">
        <v>77</v>
      </c>
      <c r="M67" s="37" t="s">
        <v>77</v>
      </c>
      <c r="N67" s="37" t="s">
        <v>77</v>
      </c>
      <c r="O67" s="37" t="s">
        <v>77</v>
      </c>
      <c r="P67" s="37" t="s">
        <v>77</v>
      </c>
      <c r="Q67" s="37" t="s">
        <v>77</v>
      </c>
      <c r="R67" s="25" t="s">
        <v>77</v>
      </c>
      <c r="S67" s="25" t="s">
        <v>77</v>
      </c>
      <c r="T67" s="25" t="s">
        <v>77</v>
      </c>
      <c r="U67" s="25" t="s">
        <v>77</v>
      </c>
      <c r="V67" s="25" t="s">
        <v>77</v>
      </c>
      <c r="W67" s="25" t="s">
        <v>77</v>
      </c>
      <c r="X67" s="25" t="s">
        <v>77</v>
      </c>
      <c r="Y67" s="25" t="s">
        <v>77</v>
      </c>
      <c r="Z67" s="37" t="s">
        <v>77</v>
      </c>
      <c r="AA67" s="291">
        <v>45108</v>
      </c>
      <c r="AB67" s="37" t="s">
        <v>81</v>
      </c>
      <c r="AC67" s="37" t="s">
        <v>3510</v>
      </c>
      <c r="AD67" s="37" t="s">
        <v>141</v>
      </c>
      <c r="AE67" s="37" t="s">
        <v>83</v>
      </c>
      <c r="AF67" s="37" t="s">
        <v>125</v>
      </c>
      <c r="AG67" s="37" t="s">
        <v>125</v>
      </c>
      <c r="AH67" s="37" t="s">
        <v>85</v>
      </c>
      <c r="AI67" s="37">
        <v>40</v>
      </c>
      <c r="AJ67" s="37" t="s">
        <v>86</v>
      </c>
      <c r="AK67" s="37" t="s">
        <v>126</v>
      </c>
      <c r="AL67" s="37" t="s">
        <v>127</v>
      </c>
      <c r="AM67" s="37" t="s">
        <v>136</v>
      </c>
      <c r="AN67" s="37" t="s">
        <v>89</v>
      </c>
      <c r="AO67" s="37" t="s">
        <v>77</v>
      </c>
      <c r="AP67" s="37" t="s">
        <v>77</v>
      </c>
      <c r="AQ67" s="37" t="s">
        <v>77</v>
      </c>
      <c r="AR67" s="37" t="s">
        <v>90</v>
      </c>
      <c r="AS67" s="37" t="s">
        <v>2877</v>
      </c>
      <c r="AT67" s="37" t="s">
        <v>90</v>
      </c>
      <c r="AU67" s="37" t="s">
        <v>90</v>
      </c>
      <c r="AV67" s="37" t="s">
        <v>91</v>
      </c>
      <c r="AW67" s="37" t="s">
        <v>92</v>
      </c>
      <c r="AX67" s="37" t="s">
        <v>77</v>
      </c>
      <c r="AY67" s="37" t="s">
        <v>77</v>
      </c>
      <c r="AZ67" s="37" t="s">
        <v>77</v>
      </c>
      <c r="BA67" s="291">
        <v>37714</v>
      </c>
      <c r="BB67" s="37" t="s">
        <v>88</v>
      </c>
      <c r="BC67" s="37" t="s">
        <v>81</v>
      </c>
      <c r="BD67" s="37" t="s">
        <v>77</v>
      </c>
      <c r="BE67" s="37" t="s">
        <v>77</v>
      </c>
      <c r="BF67" s="37" t="s">
        <v>75</v>
      </c>
      <c r="BG67" s="37" t="s">
        <v>77</v>
      </c>
      <c r="BH67" s="37" t="s">
        <v>93</v>
      </c>
      <c r="BI67" s="292">
        <v>37714</v>
      </c>
      <c r="BJ67" s="37" t="s">
        <v>171</v>
      </c>
      <c r="BK67" s="154">
        <v>45678.802245370367</v>
      </c>
      <c r="BL67" s="37" t="s">
        <v>77</v>
      </c>
      <c r="BM67" s="37" t="s">
        <v>137</v>
      </c>
      <c r="BN67" s="37" t="s">
        <v>138</v>
      </c>
      <c r="BO67" s="63"/>
      <c r="BP67" s="60"/>
      <c r="BQ67" s="63"/>
      <c r="BR67" s="63"/>
      <c r="BS67" s="63"/>
      <c r="BT67" s="63"/>
      <c r="BU67" s="63"/>
      <c r="BV67" s="63"/>
      <c r="BW67" s="63"/>
      <c r="BX67" s="63"/>
      <c r="BY67" s="63"/>
      <c r="BZ67" s="63"/>
      <c r="CA67" s="63"/>
      <c r="CB67" s="63"/>
      <c r="CC67" s="63"/>
      <c r="CD67" s="63"/>
      <c r="CE67" s="63"/>
      <c r="CF67" s="63"/>
      <c r="CG67" s="63"/>
      <c r="CH67" s="63"/>
      <c r="CI67" s="63"/>
    </row>
    <row r="68" spans="1:87" s="23" customFormat="1" ht="141.9" customHeight="1">
      <c r="A68" s="37" t="s">
        <v>3512</v>
      </c>
      <c r="B68" s="37" t="s">
        <v>3047</v>
      </c>
      <c r="C68" s="37" t="s">
        <v>2994</v>
      </c>
      <c r="D68" s="363" t="s">
        <v>142</v>
      </c>
      <c r="E68" s="364"/>
      <c r="F68" s="365"/>
      <c r="G68" s="37" t="s">
        <v>75</v>
      </c>
      <c r="H68" s="37" t="s">
        <v>75</v>
      </c>
      <c r="I68" s="37" t="s">
        <v>75</v>
      </c>
      <c r="J68" s="37" t="s">
        <v>76</v>
      </c>
      <c r="K68" s="37" t="s">
        <v>76</v>
      </c>
      <c r="L68" s="37" t="s">
        <v>76</v>
      </c>
      <c r="M68" s="37" t="s">
        <v>76</v>
      </c>
      <c r="N68" s="37" t="s">
        <v>75</v>
      </c>
      <c r="O68" s="37" t="s">
        <v>76</v>
      </c>
      <c r="P68" s="37" t="s">
        <v>77</v>
      </c>
      <c r="Q68" s="37" t="s">
        <v>77</v>
      </c>
      <c r="R68" s="37" t="s">
        <v>75</v>
      </c>
      <c r="S68" s="37" t="s">
        <v>75</v>
      </c>
      <c r="T68" s="37" t="s">
        <v>75</v>
      </c>
      <c r="U68" s="37" t="s">
        <v>75</v>
      </c>
      <c r="V68" s="37" t="s">
        <v>78</v>
      </c>
      <c r="W68" s="37" t="s">
        <v>79</v>
      </c>
      <c r="X68" s="37" t="s">
        <v>80</v>
      </c>
      <c r="Y68" s="37" t="s">
        <v>77</v>
      </c>
      <c r="Z68" s="37" t="s">
        <v>75</v>
      </c>
      <c r="AA68" s="291">
        <v>45108</v>
      </c>
      <c r="AB68" s="37" t="s">
        <v>81</v>
      </c>
      <c r="AC68" s="37" t="s">
        <v>3047</v>
      </c>
      <c r="AD68" s="37" t="s">
        <v>3574</v>
      </c>
      <c r="AE68" s="37" t="s">
        <v>83</v>
      </c>
      <c r="AF68" s="37" t="s">
        <v>125</v>
      </c>
      <c r="AG68" s="37" t="s">
        <v>125</v>
      </c>
      <c r="AH68" s="37" t="s">
        <v>85</v>
      </c>
      <c r="AI68" s="37">
        <v>40</v>
      </c>
      <c r="AJ68" s="37" t="s">
        <v>86</v>
      </c>
      <c r="AK68" s="37" t="s">
        <v>126</v>
      </c>
      <c r="AL68" s="37" t="s">
        <v>127</v>
      </c>
      <c r="AM68" s="37" t="s">
        <v>88</v>
      </c>
      <c r="AN68" s="37" t="s">
        <v>89</v>
      </c>
      <c r="AO68" s="37" t="s">
        <v>77</v>
      </c>
      <c r="AP68" s="37" t="s">
        <v>77</v>
      </c>
      <c r="AQ68" s="37" t="s">
        <v>77</v>
      </c>
      <c r="AR68" s="37" t="s">
        <v>77</v>
      </c>
      <c r="AS68" s="37" t="s">
        <v>2877</v>
      </c>
      <c r="AT68" s="37" t="s">
        <v>90</v>
      </c>
      <c r="AU68" s="37" t="s">
        <v>90</v>
      </c>
      <c r="AV68" s="37" t="s">
        <v>91</v>
      </c>
      <c r="AW68" s="37" t="s">
        <v>92</v>
      </c>
      <c r="AX68" s="37" t="s">
        <v>77</v>
      </c>
      <c r="AY68" s="37" t="s">
        <v>77</v>
      </c>
      <c r="AZ68" s="37" t="s">
        <v>77</v>
      </c>
      <c r="BA68" s="291">
        <v>37714</v>
      </c>
      <c r="BB68" s="37" t="s">
        <v>88</v>
      </c>
      <c r="BC68" s="37" t="s">
        <v>81</v>
      </c>
      <c r="BD68" s="37" t="s">
        <v>77</v>
      </c>
      <c r="BE68" s="37" t="s">
        <v>77</v>
      </c>
      <c r="BF68" s="37" t="s">
        <v>75</v>
      </c>
      <c r="BG68" s="37" t="s">
        <v>77</v>
      </c>
      <c r="BH68" s="37" t="s">
        <v>93</v>
      </c>
      <c r="BI68" s="292">
        <v>37714</v>
      </c>
      <c r="BJ68" s="37" t="s">
        <v>171</v>
      </c>
      <c r="BK68" s="154">
        <v>45670.426898148151</v>
      </c>
      <c r="BL68" s="37" t="s">
        <v>77</v>
      </c>
      <c r="BM68" s="37" t="s">
        <v>128</v>
      </c>
      <c r="BN68" s="37" t="s">
        <v>2878</v>
      </c>
      <c r="BO68" s="63"/>
      <c r="BP68" s="60"/>
      <c r="BQ68" s="63"/>
      <c r="BR68" s="63"/>
      <c r="BS68" s="63"/>
      <c r="BT68" s="63"/>
      <c r="BU68" s="63"/>
      <c r="BV68" s="63"/>
      <c r="BW68" s="63"/>
      <c r="BX68" s="63"/>
      <c r="BY68" s="63"/>
      <c r="BZ68" s="63"/>
      <c r="CA68" s="63"/>
      <c r="CB68" s="63"/>
      <c r="CC68" s="63"/>
      <c r="CD68" s="63"/>
      <c r="CE68" s="63"/>
      <c r="CF68" s="63"/>
      <c r="CG68" s="63"/>
      <c r="CH68" s="63"/>
      <c r="CI68" s="63"/>
    </row>
    <row r="69" spans="1:87" s="23" customFormat="1" ht="141.9" customHeight="1">
      <c r="A69" s="37" t="s">
        <v>144</v>
      </c>
      <c r="B69" s="37" t="s">
        <v>3513</v>
      </c>
      <c r="C69" s="37" t="s">
        <v>3514</v>
      </c>
      <c r="D69" s="238" t="s">
        <v>75</v>
      </c>
      <c r="E69" s="37" t="s">
        <v>75</v>
      </c>
      <c r="F69" s="37" t="s">
        <v>75</v>
      </c>
      <c r="G69" s="37" t="s">
        <v>75</v>
      </c>
      <c r="H69" s="37" t="s">
        <v>75</v>
      </c>
      <c r="I69" s="37" t="s">
        <v>75</v>
      </c>
      <c r="J69" s="37" t="s">
        <v>75</v>
      </c>
      <c r="K69" s="37" t="s">
        <v>75</v>
      </c>
      <c r="L69" s="37" t="s">
        <v>75</v>
      </c>
      <c r="M69" s="25" t="s">
        <v>75</v>
      </c>
      <c r="N69" s="37" t="s">
        <v>75</v>
      </c>
      <c r="O69" s="37" t="s">
        <v>75</v>
      </c>
      <c r="P69" s="37" t="s">
        <v>77</v>
      </c>
      <c r="Q69" s="37" t="s">
        <v>77</v>
      </c>
      <c r="R69" s="37" t="s">
        <v>75</v>
      </c>
      <c r="S69" s="37" t="s">
        <v>75</v>
      </c>
      <c r="T69" s="37" t="s">
        <v>75</v>
      </c>
      <c r="U69" s="37" t="s">
        <v>75</v>
      </c>
      <c r="V69" s="37" t="s">
        <v>77</v>
      </c>
      <c r="W69" s="37" t="s">
        <v>98</v>
      </c>
      <c r="X69" s="37" t="s">
        <v>75</v>
      </c>
      <c r="Y69" s="37" t="s">
        <v>98</v>
      </c>
      <c r="Z69" s="37" t="s">
        <v>75</v>
      </c>
      <c r="AA69" s="291">
        <v>45108</v>
      </c>
      <c r="AB69" s="37" t="s">
        <v>81</v>
      </c>
      <c r="AC69" s="37" t="s">
        <v>3513</v>
      </c>
      <c r="AD69" s="37" t="s">
        <v>3575</v>
      </c>
      <c r="AE69" s="37" t="s">
        <v>83</v>
      </c>
      <c r="AF69" s="37" t="s">
        <v>125</v>
      </c>
      <c r="AG69" s="37" t="s">
        <v>125</v>
      </c>
      <c r="AH69" s="37" t="s">
        <v>85</v>
      </c>
      <c r="AI69" s="37">
        <v>40</v>
      </c>
      <c r="AJ69" s="37" t="s">
        <v>86</v>
      </c>
      <c r="AK69" s="37" t="s">
        <v>209</v>
      </c>
      <c r="AL69" s="37" t="s">
        <v>127</v>
      </c>
      <c r="AM69" s="37" t="s">
        <v>88</v>
      </c>
      <c r="AN69" s="37" t="s">
        <v>89</v>
      </c>
      <c r="AO69" s="37" t="s">
        <v>77</v>
      </c>
      <c r="AP69" s="37" t="s">
        <v>77</v>
      </c>
      <c r="AQ69" s="37" t="s">
        <v>77</v>
      </c>
      <c r="AR69" s="37" t="s">
        <v>77</v>
      </c>
      <c r="AS69" s="37" t="s">
        <v>2877</v>
      </c>
      <c r="AT69" s="37" t="s">
        <v>90</v>
      </c>
      <c r="AU69" s="37" t="s">
        <v>90</v>
      </c>
      <c r="AV69" s="37" t="s">
        <v>91</v>
      </c>
      <c r="AW69" s="37" t="s">
        <v>92</v>
      </c>
      <c r="AX69" s="37" t="s">
        <v>77</v>
      </c>
      <c r="AY69" s="37" t="s">
        <v>77</v>
      </c>
      <c r="AZ69" s="37" t="s">
        <v>77</v>
      </c>
      <c r="BA69" s="291">
        <v>41654</v>
      </c>
      <c r="BB69" s="37" t="s">
        <v>88</v>
      </c>
      <c r="BC69" s="37" t="s">
        <v>81</v>
      </c>
      <c r="BD69" s="37" t="s">
        <v>77</v>
      </c>
      <c r="BE69" s="37" t="s">
        <v>77</v>
      </c>
      <c r="BF69" s="37" t="s">
        <v>75</v>
      </c>
      <c r="BG69" s="37" t="s">
        <v>77</v>
      </c>
      <c r="BH69" s="37" t="s">
        <v>93</v>
      </c>
      <c r="BI69" s="292">
        <v>41654</v>
      </c>
      <c r="BJ69" s="37" t="s">
        <v>171</v>
      </c>
      <c r="BK69" s="154">
        <v>45678.441400462965</v>
      </c>
      <c r="BL69" s="37" t="s">
        <v>77</v>
      </c>
      <c r="BM69" s="37" t="s">
        <v>137</v>
      </c>
      <c r="BN69" s="37" t="s">
        <v>2878</v>
      </c>
      <c r="BO69" s="63"/>
      <c r="BP69" s="60"/>
      <c r="BQ69" s="63"/>
      <c r="BR69" s="63"/>
      <c r="BS69" s="63"/>
      <c r="BT69" s="63"/>
      <c r="BU69" s="63"/>
      <c r="BV69" s="63"/>
      <c r="BW69" s="63"/>
      <c r="BX69" s="63"/>
      <c r="BY69" s="63"/>
      <c r="BZ69" s="63"/>
      <c r="CA69" s="63"/>
      <c r="CB69" s="63"/>
      <c r="CC69" s="63"/>
      <c r="CD69" s="63"/>
      <c r="CE69" s="63"/>
      <c r="CF69" s="63"/>
      <c r="CG69" s="63"/>
      <c r="CH69" s="63"/>
      <c r="CI69" s="63"/>
    </row>
    <row r="70" spans="1:87" s="23" customFormat="1" ht="141.9" customHeight="1">
      <c r="A70" s="37" t="s">
        <v>145</v>
      </c>
      <c r="B70" s="37" t="s">
        <v>3515</v>
      </c>
      <c r="C70" s="37" t="s">
        <v>3516</v>
      </c>
      <c r="D70" s="238" t="s">
        <v>98</v>
      </c>
      <c r="E70" s="37" t="s">
        <v>98</v>
      </c>
      <c r="F70" s="37" t="s">
        <v>98</v>
      </c>
      <c r="G70" s="37" t="s">
        <v>98</v>
      </c>
      <c r="H70" s="37" t="s">
        <v>98</v>
      </c>
      <c r="I70" s="37" t="s">
        <v>98</v>
      </c>
      <c r="J70" s="37" t="s">
        <v>98</v>
      </c>
      <c r="K70" s="37" t="s">
        <v>98</v>
      </c>
      <c r="L70" s="37" t="s">
        <v>98</v>
      </c>
      <c r="M70" s="37" t="s">
        <v>98</v>
      </c>
      <c r="N70" s="37" t="s">
        <v>98</v>
      </c>
      <c r="O70" s="37" t="s">
        <v>98</v>
      </c>
      <c r="P70" s="37" t="s">
        <v>98</v>
      </c>
      <c r="Q70" s="37" t="s">
        <v>98</v>
      </c>
      <c r="R70" s="25" t="s">
        <v>75</v>
      </c>
      <c r="S70" s="25" t="s">
        <v>75</v>
      </c>
      <c r="T70" s="25" t="s">
        <v>75</v>
      </c>
      <c r="U70" s="25" t="s">
        <v>75</v>
      </c>
      <c r="V70" s="37" t="s">
        <v>98</v>
      </c>
      <c r="W70" s="37" t="s">
        <v>98</v>
      </c>
      <c r="X70" s="37" t="s">
        <v>98</v>
      </c>
      <c r="Y70" s="37" t="s">
        <v>98</v>
      </c>
      <c r="Z70" s="37" t="s">
        <v>98</v>
      </c>
      <c r="AA70" s="291">
        <v>45108</v>
      </c>
      <c r="AB70" s="37" t="s">
        <v>81</v>
      </c>
      <c r="AC70" s="37" t="s">
        <v>3515</v>
      </c>
      <c r="AD70" s="37" t="s">
        <v>2945</v>
      </c>
      <c r="AE70" s="37" t="s">
        <v>83</v>
      </c>
      <c r="AF70" s="37" t="s">
        <v>125</v>
      </c>
      <c r="AG70" s="37" t="s">
        <v>125</v>
      </c>
      <c r="AH70" s="37" t="s">
        <v>85</v>
      </c>
      <c r="AI70" s="37">
        <v>1</v>
      </c>
      <c r="AJ70" s="37" t="s">
        <v>86</v>
      </c>
      <c r="AK70" s="37" t="s">
        <v>209</v>
      </c>
      <c r="AL70" s="37" t="s">
        <v>127</v>
      </c>
      <c r="AM70" s="37" t="s">
        <v>88</v>
      </c>
      <c r="AN70" s="37" t="s">
        <v>89</v>
      </c>
      <c r="AO70" s="37" t="s">
        <v>77</v>
      </c>
      <c r="AP70" s="37" t="s">
        <v>77</v>
      </c>
      <c r="AQ70" s="37" t="s">
        <v>77</v>
      </c>
      <c r="AR70" s="37" t="s">
        <v>77</v>
      </c>
      <c r="AS70" s="37" t="s">
        <v>2877</v>
      </c>
      <c r="AT70" s="37" t="s">
        <v>90</v>
      </c>
      <c r="AU70" s="37" t="s">
        <v>90</v>
      </c>
      <c r="AV70" s="37" t="s">
        <v>91</v>
      </c>
      <c r="AW70" s="37" t="s">
        <v>92</v>
      </c>
      <c r="AX70" s="37" t="s">
        <v>77</v>
      </c>
      <c r="AY70" s="37" t="s">
        <v>77</v>
      </c>
      <c r="AZ70" s="37" t="s">
        <v>77</v>
      </c>
      <c r="BA70" s="291">
        <v>43206</v>
      </c>
      <c r="BB70" s="37" t="s">
        <v>88</v>
      </c>
      <c r="BC70" s="37" t="s">
        <v>81</v>
      </c>
      <c r="BD70" s="37" t="s">
        <v>77</v>
      </c>
      <c r="BE70" s="37" t="s">
        <v>77</v>
      </c>
      <c r="BF70" s="37" t="s">
        <v>75</v>
      </c>
      <c r="BG70" s="37" t="s">
        <v>77</v>
      </c>
      <c r="BH70" s="37" t="s">
        <v>93</v>
      </c>
      <c r="BI70" s="292">
        <v>43206</v>
      </c>
      <c r="BJ70" s="37" t="s">
        <v>171</v>
      </c>
      <c r="BK70" s="154">
        <v>45679.566377314812</v>
      </c>
      <c r="BL70" s="37" t="s">
        <v>77</v>
      </c>
      <c r="BM70" s="25" t="s">
        <v>99</v>
      </c>
      <c r="BN70" s="37" t="s">
        <v>2880</v>
      </c>
      <c r="BO70" s="63"/>
      <c r="BP70" s="72"/>
      <c r="BQ70" s="63"/>
      <c r="BR70" s="63"/>
      <c r="BS70" s="63"/>
      <c r="BT70" s="63"/>
      <c r="BU70" s="63"/>
      <c r="BV70" s="63"/>
      <c r="BW70" s="63"/>
      <c r="BX70" s="63"/>
      <c r="BY70" s="63"/>
      <c r="BZ70" s="63"/>
      <c r="CA70" s="63"/>
      <c r="CB70" s="63"/>
      <c r="CC70" s="63"/>
      <c r="CD70" s="63"/>
      <c r="CE70" s="63"/>
      <c r="CF70" s="63"/>
      <c r="CG70" s="63"/>
      <c r="CH70" s="63"/>
      <c r="CI70" s="63"/>
    </row>
    <row r="71" spans="1:87" s="23" customFormat="1" ht="141.9" customHeight="1">
      <c r="A71" s="37" t="s">
        <v>146</v>
      </c>
      <c r="B71" s="37" t="s">
        <v>3517</v>
      </c>
      <c r="C71" s="37" t="s">
        <v>3518</v>
      </c>
      <c r="D71" s="238" t="s">
        <v>98</v>
      </c>
      <c r="E71" s="37" t="s">
        <v>98</v>
      </c>
      <c r="F71" s="37" t="s">
        <v>98</v>
      </c>
      <c r="G71" s="37" t="s">
        <v>98</v>
      </c>
      <c r="H71" s="37" t="s">
        <v>98</v>
      </c>
      <c r="I71" s="37" t="s">
        <v>98</v>
      </c>
      <c r="J71" s="37" t="s">
        <v>98</v>
      </c>
      <c r="K71" s="37" t="s">
        <v>98</v>
      </c>
      <c r="L71" s="37" t="s">
        <v>98</v>
      </c>
      <c r="M71" s="37" t="s">
        <v>98</v>
      </c>
      <c r="N71" s="37" t="s">
        <v>98</v>
      </c>
      <c r="O71" s="37" t="s">
        <v>98</v>
      </c>
      <c r="P71" s="37" t="s">
        <v>98</v>
      </c>
      <c r="Q71" s="37" t="s">
        <v>98</v>
      </c>
      <c r="R71" s="25" t="s">
        <v>75</v>
      </c>
      <c r="S71" s="25" t="s">
        <v>75</v>
      </c>
      <c r="T71" s="25" t="s">
        <v>75</v>
      </c>
      <c r="U71" s="25" t="s">
        <v>75</v>
      </c>
      <c r="V71" s="37" t="s">
        <v>98</v>
      </c>
      <c r="W71" s="37" t="s">
        <v>98</v>
      </c>
      <c r="X71" s="37" t="s">
        <v>98</v>
      </c>
      <c r="Y71" s="37" t="s">
        <v>98</v>
      </c>
      <c r="Z71" s="37" t="s">
        <v>98</v>
      </c>
      <c r="AA71" s="291">
        <v>45108</v>
      </c>
      <c r="AB71" s="37" t="s">
        <v>81</v>
      </c>
      <c r="AC71" s="37" t="s">
        <v>3517</v>
      </c>
      <c r="AD71" s="37" t="s">
        <v>2946</v>
      </c>
      <c r="AE71" s="37" t="s">
        <v>83</v>
      </c>
      <c r="AF71" s="37" t="s">
        <v>125</v>
      </c>
      <c r="AG71" s="37" t="s">
        <v>125</v>
      </c>
      <c r="AH71" s="37" t="s">
        <v>85</v>
      </c>
      <c r="AI71" s="37">
        <v>1</v>
      </c>
      <c r="AJ71" s="37" t="s">
        <v>86</v>
      </c>
      <c r="AK71" s="37" t="s">
        <v>126</v>
      </c>
      <c r="AL71" s="37" t="s">
        <v>127</v>
      </c>
      <c r="AM71" s="37" t="s">
        <v>88</v>
      </c>
      <c r="AN71" s="37" t="s">
        <v>89</v>
      </c>
      <c r="AO71" s="37" t="s">
        <v>77</v>
      </c>
      <c r="AP71" s="37" t="s">
        <v>77</v>
      </c>
      <c r="AQ71" s="37" t="s">
        <v>77</v>
      </c>
      <c r="AR71" s="37" t="s">
        <v>77</v>
      </c>
      <c r="AS71" s="37" t="s">
        <v>2877</v>
      </c>
      <c r="AT71" s="37" t="s">
        <v>90</v>
      </c>
      <c r="AU71" s="37" t="s">
        <v>90</v>
      </c>
      <c r="AV71" s="37" t="s">
        <v>91</v>
      </c>
      <c r="AW71" s="37" t="s">
        <v>92</v>
      </c>
      <c r="AX71" s="37" t="s">
        <v>77</v>
      </c>
      <c r="AY71" s="37" t="s">
        <v>77</v>
      </c>
      <c r="AZ71" s="37" t="s">
        <v>77</v>
      </c>
      <c r="BA71" s="291">
        <v>43206</v>
      </c>
      <c r="BB71" s="37" t="s">
        <v>88</v>
      </c>
      <c r="BC71" s="37" t="s">
        <v>81</v>
      </c>
      <c r="BD71" s="37" t="s">
        <v>77</v>
      </c>
      <c r="BE71" s="37" t="s">
        <v>77</v>
      </c>
      <c r="BF71" s="37" t="s">
        <v>75</v>
      </c>
      <c r="BG71" s="37" t="s">
        <v>77</v>
      </c>
      <c r="BH71" s="37" t="s">
        <v>93</v>
      </c>
      <c r="BI71" s="292">
        <v>43206</v>
      </c>
      <c r="BJ71" s="37" t="s">
        <v>171</v>
      </c>
      <c r="BK71" s="154">
        <v>45679.567025462966</v>
      </c>
      <c r="BL71" s="37" t="s">
        <v>77</v>
      </c>
      <c r="BM71" s="25" t="s">
        <v>99</v>
      </c>
      <c r="BN71" s="37" t="s">
        <v>2880</v>
      </c>
      <c r="BO71" s="63"/>
      <c r="BP71" s="72"/>
      <c r="BQ71" s="63"/>
      <c r="BR71" s="63"/>
      <c r="BS71" s="63"/>
      <c r="BT71" s="63"/>
      <c r="BU71" s="63"/>
      <c r="BV71" s="63"/>
      <c r="BW71" s="63"/>
      <c r="BX71" s="63"/>
      <c r="BY71" s="63"/>
      <c r="BZ71" s="63"/>
      <c r="CA71" s="63"/>
      <c r="CB71" s="63"/>
      <c r="CC71" s="63"/>
      <c r="CD71" s="63"/>
      <c r="CE71" s="63"/>
      <c r="CF71" s="63"/>
      <c r="CG71" s="63"/>
      <c r="CH71" s="63"/>
      <c r="CI71" s="63"/>
    </row>
    <row r="72" spans="1:87" s="23" customFormat="1" ht="141.9" customHeight="1">
      <c r="A72" s="37" t="s">
        <v>147</v>
      </c>
      <c r="B72" s="37" t="s">
        <v>3519</v>
      </c>
      <c r="C72" s="37" t="s">
        <v>3520</v>
      </c>
      <c r="D72" s="238" t="s">
        <v>98</v>
      </c>
      <c r="E72" s="37" t="s">
        <v>98</v>
      </c>
      <c r="F72" s="37" t="s">
        <v>98</v>
      </c>
      <c r="G72" s="37" t="s">
        <v>98</v>
      </c>
      <c r="H72" s="37" t="s">
        <v>98</v>
      </c>
      <c r="I72" s="37" t="s">
        <v>98</v>
      </c>
      <c r="J72" s="37" t="s">
        <v>98</v>
      </c>
      <c r="K72" s="37" t="s">
        <v>98</v>
      </c>
      <c r="L72" s="37" t="s">
        <v>98</v>
      </c>
      <c r="M72" s="37" t="s">
        <v>98</v>
      </c>
      <c r="N72" s="37" t="s">
        <v>98</v>
      </c>
      <c r="O72" s="37" t="s">
        <v>98</v>
      </c>
      <c r="P72" s="37" t="s">
        <v>98</v>
      </c>
      <c r="Q72" s="37" t="s">
        <v>98</v>
      </c>
      <c r="R72" s="25" t="s">
        <v>75</v>
      </c>
      <c r="S72" s="25" t="s">
        <v>75</v>
      </c>
      <c r="T72" s="25" t="s">
        <v>75</v>
      </c>
      <c r="U72" s="25" t="s">
        <v>75</v>
      </c>
      <c r="V72" s="37" t="s">
        <v>98</v>
      </c>
      <c r="W72" s="37" t="s">
        <v>98</v>
      </c>
      <c r="X72" s="37" t="s">
        <v>98</v>
      </c>
      <c r="Y72" s="37" t="s">
        <v>98</v>
      </c>
      <c r="Z72" s="37" t="s">
        <v>98</v>
      </c>
      <c r="AA72" s="291">
        <v>45108</v>
      </c>
      <c r="AB72" s="37" t="s">
        <v>81</v>
      </c>
      <c r="AC72" s="37" t="s">
        <v>3519</v>
      </c>
      <c r="AD72" s="37" t="s">
        <v>2947</v>
      </c>
      <c r="AE72" s="37" t="s">
        <v>83</v>
      </c>
      <c r="AF72" s="37" t="s">
        <v>125</v>
      </c>
      <c r="AG72" s="37" t="s">
        <v>125</v>
      </c>
      <c r="AH72" s="37" t="s">
        <v>85</v>
      </c>
      <c r="AI72" s="37">
        <v>1</v>
      </c>
      <c r="AJ72" s="37" t="s">
        <v>86</v>
      </c>
      <c r="AK72" s="37" t="s">
        <v>209</v>
      </c>
      <c r="AL72" s="37" t="s">
        <v>127</v>
      </c>
      <c r="AM72" s="37" t="s">
        <v>88</v>
      </c>
      <c r="AN72" s="37" t="s">
        <v>89</v>
      </c>
      <c r="AO72" s="37" t="s">
        <v>77</v>
      </c>
      <c r="AP72" s="37" t="s">
        <v>77</v>
      </c>
      <c r="AQ72" s="37" t="s">
        <v>77</v>
      </c>
      <c r="AR72" s="37" t="s">
        <v>77</v>
      </c>
      <c r="AS72" s="37" t="s">
        <v>2877</v>
      </c>
      <c r="AT72" s="37" t="s">
        <v>90</v>
      </c>
      <c r="AU72" s="37" t="s">
        <v>90</v>
      </c>
      <c r="AV72" s="37" t="s">
        <v>91</v>
      </c>
      <c r="AW72" s="37" t="s">
        <v>92</v>
      </c>
      <c r="AX72" s="37" t="s">
        <v>77</v>
      </c>
      <c r="AY72" s="37" t="s">
        <v>77</v>
      </c>
      <c r="AZ72" s="37" t="s">
        <v>77</v>
      </c>
      <c r="BA72" s="291">
        <v>43206</v>
      </c>
      <c r="BB72" s="37" t="s">
        <v>88</v>
      </c>
      <c r="BC72" s="37" t="s">
        <v>81</v>
      </c>
      <c r="BD72" s="37" t="s">
        <v>77</v>
      </c>
      <c r="BE72" s="37" t="s">
        <v>77</v>
      </c>
      <c r="BF72" s="37" t="s">
        <v>75</v>
      </c>
      <c r="BG72" s="37" t="s">
        <v>77</v>
      </c>
      <c r="BH72" s="37" t="s">
        <v>93</v>
      </c>
      <c r="BI72" s="292">
        <v>43206</v>
      </c>
      <c r="BJ72" s="37" t="s">
        <v>171</v>
      </c>
      <c r="BK72" s="154">
        <v>45679.567465277774</v>
      </c>
      <c r="BL72" s="37" t="s">
        <v>77</v>
      </c>
      <c r="BM72" s="25" t="s">
        <v>99</v>
      </c>
      <c r="BN72" s="37" t="s">
        <v>2880</v>
      </c>
      <c r="BO72" s="63"/>
      <c r="BP72" s="72"/>
      <c r="BQ72" s="63"/>
      <c r="BR72" s="63"/>
      <c r="BS72" s="63"/>
      <c r="BT72" s="63"/>
      <c r="BU72" s="63"/>
      <c r="BV72" s="63"/>
      <c r="BW72" s="63"/>
      <c r="BX72" s="63"/>
      <c r="BY72" s="63"/>
      <c r="BZ72" s="63"/>
      <c r="CA72" s="63"/>
      <c r="CB72" s="63"/>
      <c r="CC72" s="63"/>
      <c r="CD72" s="63"/>
      <c r="CE72" s="63"/>
      <c r="CF72" s="63"/>
      <c r="CG72" s="63"/>
      <c r="CH72" s="63"/>
      <c r="CI72" s="63"/>
    </row>
    <row r="73" spans="1:87" s="23" customFormat="1" ht="141.9" customHeight="1">
      <c r="A73" s="37" t="s">
        <v>3521</v>
      </c>
      <c r="B73" s="37" t="s">
        <v>3522</v>
      </c>
      <c r="C73" s="37" t="s">
        <v>2995</v>
      </c>
      <c r="D73" s="344" t="s">
        <v>74</v>
      </c>
      <c r="E73" s="345"/>
      <c r="F73" s="346"/>
      <c r="G73" s="37" t="s">
        <v>75</v>
      </c>
      <c r="H73" s="37" t="s">
        <v>75</v>
      </c>
      <c r="I73" s="37" t="s">
        <v>75</v>
      </c>
      <c r="J73" s="37" t="s">
        <v>76</v>
      </c>
      <c r="K73" s="37" t="s">
        <v>76</v>
      </c>
      <c r="L73" s="37" t="s">
        <v>76</v>
      </c>
      <c r="M73" s="37" t="s">
        <v>76</v>
      </c>
      <c r="N73" s="37" t="s">
        <v>75</v>
      </c>
      <c r="O73" s="37" t="s">
        <v>76</v>
      </c>
      <c r="P73" s="37" t="s">
        <v>77</v>
      </c>
      <c r="Q73" s="37" t="s">
        <v>77</v>
      </c>
      <c r="R73" s="37" t="s">
        <v>75</v>
      </c>
      <c r="S73" s="37" t="s">
        <v>75</v>
      </c>
      <c r="T73" s="37" t="s">
        <v>75</v>
      </c>
      <c r="U73" s="37" t="s">
        <v>75</v>
      </c>
      <c r="V73" s="37" t="s">
        <v>78</v>
      </c>
      <c r="W73" s="37" t="s">
        <v>79</v>
      </c>
      <c r="X73" s="37" t="s">
        <v>80</v>
      </c>
      <c r="Y73" s="37" t="s">
        <v>77</v>
      </c>
      <c r="Z73" s="37" t="s">
        <v>75</v>
      </c>
      <c r="AA73" s="291">
        <v>45108</v>
      </c>
      <c r="AB73" s="37" t="s">
        <v>81</v>
      </c>
      <c r="AC73" s="37" t="s">
        <v>3522</v>
      </c>
      <c r="AD73" s="37" t="s">
        <v>148</v>
      </c>
      <c r="AE73" s="37" t="s">
        <v>83</v>
      </c>
      <c r="AF73" s="37" t="s">
        <v>125</v>
      </c>
      <c r="AG73" s="37" t="s">
        <v>125</v>
      </c>
      <c r="AH73" s="37" t="s">
        <v>85</v>
      </c>
      <c r="AI73" s="37">
        <v>40</v>
      </c>
      <c r="AJ73" s="37" t="s">
        <v>86</v>
      </c>
      <c r="AK73" s="37" t="s">
        <v>126</v>
      </c>
      <c r="AL73" s="37" t="s">
        <v>127</v>
      </c>
      <c r="AM73" s="37" t="s">
        <v>88</v>
      </c>
      <c r="AN73" s="37" t="s">
        <v>89</v>
      </c>
      <c r="AO73" s="37" t="s">
        <v>77</v>
      </c>
      <c r="AP73" s="37" t="s">
        <v>77</v>
      </c>
      <c r="AQ73" s="37" t="s">
        <v>77</v>
      </c>
      <c r="AR73" s="37" t="s">
        <v>77</v>
      </c>
      <c r="AS73" s="37" t="s">
        <v>2877</v>
      </c>
      <c r="AT73" s="37" t="s">
        <v>90</v>
      </c>
      <c r="AU73" s="37" t="s">
        <v>90</v>
      </c>
      <c r="AV73" s="37" t="s">
        <v>91</v>
      </c>
      <c r="AW73" s="37" t="s">
        <v>92</v>
      </c>
      <c r="AX73" s="37" t="s">
        <v>77</v>
      </c>
      <c r="AY73" s="37" t="s">
        <v>77</v>
      </c>
      <c r="AZ73" s="37" t="s">
        <v>77</v>
      </c>
      <c r="BA73" s="291">
        <v>37714</v>
      </c>
      <c r="BB73" s="37" t="s">
        <v>88</v>
      </c>
      <c r="BC73" s="37" t="s">
        <v>81</v>
      </c>
      <c r="BD73" s="37" t="s">
        <v>77</v>
      </c>
      <c r="BE73" s="37" t="s">
        <v>77</v>
      </c>
      <c r="BF73" s="37" t="s">
        <v>75</v>
      </c>
      <c r="BG73" s="37" t="s">
        <v>77</v>
      </c>
      <c r="BH73" s="37" t="s">
        <v>93</v>
      </c>
      <c r="BI73" s="292">
        <v>37714</v>
      </c>
      <c r="BJ73" s="37" t="s">
        <v>171</v>
      </c>
      <c r="BK73" s="154">
        <v>45678.385868055557</v>
      </c>
      <c r="BL73" s="37" t="s">
        <v>77</v>
      </c>
      <c r="BM73" s="37" t="s">
        <v>128</v>
      </c>
      <c r="BN73" s="37" t="s">
        <v>2878</v>
      </c>
      <c r="BO73" s="63"/>
      <c r="BP73" s="60"/>
      <c r="BQ73" s="63"/>
      <c r="BR73" s="63"/>
      <c r="BS73" s="63"/>
      <c r="BT73" s="63"/>
      <c r="BU73" s="63"/>
      <c r="BV73" s="63"/>
      <c r="BW73" s="63"/>
      <c r="BX73" s="63"/>
      <c r="BY73" s="63"/>
      <c r="BZ73" s="63"/>
      <c r="CA73" s="63"/>
      <c r="CB73" s="63"/>
      <c r="CC73" s="63"/>
      <c r="CD73" s="63"/>
      <c r="CE73" s="63"/>
      <c r="CF73" s="63"/>
      <c r="CG73" s="63"/>
      <c r="CH73" s="63"/>
      <c r="CI73" s="63"/>
    </row>
    <row r="74" spans="1:87" s="23" customFormat="1" ht="141.9" customHeight="1">
      <c r="A74" s="37" t="s">
        <v>149</v>
      </c>
      <c r="B74" s="37" t="s">
        <v>3523</v>
      </c>
      <c r="C74" s="37" t="s">
        <v>3048</v>
      </c>
      <c r="D74" s="344" t="s">
        <v>74</v>
      </c>
      <c r="E74" s="345"/>
      <c r="F74" s="346"/>
      <c r="G74" s="37" t="s">
        <v>75</v>
      </c>
      <c r="H74" s="37" t="s">
        <v>75</v>
      </c>
      <c r="I74" s="37" t="s">
        <v>75</v>
      </c>
      <c r="J74" s="37" t="s">
        <v>76</v>
      </c>
      <c r="K74" s="37" t="s">
        <v>76</v>
      </c>
      <c r="L74" s="37" t="s">
        <v>76</v>
      </c>
      <c r="M74" s="37" t="s">
        <v>76</v>
      </c>
      <c r="N74" s="37" t="s">
        <v>75</v>
      </c>
      <c r="O74" s="37" t="s">
        <v>76</v>
      </c>
      <c r="P74" s="37" t="s">
        <v>77</v>
      </c>
      <c r="Q74" s="37" t="s">
        <v>77</v>
      </c>
      <c r="R74" s="37" t="s">
        <v>75</v>
      </c>
      <c r="S74" s="37" t="s">
        <v>75</v>
      </c>
      <c r="T74" s="37" t="s">
        <v>75</v>
      </c>
      <c r="U74" s="37" t="s">
        <v>75</v>
      </c>
      <c r="V74" s="37" t="s">
        <v>77</v>
      </c>
      <c r="W74" s="37" t="s">
        <v>98</v>
      </c>
      <c r="X74" s="37" t="s">
        <v>75</v>
      </c>
      <c r="Y74" s="37" t="s">
        <v>98</v>
      </c>
      <c r="Z74" s="37" t="s">
        <v>75</v>
      </c>
      <c r="AA74" s="291">
        <v>45108</v>
      </c>
      <c r="AB74" s="37" t="s">
        <v>81</v>
      </c>
      <c r="AC74" s="37" t="s">
        <v>3523</v>
      </c>
      <c r="AD74" s="37" t="s">
        <v>150</v>
      </c>
      <c r="AE74" s="37" t="s">
        <v>83</v>
      </c>
      <c r="AF74" s="37" t="s">
        <v>125</v>
      </c>
      <c r="AG74" s="37" t="s">
        <v>125</v>
      </c>
      <c r="AH74" s="37" t="s">
        <v>85</v>
      </c>
      <c r="AI74" s="37">
        <v>40</v>
      </c>
      <c r="AJ74" s="37" t="s">
        <v>86</v>
      </c>
      <c r="AK74" s="37" t="s">
        <v>209</v>
      </c>
      <c r="AL74" s="37" t="s">
        <v>127</v>
      </c>
      <c r="AM74" s="37" t="s">
        <v>88</v>
      </c>
      <c r="AN74" s="37" t="s">
        <v>89</v>
      </c>
      <c r="AO74" s="37" t="s">
        <v>77</v>
      </c>
      <c r="AP74" s="37" t="s">
        <v>77</v>
      </c>
      <c r="AQ74" s="37" t="s">
        <v>77</v>
      </c>
      <c r="AR74" s="37" t="s">
        <v>77</v>
      </c>
      <c r="AS74" s="37" t="s">
        <v>2877</v>
      </c>
      <c r="AT74" s="37" t="s">
        <v>90</v>
      </c>
      <c r="AU74" s="37" t="s">
        <v>90</v>
      </c>
      <c r="AV74" s="37" t="s">
        <v>91</v>
      </c>
      <c r="AW74" s="37" t="s">
        <v>92</v>
      </c>
      <c r="AX74" s="37" t="s">
        <v>77</v>
      </c>
      <c r="AY74" s="37" t="s">
        <v>77</v>
      </c>
      <c r="AZ74" s="37" t="s">
        <v>77</v>
      </c>
      <c r="BA74" s="291">
        <v>41654</v>
      </c>
      <c r="BB74" s="37" t="s">
        <v>88</v>
      </c>
      <c r="BC74" s="37" t="s">
        <v>81</v>
      </c>
      <c r="BD74" s="37" t="s">
        <v>77</v>
      </c>
      <c r="BE74" s="37" t="s">
        <v>77</v>
      </c>
      <c r="BF74" s="37" t="s">
        <v>75</v>
      </c>
      <c r="BG74" s="37" t="s">
        <v>77</v>
      </c>
      <c r="BH74" s="37" t="s">
        <v>93</v>
      </c>
      <c r="BI74" s="292">
        <v>41654</v>
      </c>
      <c r="BJ74" s="37" t="s">
        <v>171</v>
      </c>
      <c r="BK74" s="154">
        <v>45678.441666666666</v>
      </c>
      <c r="BL74" s="37" t="s">
        <v>77</v>
      </c>
      <c r="BM74" s="37" t="s">
        <v>137</v>
      </c>
      <c r="BN74" s="37" t="s">
        <v>2878</v>
      </c>
      <c r="BO74" s="63"/>
      <c r="BP74" s="60"/>
      <c r="BQ74" s="63"/>
      <c r="BR74" s="63"/>
      <c r="BS74" s="63"/>
      <c r="BT74" s="63"/>
      <c r="BU74" s="63"/>
      <c r="BV74" s="63"/>
      <c r="BW74" s="63"/>
      <c r="BX74" s="63"/>
      <c r="BY74" s="63"/>
      <c r="BZ74" s="63"/>
      <c r="CA74" s="63"/>
      <c r="CB74" s="63"/>
      <c r="CC74" s="63"/>
      <c r="CD74" s="63"/>
      <c r="CE74" s="63"/>
      <c r="CF74" s="63"/>
      <c r="CG74" s="63"/>
      <c r="CH74" s="63"/>
      <c r="CI74" s="63"/>
    </row>
    <row r="75" spans="1:87" s="23" customFormat="1" ht="141.9" customHeight="1">
      <c r="A75" s="37" t="s">
        <v>151</v>
      </c>
      <c r="B75" s="37" t="s">
        <v>3524</v>
      </c>
      <c r="C75" s="37" t="s">
        <v>3525</v>
      </c>
      <c r="D75" s="238" t="s">
        <v>98</v>
      </c>
      <c r="E75" s="37" t="s">
        <v>98</v>
      </c>
      <c r="F75" s="37" t="s">
        <v>98</v>
      </c>
      <c r="G75" s="37" t="s">
        <v>98</v>
      </c>
      <c r="H75" s="37" t="s">
        <v>98</v>
      </c>
      <c r="I75" s="37" t="s">
        <v>98</v>
      </c>
      <c r="J75" s="37" t="s">
        <v>98</v>
      </c>
      <c r="K75" s="37" t="s">
        <v>98</v>
      </c>
      <c r="L75" s="37" t="s">
        <v>98</v>
      </c>
      <c r="M75" s="37" t="s">
        <v>98</v>
      </c>
      <c r="N75" s="37" t="s">
        <v>98</v>
      </c>
      <c r="O75" s="37" t="s">
        <v>98</v>
      </c>
      <c r="P75" s="37" t="s">
        <v>98</v>
      </c>
      <c r="Q75" s="37" t="s">
        <v>98</v>
      </c>
      <c r="R75" s="25" t="s">
        <v>75</v>
      </c>
      <c r="S75" s="25" t="s">
        <v>75</v>
      </c>
      <c r="T75" s="25" t="s">
        <v>75</v>
      </c>
      <c r="U75" s="25" t="s">
        <v>75</v>
      </c>
      <c r="V75" s="37" t="s">
        <v>98</v>
      </c>
      <c r="W75" s="37" t="s">
        <v>98</v>
      </c>
      <c r="X75" s="37" t="s">
        <v>98</v>
      </c>
      <c r="Y75" s="37" t="s">
        <v>98</v>
      </c>
      <c r="Z75" s="37" t="s">
        <v>98</v>
      </c>
      <c r="AA75" s="291">
        <v>45108</v>
      </c>
      <c r="AB75" s="37" t="s">
        <v>81</v>
      </c>
      <c r="AC75" s="37" t="s">
        <v>3524</v>
      </c>
      <c r="AD75" s="37" t="s">
        <v>2948</v>
      </c>
      <c r="AE75" s="37" t="s">
        <v>83</v>
      </c>
      <c r="AF75" s="37" t="s">
        <v>125</v>
      </c>
      <c r="AG75" s="37" t="s">
        <v>125</v>
      </c>
      <c r="AH75" s="37" t="s">
        <v>85</v>
      </c>
      <c r="AI75" s="37">
        <v>1</v>
      </c>
      <c r="AJ75" s="37" t="s">
        <v>86</v>
      </c>
      <c r="AK75" s="37" t="s">
        <v>209</v>
      </c>
      <c r="AL75" s="37" t="s">
        <v>127</v>
      </c>
      <c r="AM75" s="37" t="s">
        <v>88</v>
      </c>
      <c r="AN75" s="37" t="s">
        <v>89</v>
      </c>
      <c r="AO75" s="37" t="s">
        <v>77</v>
      </c>
      <c r="AP75" s="37" t="s">
        <v>77</v>
      </c>
      <c r="AQ75" s="37" t="s">
        <v>77</v>
      </c>
      <c r="AR75" s="37" t="s">
        <v>77</v>
      </c>
      <c r="AS75" s="37" t="s">
        <v>2877</v>
      </c>
      <c r="AT75" s="37" t="s">
        <v>90</v>
      </c>
      <c r="AU75" s="37" t="s">
        <v>90</v>
      </c>
      <c r="AV75" s="37" t="s">
        <v>91</v>
      </c>
      <c r="AW75" s="37" t="s">
        <v>92</v>
      </c>
      <c r="AX75" s="37" t="s">
        <v>77</v>
      </c>
      <c r="AY75" s="37" t="s">
        <v>77</v>
      </c>
      <c r="AZ75" s="37" t="s">
        <v>77</v>
      </c>
      <c r="BA75" s="291">
        <v>43206</v>
      </c>
      <c r="BB75" s="37" t="s">
        <v>88</v>
      </c>
      <c r="BC75" s="37" t="s">
        <v>81</v>
      </c>
      <c r="BD75" s="37" t="s">
        <v>77</v>
      </c>
      <c r="BE75" s="37" t="s">
        <v>77</v>
      </c>
      <c r="BF75" s="37" t="s">
        <v>75</v>
      </c>
      <c r="BG75" s="37" t="s">
        <v>77</v>
      </c>
      <c r="BH75" s="37" t="s">
        <v>93</v>
      </c>
      <c r="BI75" s="292">
        <v>43206</v>
      </c>
      <c r="BJ75" s="37" t="s">
        <v>171</v>
      </c>
      <c r="BK75" s="154">
        <v>45679.568136574075</v>
      </c>
      <c r="BL75" s="37" t="s">
        <v>77</v>
      </c>
      <c r="BM75" s="25" t="s">
        <v>99</v>
      </c>
      <c r="BN75" s="37" t="s">
        <v>2880</v>
      </c>
      <c r="BO75" s="63"/>
      <c r="BP75" s="72"/>
      <c r="BQ75" s="63"/>
      <c r="BR75" s="63"/>
      <c r="BS75" s="63"/>
      <c r="BT75" s="63"/>
      <c r="BU75" s="63"/>
      <c r="BV75" s="63"/>
      <c r="BW75" s="63"/>
      <c r="BX75" s="63"/>
      <c r="BY75" s="63"/>
      <c r="BZ75" s="63"/>
      <c r="CA75" s="63"/>
      <c r="CB75" s="63"/>
      <c r="CC75" s="63"/>
      <c r="CD75" s="63"/>
      <c r="CE75" s="63"/>
      <c r="CF75" s="63"/>
      <c r="CG75" s="63"/>
      <c r="CH75" s="63"/>
      <c r="CI75" s="63"/>
    </row>
    <row r="76" spans="1:87" s="23" customFormat="1" ht="141.9" customHeight="1">
      <c r="A76" s="37" t="s">
        <v>152</v>
      </c>
      <c r="B76" s="37" t="s">
        <v>3526</v>
      </c>
      <c r="C76" s="37" t="s">
        <v>3527</v>
      </c>
      <c r="D76" s="238" t="s">
        <v>98</v>
      </c>
      <c r="E76" s="37" t="s">
        <v>98</v>
      </c>
      <c r="F76" s="37" t="s">
        <v>98</v>
      </c>
      <c r="G76" s="37" t="s">
        <v>98</v>
      </c>
      <c r="H76" s="37" t="s">
        <v>98</v>
      </c>
      <c r="I76" s="37" t="s">
        <v>98</v>
      </c>
      <c r="J76" s="37" t="s">
        <v>98</v>
      </c>
      <c r="K76" s="37" t="s">
        <v>98</v>
      </c>
      <c r="L76" s="37" t="s">
        <v>98</v>
      </c>
      <c r="M76" s="37" t="s">
        <v>98</v>
      </c>
      <c r="N76" s="37" t="s">
        <v>98</v>
      </c>
      <c r="O76" s="37" t="s">
        <v>98</v>
      </c>
      <c r="P76" s="37" t="s">
        <v>98</v>
      </c>
      <c r="Q76" s="37" t="s">
        <v>98</v>
      </c>
      <c r="R76" s="25" t="s">
        <v>75</v>
      </c>
      <c r="S76" s="25" t="s">
        <v>75</v>
      </c>
      <c r="T76" s="25" t="s">
        <v>75</v>
      </c>
      <c r="U76" s="25" t="s">
        <v>75</v>
      </c>
      <c r="V76" s="37" t="s">
        <v>98</v>
      </c>
      <c r="W76" s="37" t="s">
        <v>98</v>
      </c>
      <c r="X76" s="37" t="s">
        <v>98</v>
      </c>
      <c r="Y76" s="37" t="s">
        <v>98</v>
      </c>
      <c r="Z76" s="37" t="s">
        <v>98</v>
      </c>
      <c r="AA76" s="291">
        <v>45108</v>
      </c>
      <c r="AB76" s="37" t="s">
        <v>81</v>
      </c>
      <c r="AC76" s="37" t="s">
        <v>3526</v>
      </c>
      <c r="AD76" s="37" t="s">
        <v>2949</v>
      </c>
      <c r="AE76" s="37" t="s">
        <v>83</v>
      </c>
      <c r="AF76" s="37" t="s">
        <v>125</v>
      </c>
      <c r="AG76" s="37" t="s">
        <v>125</v>
      </c>
      <c r="AH76" s="37" t="s">
        <v>85</v>
      </c>
      <c r="AI76" s="37">
        <v>1</v>
      </c>
      <c r="AJ76" s="37" t="s">
        <v>86</v>
      </c>
      <c r="AK76" s="37" t="s">
        <v>126</v>
      </c>
      <c r="AL76" s="37" t="s">
        <v>127</v>
      </c>
      <c r="AM76" s="37" t="s">
        <v>88</v>
      </c>
      <c r="AN76" s="37" t="s">
        <v>89</v>
      </c>
      <c r="AO76" s="37" t="s">
        <v>77</v>
      </c>
      <c r="AP76" s="37" t="s">
        <v>77</v>
      </c>
      <c r="AQ76" s="37" t="s">
        <v>77</v>
      </c>
      <c r="AR76" s="37" t="s">
        <v>77</v>
      </c>
      <c r="AS76" s="37" t="s">
        <v>2877</v>
      </c>
      <c r="AT76" s="37" t="s">
        <v>90</v>
      </c>
      <c r="AU76" s="37" t="s">
        <v>90</v>
      </c>
      <c r="AV76" s="37" t="s">
        <v>91</v>
      </c>
      <c r="AW76" s="37" t="s">
        <v>92</v>
      </c>
      <c r="AX76" s="37" t="s">
        <v>77</v>
      </c>
      <c r="AY76" s="37" t="s">
        <v>77</v>
      </c>
      <c r="AZ76" s="37" t="s">
        <v>77</v>
      </c>
      <c r="BA76" s="291">
        <v>43206</v>
      </c>
      <c r="BB76" s="37" t="s">
        <v>88</v>
      </c>
      <c r="BC76" s="37" t="s">
        <v>81</v>
      </c>
      <c r="BD76" s="37" t="s">
        <v>77</v>
      </c>
      <c r="BE76" s="37" t="s">
        <v>77</v>
      </c>
      <c r="BF76" s="37" t="s">
        <v>75</v>
      </c>
      <c r="BG76" s="37" t="s">
        <v>77</v>
      </c>
      <c r="BH76" s="37" t="s">
        <v>93</v>
      </c>
      <c r="BI76" s="292">
        <v>43206</v>
      </c>
      <c r="BJ76" s="37" t="s">
        <v>171</v>
      </c>
      <c r="BK76" s="154">
        <v>45679.568541666667</v>
      </c>
      <c r="BL76" s="37" t="s">
        <v>77</v>
      </c>
      <c r="BM76" s="25" t="s">
        <v>99</v>
      </c>
      <c r="BN76" s="37" t="s">
        <v>2880</v>
      </c>
      <c r="BO76" s="63"/>
      <c r="BP76" s="72"/>
      <c r="BQ76" s="63"/>
      <c r="BR76" s="63"/>
      <c r="BS76" s="63"/>
      <c r="BT76" s="63"/>
      <c r="BU76" s="63"/>
      <c r="BV76" s="63"/>
      <c r="BW76" s="63"/>
      <c r="BX76" s="63"/>
      <c r="BY76" s="63"/>
      <c r="BZ76" s="63"/>
      <c r="CA76" s="63"/>
      <c r="CB76" s="63"/>
      <c r="CC76" s="63"/>
      <c r="CD76" s="63"/>
      <c r="CE76" s="63"/>
      <c r="CF76" s="63"/>
      <c r="CG76" s="63"/>
      <c r="CH76" s="63"/>
      <c r="CI76" s="63"/>
    </row>
    <row r="77" spans="1:87" s="23" customFormat="1" ht="141.9" customHeight="1">
      <c r="A77" s="37" t="s">
        <v>153</v>
      </c>
      <c r="B77" s="37" t="s">
        <v>3528</v>
      </c>
      <c r="C77" s="37" t="s">
        <v>3529</v>
      </c>
      <c r="D77" s="238" t="s">
        <v>98</v>
      </c>
      <c r="E77" s="37" t="s">
        <v>98</v>
      </c>
      <c r="F77" s="37" t="s">
        <v>98</v>
      </c>
      <c r="G77" s="37" t="s">
        <v>98</v>
      </c>
      <c r="H77" s="37" t="s">
        <v>98</v>
      </c>
      <c r="I77" s="37" t="s">
        <v>98</v>
      </c>
      <c r="J77" s="37" t="s">
        <v>98</v>
      </c>
      <c r="K77" s="37" t="s">
        <v>98</v>
      </c>
      <c r="L77" s="37" t="s">
        <v>98</v>
      </c>
      <c r="M77" s="37" t="s">
        <v>98</v>
      </c>
      <c r="N77" s="37" t="s">
        <v>98</v>
      </c>
      <c r="O77" s="37" t="s">
        <v>98</v>
      </c>
      <c r="P77" s="37" t="s">
        <v>98</v>
      </c>
      <c r="Q77" s="37" t="s">
        <v>98</v>
      </c>
      <c r="R77" s="25" t="s">
        <v>75</v>
      </c>
      <c r="S77" s="25" t="s">
        <v>75</v>
      </c>
      <c r="T77" s="25" t="s">
        <v>75</v>
      </c>
      <c r="U77" s="25" t="s">
        <v>75</v>
      </c>
      <c r="V77" s="37" t="s">
        <v>98</v>
      </c>
      <c r="W77" s="37" t="s">
        <v>98</v>
      </c>
      <c r="X77" s="37" t="s">
        <v>98</v>
      </c>
      <c r="Y77" s="37" t="s">
        <v>98</v>
      </c>
      <c r="Z77" s="37" t="s">
        <v>98</v>
      </c>
      <c r="AA77" s="291">
        <v>45108</v>
      </c>
      <c r="AB77" s="37" t="s">
        <v>81</v>
      </c>
      <c r="AC77" s="37" t="s">
        <v>3528</v>
      </c>
      <c r="AD77" s="37" t="s">
        <v>2950</v>
      </c>
      <c r="AE77" s="37" t="s">
        <v>83</v>
      </c>
      <c r="AF77" s="37" t="s">
        <v>125</v>
      </c>
      <c r="AG77" s="37" t="s">
        <v>125</v>
      </c>
      <c r="AH77" s="37" t="s">
        <v>85</v>
      </c>
      <c r="AI77" s="37">
        <v>1</v>
      </c>
      <c r="AJ77" s="37" t="s">
        <v>86</v>
      </c>
      <c r="AK77" s="37" t="s">
        <v>209</v>
      </c>
      <c r="AL77" s="37" t="s">
        <v>127</v>
      </c>
      <c r="AM77" s="37" t="s">
        <v>88</v>
      </c>
      <c r="AN77" s="37" t="s">
        <v>89</v>
      </c>
      <c r="AO77" s="37" t="s">
        <v>77</v>
      </c>
      <c r="AP77" s="37" t="s">
        <v>77</v>
      </c>
      <c r="AQ77" s="37" t="s">
        <v>77</v>
      </c>
      <c r="AR77" s="37" t="s">
        <v>77</v>
      </c>
      <c r="AS77" s="37" t="s">
        <v>2877</v>
      </c>
      <c r="AT77" s="37" t="s">
        <v>90</v>
      </c>
      <c r="AU77" s="37" t="s">
        <v>90</v>
      </c>
      <c r="AV77" s="37" t="s">
        <v>91</v>
      </c>
      <c r="AW77" s="37" t="s">
        <v>92</v>
      </c>
      <c r="AX77" s="37" t="s">
        <v>77</v>
      </c>
      <c r="AY77" s="37" t="s">
        <v>77</v>
      </c>
      <c r="AZ77" s="37" t="s">
        <v>77</v>
      </c>
      <c r="BA77" s="291">
        <v>43206</v>
      </c>
      <c r="BB77" s="37" t="s">
        <v>88</v>
      </c>
      <c r="BC77" s="37" t="s">
        <v>81</v>
      </c>
      <c r="BD77" s="37" t="s">
        <v>77</v>
      </c>
      <c r="BE77" s="37" t="s">
        <v>77</v>
      </c>
      <c r="BF77" s="37" t="s">
        <v>75</v>
      </c>
      <c r="BG77" s="37" t="s">
        <v>77</v>
      </c>
      <c r="BH77" s="37" t="s">
        <v>93</v>
      </c>
      <c r="BI77" s="292">
        <v>43206</v>
      </c>
      <c r="BJ77" s="37" t="s">
        <v>171</v>
      </c>
      <c r="BK77" s="154">
        <v>45679.569074074076</v>
      </c>
      <c r="BL77" s="37" t="s">
        <v>77</v>
      </c>
      <c r="BM77" s="25" t="s">
        <v>99</v>
      </c>
      <c r="BN77" s="37" t="s">
        <v>2880</v>
      </c>
      <c r="BO77" s="63"/>
      <c r="BP77" s="72"/>
      <c r="BQ77" s="63"/>
      <c r="BR77" s="63"/>
      <c r="BS77" s="63"/>
      <c r="BT77" s="63"/>
      <c r="BU77" s="63"/>
      <c r="BV77" s="63"/>
      <c r="BW77" s="63"/>
      <c r="BX77" s="63"/>
      <c r="BY77" s="63"/>
      <c r="BZ77" s="63"/>
      <c r="CA77" s="63"/>
      <c r="CB77" s="63"/>
      <c r="CC77" s="63"/>
      <c r="CD77" s="63"/>
      <c r="CE77" s="63"/>
      <c r="CF77" s="63"/>
      <c r="CG77" s="63"/>
      <c r="CH77" s="63"/>
      <c r="CI77" s="63"/>
    </row>
    <row r="78" spans="1:87" s="23" customFormat="1" ht="141.9" customHeight="1">
      <c r="A78" s="37" t="s">
        <v>3530</v>
      </c>
      <c r="B78" s="37" t="s">
        <v>3049</v>
      </c>
      <c r="C78" s="37" t="s">
        <v>2996</v>
      </c>
      <c r="D78" s="344" t="s">
        <v>74</v>
      </c>
      <c r="E78" s="345"/>
      <c r="F78" s="346"/>
      <c r="G78" s="37" t="s">
        <v>75</v>
      </c>
      <c r="H78" s="37" t="s">
        <v>75</v>
      </c>
      <c r="I78" s="37" t="s">
        <v>75</v>
      </c>
      <c r="J78" s="37" t="s">
        <v>76</v>
      </c>
      <c r="K78" s="37" t="s">
        <v>76</v>
      </c>
      <c r="L78" s="37" t="s">
        <v>76</v>
      </c>
      <c r="M78" s="37" t="s">
        <v>76</v>
      </c>
      <c r="N78" s="37" t="s">
        <v>75</v>
      </c>
      <c r="O78" s="37" t="s">
        <v>76</v>
      </c>
      <c r="P78" s="37" t="s">
        <v>77</v>
      </c>
      <c r="Q78" s="37" t="s">
        <v>77</v>
      </c>
      <c r="R78" s="37" t="s">
        <v>75</v>
      </c>
      <c r="S78" s="37" t="s">
        <v>75</v>
      </c>
      <c r="T78" s="37" t="s">
        <v>75</v>
      </c>
      <c r="U78" s="37" t="s">
        <v>75</v>
      </c>
      <c r="V78" s="37" t="s">
        <v>78</v>
      </c>
      <c r="W78" s="37" t="s">
        <v>79</v>
      </c>
      <c r="X78" s="37" t="s">
        <v>80</v>
      </c>
      <c r="Y78" s="37" t="s">
        <v>77</v>
      </c>
      <c r="Z78" s="37" t="s">
        <v>75</v>
      </c>
      <c r="AA78" s="291">
        <v>45108</v>
      </c>
      <c r="AB78" s="37" t="s">
        <v>81</v>
      </c>
      <c r="AC78" s="37" t="s">
        <v>3049</v>
      </c>
      <c r="AD78" s="37" t="s">
        <v>154</v>
      </c>
      <c r="AE78" s="37" t="s">
        <v>83</v>
      </c>
      <c r="AF78" s="37" t="s">
        <v>125</v>
      </c>
      <c r="AG78" s="37" t="s">
        <v>125</v>
      </c>
      <c r="AH78" s="37" t="s">
        <v>85</v>
      </c>
      <c r="AI78" s="37">
        <v>40</v>
      </c>
      <c r="AJ78" s="37" t="s">
        <v>86</v>
      </c>
      <c r="AK78" s="37" t="s">
        <v>126</v>
      </c>
      <c r="AL78" s="37" t="s">
        <v>127</v>
      </c>
      <c r="AM78" s="37" t="s">
        <v>88</v>
      </c>
      <c r="AN78" s="37" t="s">
        <v>89</v>
      </c>
      <c r="AO78" s="37" t="s">
        <v>77</v>
      </c>
      <c r="AP78" s="37" t="s">
        <v>77</v>
      </c>
      <c r="AQ78" s="37" t="s">
        <v>77</v>
      </c>
      <c r="AR78" s="37" t="s">
        <v>77</v>
      </c>
      <c r="AS78" s="37" t="s">
        <v>2877</v>
      </c>
      <c r="AT78" s="37" t="s">
        <v>90</v>
      </c>
      <c r="AU78" s="37" t="s">
        <v>90</v>
      </c>
      <c r="AV78" s="37" t="s">
        <v>91</v>
      </c>
      <c r="AW78" s="37" t="s">
        <v>92</v>
      </c>
      <c r="AX78" s="37" t="s">
        <v>77</v>
      </c>
      <c r="AY78" s="37" t="s">
        <v>77</v>
      </c>
      <c r="AZ78" s="37" t="s">
        <v>77</v>
      </c>
      <c r="BA78" s="291">
        <v>37714</v>
      </c>
      <c r="BB78" s="37" t="s">
        <v>88</v>
      </c>
      <c r="BC78" s="37" t="s">
        <v>81</v>
      </c>
      <c r="BD78" s="37" t="s">
        <v>77</v>
      </c>
      <c r="BE78" s="37" t="s">
        <v>77</v>
      </c>
      <c r="BF78" s="37" t="s">
        <v>75</v>
      </c>
      <c r="BG78" s="37" t="s">
        <v>77</v>
      </c>
      <c r="BH78" s="37" t="s">
        <v>93</v>
      </c>
      <c r="BI78" s="292">
        <v>37714</v>
      </c>
      <c r="BJ78" s="37" t="s">
        <v>171</v>
      </c>
      <c r="BK78" s="154">
        <v>45670.437650462962</v>
      </c>
      <c r="BL78" s="37" t="s">
        <v>77</v>
      </c>
      <c r="BM78" s="37" t="s">
        <v>128</v>
      </c>
      <c r="BN78" s="37" t="s">
        <v>2878</v>
      </c>
      <c r="BO78" s="63"/>
      <c r="BP78" s="60"/>
      <c r="BQ78" s="63"/>
      <c r="BR78" s="63"/>
      <c r="BS78" s="63"/>
      <c r="BT78" s="63"/>
      <c r="BU78" s="63"/>
      <c r="BV78" s="63"/>
      <c r="BW78" s="63"/>
      <c r="BX78" s="63"/>
      <c r="BY78" s="63"/>
      <c r="BZ78" s="63"/>
      <c r="CA78" s="63"/>
      <c r="CB78" s="63"/>
      <c r="CC78" s="63"/>
      <c r="CD78" s="63"/>
      <c r="CE78" s="63"/>
      <c r="CF78" s="63"/>
      <c r="CG78" s="63"/>
      <c r="CH78" s="63"/>
      <c r="CI78" s="63"/>
    </row>
    <row r="79" spans="1:87" s="23" customFormat="1" ht="141.9" customHeight="1">
      <c r="A79" s="37" t="s">
        <v>155</v>
      </c>
      <c r="B79" s="37" t="s">
        <v>3531</v>
      </c>
      <c r="C79" s="37" t="s">
        <v>3050</v>
      </c>
      <c r="D79" s="344" t="s">
        <v>74</v>
      </c>
      <c r="E79" s="345"/>
      <c r="F79" s="346"/>
      <c r="G79" s="37" t="s">
        <v>75</v>
      </c>
      <c r="H79" s="37" t="s">
        <v>75</v>
      </c>
      <c r="I79" s="37" t="s">
        <v>75</v>
      </c>
      <c r="J79" s="37" t="s">
        <v>76</v>
      </c>
      <c r="K79" s="37" t="s">
        <v>76</v>
      </c>
      <c r="L79" s="37" t="s">
        <v>76</v>
      </c>
      <c r="M79" s="37" t="s">
        <v>76</v>
      </c>
      <c r="N79" s="37" t="s">
        <v>75</v>
      </c>
      <c r="O79" s="37" t="s">
        <v>76</v>
      </c>
      <c r="P79" s="37" t="s">
        <v>77</v>
      </c>
      <c r="Q79" s="37" t="s">
        <v>77</v>
      </c>
      <c r="R79" s="37" t="s">
        <v>75</v>
      </c>
      <c r="S79" s="37" t="s">
        <v>75</v>
      </c>
      <c r="T79" s="37" t="s">
        <v>75</v>
      </c>
      <c r="U79" s="37" t="s">
        <v>75</v>
      </c>
      <c r="V79" s="37" t="s">
        <v>77</v>
      </c>
      <c r="W79" s="37" t="s">
        <v>98</v>
      </c>
      <c r="X79" s="37" t="s">
        <v>80</v>
      </c>
      <c r="Y79" s="37" t="s">
        <v>98</v>
      </c>
      <c r="Z79" s="37" t="s">
        <v>75</v>
      </c>
      <c r="AA79" s="291">
        <v>45108</v>
      </c>
      <c r="AB79" s="37" t="s">
        <v>81</v>
      </c>
      <c r="AC79" s="37" t="s">
        <v>3531</v>
      </c>
      <c r="AD79" s="37" t="s">
        <v>150</v>
      </c>
      <c r="AE79" s="37" t="s">
        <v>83</v>
      </c>
      <c r="AF79" s="37" t="s">
        <v>125</v>
      </c>
      <c r="AG79" s="37" t="s">
        <v>125</v>
      </c>
      <c r="AH79" s="37" t="s">
        <v>85</v>
      </c>
      <c r="AI79" s="37">
        <v>40</v>
      </c>
      <c r="AJ79" s="37" t="s">
        <v>86</v>
      </c>
      <c r="AK79" s="37" t="s">
        <v>209</v>
      </c>
      <c r="AL79" s="37" t="s">
        <v>127</v>
      </c>
      <c r="AM79" s="37" t="s">
        <v>88</v>
      </c>
      <c r="AN79" s="37" t="s">
        <v>89</v>
      </c>
      <c r="AO79" s="37" t="s">
        <v>77</v>
      </c>
      <c r="AP79" s="37" t="s">
        <v>77</v>
      </c>
      <c r="AQ79" s="37" t="s">
        <v>77</v>
      </c>
      <c r="AR79" s="37" t="s">
        <v>77</v>
      </c>
      <c r="AS79" s="37" t="s">
        <v>2877</v>
      </c>
      <c r="AT79" s="37" t="s">
        <v>90</v>
      </c>
      <c r="AU79" s="37" t="s">
        <v>90</v>
      </c>
      <c r="AV79" s="37" t="s">
        <v>91</v>
      </c>
      <c r="AW79" s="37" t="s">
        <v>92</v>
      </c>
      <c r="AX79" s="37" t="s">
        <v>77</v>
      </c>
      <c r="AY79" s="37" t="s">
        <v>77</v>
      </c>
      <c r="AZ79" s="37" t="s">
        <v>77</v>
      </c>
      <c r="BA79" s="291">
        <v>41654</v>
      </c>
      <c r="BB79" s="37" t="s">
        <v>88</v>
      </c>
      <c r="BC79" s="37" t="s">
        <v>81</v>
      </c>
      <c r="BD79" s="37" t="s">
        <v>77</v>
      </c>
      <c r="BE79" s="37" t="s">
        <v>77</v>
      </c>
      <c r="BF79" s="37" t="s">
        <v>75</v>
      </c>
      <c r="BG79" s="37" t="s">
        <v>77</v>
      </c>
      <c r="BH79" s="37" t="s">
        <v>93</v>
      </c>
      <c r="BI79" s="292">
        <v>41654</v>
      </c>
      <c r="BJ79" s="37" t="s">
        <v>171</v>
      </c>
      <c r="BK79" s="154">
        <v>45678.441944444443</v>
      </c>
      <c r="BL79" s="37" t="s">
        <v>77</v>
      </c>
      <c r="BM79" s="37" t="s">
        <v>137</v>
      </c>
      <c r="BN79" s="37" t="s">
        <v>2878</v>
      </c>
      <c r="BO79" s="63"/>
      <c r="BP79" s="60"/>
      <c r="BQ79" s="63"/>
      <c r="BR79" s="63"/>
      <c r="BS79" s="63"/>
      <c r="BT79" s="63"/>
      <c r="BU79" s="63"/>
      <c r="BV79" s="63"/>
      <c r="BW79" s="63"/>
      <c r="BX79" s="63"/>
      <c r="BY79" s="63"/>
      <c r="BZ79" s="63"/>
      <c r="CA79" s="63"/>
      <c r="CB79" s="63"/>
      <c r="CC79" s="63"/>
      <c r="CD79" s="63"/>
      <c r="CE79" s="63"/>
      <c r="CF79" s="63"/>
      <c r="CG79" s="63"/>
      <c r="CH79" s="63"/>
      <c r="CI79" s="63"/>
    </row>
    <row r="80" spans="1:87" s="91" customFormat="1" ht="141.9" customHeight="1">
      <c r="A80" s="37" t="s">
        <v>156</v>
      </c>
      <c r="B80" s="37" t="s">
        <v>3532</v>
      </c>
      <c r="C80" s="37" t="s">
        <v>3533</v>
      </c>
      <c r="D80" s="238" t="s">
        <v>98</v>
      </c>
      <c r="E80" s="37" t="s">
        <v>98</v>
      </c>
      <c r="F80" s="37" t="s">
        <v>98</v>
      </c>
      <c r="G80" s="37" t="s">
        <v>98</v>
      </c>
      <c r="H80" s="37" t="s">
        <v>98</v>
      </c>
      <c r="I80" s="37" t="s">
        <v>98</v>
      </c>
      <c r="J80" s="37" t="s">
        <v>98</v>
      </c>
      <c r="K80" s="37" t="s">
        <v>98</v>
      </c>
      <c r="L80" s="37" t="s">
        <v>98</v>
      </c>
      <c r="M80" s="37" t="s">
        <v>98</v>
      </c>
      <c r="N80" s="37" t="s">
        <v>98</v>
      </c>
      <c r="O80" s="37" t="s">
        <v>98</v>
      </c>
      <c r="P80" s="37" t="s">
        <v>98</v>
      </c>
      <c r="Q80" s="37" t="s">
        <v>98</v>
      </c>
      <c r="R80" s="25" t="s">
        <v>75</v>
      </c>
      <c r="S80" s="25" t="s">
        <v>75</v>
      </c>
      <c r="T80" s="25" t="s">
        <v>75</v>
      </c>
      <c r="U80" s="25" t="s">
        <v>75</v>
      </c>
      <c r="V80" s="37" t="s">
        <v>98</v>
      </c>
      <c r="W80" s="37" t="s">
        <v>98</v>
      </c>
      <c r="X80" s="37" t="s">
        <v>98</v>
      </c>
      <c r="Y80" s="37" t="s">
        <v>98</v>
      </c>
      <c r="Z80" s="37" t="s">
        <v>98</v>
      </c>
      <c r="AA80" s="291">
        <v>45108</v>
      </c>
      <c r="AB80" s="37" t="s">
        <v>81</v>
      </c>
      <c r="AC80" s="37" t="s">
        <v>3532</v>
      </c>
      <c r="AD80" s="37" t="s">
        <v>2951</v>
      </c>
      <c r="AE80" s="37" t="s">
        <v>83</v>
      </c>
      <c r="AF80" s="37" t="s">
        <v>125</v>
      </c>
      <c r="AG80" s="37" t="s">
        <v>125</v>
      </c>
      <c r="AH80" s="37" t="s">
        <v>85</v>
      </c>
      <c r="AI80" s="37">
        <v>1</v>
      </c>
      <c r="AJ80" s="37" t="s">
        <v>86</v>
      </c>
      <c r="AK80" s="37" t="s">
        <v>209</v>
      </c>
      <c r="AL80" s="37" t="s">
        <v>127</v>
      </c>
      <c r="AM80" s="37" t="s">
        <v>88</v>
      </c>
      <c r="AN80" s="37" t="s">
        <v>89</v>
      </c>
      <c r="AO80" s="37" t="s">
        <v>77</v>
      </c>
      <c r="AP80" s="37" t="s">
        <v>77</v>
      </c>
      <c r="AQ80" s="37" t="s">
        <v>77</v>
      </c>
      <c r="AR80" s="37" t="s">
        <v>77</v>
      </c>
      <c r="AS80" s="37" t="s">
        <v>2877</v>
      </c>
      <c r="AT80" s="37" t="s">
        <v>90</v>
      </c>
      <c r="AU80" s="37" t="s">
        <v>90</v>
      </c>
      <c r="AV80" s="37" t="s">
        <v>91</v>
      </c>
      <c r="AW80" s="37" t="s">
        <v>92</v>
      </c>
      <c r="AX80" s="37" t="s">
        <v>77</v>
      </c>
      <c r="AY80" s="37" t="s">
        <v>77</v>
      </c>
      <c r="AZ80" s="37" t="s">
        <v>77</v>
      </c>
      <c r="BA80" s="291">
        <v>43206</v>
      </c>
      <c r="BB80" s="37" t="s">
        <v>88</v>
      </c>
      <c r="BC80" s="37" t="s">
        <v>81</v>
      </c>
      <c r="BD80" s="37" t="s">
        <v>77</v>
      </c>
      <c r="BE80" s="37" t="s">
        <v>77</v>
      </c>
      <c r="BF80" s="37" t="s">
        <v>75</v>
      </c>
      <c r="BG80" s="37" t="s">
        <v>77</v>
      </c>
      <c r="BH80" s="37" t="s">
        <v>93</v>
      </c>
      <c r="BI80" s="292">
        <v>43206</v>
      </c>
      <c r="BJ80" s="37" t="s">
        <v>171</v>
      </c>
      <c r="BK80" s="154">
        <v>45679.569907407407</v>
      </c>
      <c r="BL80" s="37" t="s">
        <v>77</v>
      </c>
      <c r="BM80" s="25" t="s">
        <v>99</v>
      </c>
      <c r="BN80" s="37" t="s">
        <v>2880</v>
      </c>
      <c r="BO80" s="63"/>
      <c r="BP80" s="72"/>
      <c r="BQ80" s="63"/>
      <c r="BR80" s="63"/>
      <c r="BS80" s="63"/>
      <c r="BT80" s="63"/>
      <c r="BU80" s="63"/>
      <c r="BV80" s="63"/>
      <c r="BW80" s="63"/>
      <c r="BX80" s="63"/>
      <c r="BY80" s="63"/>
      <c r="BZ80" s="63"/>
      <c r="CA80" s="63"/>
      <c r="CB80" s="63"/>
      <c r="CC80" s="63"/>
      <c r="CD80" s="63"/>
      <c r="CE80" s="63"/>
      <c r="CF80" s="63"/>
      <c r="CG80" s="63"/>
      <c r="CH80" s="63"/>
      <c r="CI80" s="63"/>
    </row>
    <row r="81" spans="1:87" s="23" customFormat="1" ht="141.9" customHeight="1">
      <c r="A81" s="37" t="s">
        <v>157</v>
      </c>
      <c r="B81" s="37" t="s">
        <v>3534</v>
      </c>
      <c r="C81" s="37" t="s">
        <v>3535</v>
      </c>
      <c r="D81" s="238" t="s">
        <v>98</v>
      </c>
      <c r="E81" s="37" t="s">
        <v>98</v>
      </c>
      <c r="F81" s="37" t="s">
        <v>98</v>
      </c>
      <c r="G81" s="37" t="s">
        <v>98</v>
      </c>
      <c r="H81" s="37" t="s">
        <v>98</v>
      </c>
      <c r="I81" s="37" t="s">
        <v>98</v>
      </c>
      <c r="J81" s="37" t="s">
        <v>98</v>
      </c>
      <c r="K81" s="37" t="s">
        <v>98</v>
      </c>
      <c r="L81" s="37" t="s">
        <v>98</v>
      </c>
      <c r="M81" s="37" t="s">
        <v>98</v>
      </c>
      <c r="N81" s="37" t="s">
        <v>98</v>
      </c>
      <c r="O81" s="37" t="s">
        <v>98</v>
      </c>
      <c r="P81" s="37" t="s">
        <v>98</v>
      </c>
      <c r="Q81" s="37" t="s">
        <v>98</v>
      </c>
      <c r="R81" s="25" t="s">
        <v>75</v>
      </c>
      <c r="S81" s="25" t="s">
        <v>75</v>
      </c>
      <c r="T81" s="25" t="s">
        <v>75</v>
      </c>
      <c r="U81" s="25" t="s">
        <v>75</v>
      </c>
      <c r="V81" s="37" t="s">
        <v>98</v>
      </c>
      <c r="W81" s="37" t="s">
        <v>98</v>
      </c>
      <c r="X81" s="37" t="s">
        <v>98</v>
      </c>
      <c r="Y81" s="37" t="s">
        <v>98</v>
      </c>
      <c r="Z81" s="37" t="s">
        <v>98</v>
      </c>
      <c r="AA81" s="291">
        <v>45108</v>
      </c>
      <c r="AB81" s="37" t="s">
        <v>81</v>
      </c>
      <c r="AC81" s="37" t="s">
        <v>3534</v>
      </c>
      <c r="AD81" s="37" t="s">
        <v>2952</v>
      </c>
      <c r="AE81" s="37" t="s">
        <v>83</v>
      </c>
      <c r="AF81" s="37" t="s">
        <v>125</v>
      </c>
      <c r="AG81" s="37" t="s">
        <v>125</v>
      </c>
      <c r="AH81" s="37" t="s">
        <v>85</v>
      </c>
      <c r="AI81" s="37">
        <v>1</v>
      </c>
      <c r="AJ81" s="37" t="s">
        <v>86</v>
      </c>
      <c r="AK81" s="37" t="s">
        <v>126</v>
      </c>
      <c r="AL81" s="37" t="s">
        <v>127</v>
      </c>
      <c r="AM81" s="37" t="s">
        <v>88</v>
      </c>
      <c r="AN81" s="37" t="s">
        <v>89</v>
      </c>
      <c r="AO81" s="37" t="s">
        <v>77</v>
      </c>
      <c r="AP81" s="37" t="s">
        <v>77</v>
      </c>
      <c r="AQ81" s="37" t="s">
        <v>77</v>
      </c>
      <c r="AR81" s="37" t="s">
        <v>77</v>
      </c>
      <c r="AS81" s="37" t="s">
        <v>2877</v>
      </c>
      <c r="AT81" s="37" t="s">
        <v>90</v>
      </c>
      <c r="AU81" s="37" t="s">
        <v>90</v>
      </c>
      <c r="AV81" s="37" t="s">
        <v>91</v>
      </c>
      <c r="AW81" s="37" t="s">
        <v>92</v>
      </c>
      <c r="AX81" s="37" t="s">
        <v>77</v>
      </c>
      <c r="AY81" s="37" t="s">
        <v>77</v>
      </c>
      <c r="AZ81" s="37" t="s">
        <v>77</v>
      </c>
      <c r="BA81" s="291">
        <v>43206</v>
      </c>
      <c r="BB81" s="37" t="s">
        <v>88</v>
      </c>
      <c r="BC81" s="37" t="s">
        <v>81</v>
      </c>
      <c r="BD81" s="37" t="s">
        <v>77</v>
      </c>
      <c r="BE81" s="37" t="s">
        <v>77</v>
      </c>
      <c r="BF81" s="37" t="s">
        <v>75</v>
      </c>
      <c r="BG81" s="37" t="s">
        <v>77</v>
      </c>
      <c r="BH81" s="37" t="s">
        <v>93</v>
      </c>
      <c r="BI81" s="292">
        <v>43206</v>
      </c>
      <c r="BJ81" s="37" t="s">
        <v>171</v>
      </c>
      <c r="BK81" s="154">
        <v>45679.570196759261</v>
      </c>
      <c r="BL81" s="37" t="s">
        <v>77</v>
      </c>
      <c r="BM81" s="25" t="s">
        <v>99</v>
      </c>
      <c r="BN81" s="37" t="s">
        <v>2880</v>
      </c>
      <c r="BO81" s="63"/>
      <c r="BP81" s="72"/>
      <c r="BQ81" s="63"/>
      <c r="BR81" s="63"/>
      <c r="BS81" s="63"/>
      <c r="BT81" s="63"/>
      <c r="BU81" s="63"/>
      <c r="BV81" s="63"/>
      <c r="BW81" s="63"/>
      <c r="BX81" s="63"/>
      <c r="BY81" s="63"/>
      <c r="BZ81" s="63"/>
      <c r="CA81" s="63"/>
      <c r="CB81" s="63"/>
      <c r="CC81" s="63"/>
      <c r="CD81" s="63"/>
      <c r="CE81" s="63"/>
      <c r="CF81" s="63"/>
      <c r="CG81" s="63"/>
      <c r="CH81" s="63"/>
      <c r="CI81" s="63"/>
    </row>
    <row r="82" spans="1:87" s="23" customFormat="1" ht="141.9" customHeight="1">
      <c r="A82" s="37" t="s">
        <v>158</v>
      </c>
      <c r="B82" s="37" t="s">
        <v>3536</v>
      </c>
      <c r="C82" s="37" t="s">
        <v>3537</v>
      </c>
      <c r="D82" s="238" t="s">
        <v>98</v>
      </c>
      <c r="E82" s="37" t="s">
        <v>98</v>
      </c>
      <c r="F82" s="37" t="s">
        <v>98</v>
      </c>
      <c r="G82" s="37" t="s">
        <v>98</v>
      </c>
      <c r="H82" s="37" t="s">
        <v>98</v>
      </c>
      <c r="I82" s="37" t="s">
        <v>98</v>
      </c>
      <c r="J82" s="37" t="s">
        <v>98</v>
      </c>
      <c r="K82" s="37" t="s">
        <v>98</v>
      </c>
      <c r="L82" s="37" t="s">
        <v>98</v>
      </c>
      <c r="M82" s="37" t="s">
        <v>98</v>
      </c>
      <c r="N82" s="37" t="s">
        <v>98</v>
      </c>
      <c r="O82" s="37" t="s">
        <v>98</v>
      </c>
      <c r="P82" s="37" t="s">
        <v>98</v>
      </c>
      <c r="Q82" s="37" t="s">
        <v>98</v>
      </c>
      <c r="R82" s="25" t="s">
        <v>75</v>
      </c>
      <c r="S82" s="25" t="s">
        <v>75</v>
      </c>
      <c r="T82" s="25" t="s">
        <v>75</v>
      </c>
      <c r="U82" s="25" t="s">
        <v>75</v>
      </c>
      <c r="V82" s="37" t="s">
        <v>98</v>
      </c>
      <c r="W82" s="37" t="s">
        <v>98</v>
      </c>
      <c r="X82" s="37" t="s">
        <v>98</v>
      </c>
      <c r="Y82" s="37" t="s">
        <v>98</v>
      </c>
      <c r="Z82" s="37" t="s">
        <v>98</v>
      </c>
      <c r="AA82" s="291">
        <v>45108</v>
      </c>
      <c r="AB82" s="37" t="s">
        <v>81</v>
      </c>
      <c r="AC82" s="37" t="s">
        <v>3536</v>
      </c>
      <c r="AD82" s="37" t="s">
        <v>2953</v>
      </c>
      <c r="AE82" s="37" t="s">
        <v>83</v>
      </c>
      <c r="AF82" s="37" t="s">
        <v>125</v>
      </c>
      <c r="AG82" s="37" t="s">
        <v>125</v>
      </c>
      <c r="AH82" s="37" t="s">
        <v>85</v>
      </c>
      <c r="AI82" s="37">
        <v>1</v>
      </c>
      <c r="AJ82" s="37" t="s">
        <v>86</v>
      </c>
      <c r="AK82" s="37" t="s">
        <v>209</v>
      </c>
      <c r="AL82" s="37" t="s">
        <v>127</v>
      </c>
      <c r="AM82" s="37" t="s">
        <v>88</v>
      </c>
      <c r="AN82" s="37" t="s">
        <v>89</v>
      </c>
      <c r="AO82" s="37" t="s">
        <v>77</v>
      </c>
      <c r="AP82" s="37" t="s">
        <v>77</v>
      </c>
      <c r="AQ82" s="37" t="s">
        <v>77</v>
      </c>
      <c r="AR82" s="37" t="s">
        <v>77</v>
      </c>
      <c r="AS82" s="37" t="s">
        <v>2877</v>
      </c>
      <c r="AT82" s="37" t="s">
        <v>90</v>
      </c>
      <c r="AU82" s="37" t="s">
        <v>90</v>
      </c>
      <c r="AV82" s="37" t="s">
        <v>91</v>
      </c>
      <c r="AW82" s="37" t="s">
        <v>92</v>
      </c>
      <c r="AX82" s="37" t="s">
        <v>77</v>
      </c>
      <c r="AY82" s="37" t="s">
        <v>77</v>
      </c>
      <c r="AZ82" s="37" t="s">
        <v>77</v>
      </c>
      <c r="BA82" s="291">
        <v>43206</v>
      </c>
      <c r="BB82" s="37" t="s">
        <v>88</v>
      </c>
      <c r="BC82" s="37" t="s">
        <v>81</v>
      </c>
      <c r="BD82" s="37" t="s">
        <v>77</v>
      </c>
      <c r="BE82" s="37" t="s">
        <v>77</v>
      </c>
      <c r="BF82" s="37" t="s">
        <v>75</v>
      </c>
      <c r="BG82" s="37" t="s">
        <v>77</v>
      </c>
      <c r="BH82" s="37" t="s">
        <v>93</v>
      </c>
      <c r="BI82" s="292">
        <v>43206</v>
      </c>
      <c r="BJ82" s="37" t="s">
        <v>171</v>
      </c>
      <c r="BK82" s="154">
        <v>45679.570659722223</v>
      </c>
      <c r="BL82" s="37" t="s">
        <v>77</v>
      </c>
      <c r="BM82" s="25" t="s">
        <v>99</v>
      </c>
      <c r="BN82" s="37" t="s">
        <v>2880</v>
      </c>
      <c r="BO82" s="63"/>
      <c r="BP82" s="72"/>
      <c r="BQ82" s="63"/>
      <c r="BR82" s="63"/>
      <c r="BS82" s="63"/>
      <c r="BT82" s="63"/>
      <c r="BU82" s="63"/>
      <c r="BV82" s="63"/>
      <c r="BW82" s="63"/>
      <c r="BX82" s="63"/>
      <c r="BY82" s="63"/>
      <c r="BZ82" s="63"/>
      <c r="CA82" s="63"/>
      <c r="CB82" s="63"/>
      <c r="CC82" s="63"/>
      <c r="CD82" s="63"/>
      <c r="CE82" s="63"/>
      <c r="CF82" s="63"/>
      <c r="CG82" s="63"/>
      <c r="CH82" s="63"/>
      <c r="CI82" s="63"/>
    </row>
    <row r="83" spans="1:87" s="23" customFormat="1" ht="141.9" customHeight="1">
      <c r="A83" s="37" t="s">
        <v>3538</v>
      </c>
      <c r="B83" s="37" t="s">
        <v>3051</v>
      </c>
      <c r="C83" s="37" t="s">
        <v>2997</v>
      </c>
      <c r="D83" s="344" t="s">
        <v>74</v>
      </c>
      <c r="E83" s="345"/>
      <c r="F83" s="346"/>
      <c r="G83" s="37" t="s">
        <v>75</v>
      </c>
      <c r="H83" s="37" t="s">
        <v>75</v>
      </c>
      <c r="I83" s="37" t="s">
        <v>75</v>
      </c>
      <c r="J83" s="37" t="s">
        <v>76</v>
      </c>
      <c r="K83" s="37" t="s">
        <v>76</v>
      </c>
      <c r="L83" s="37" t="s">
        <v>76</v>
      </c>
      <c r="M83" s="37" t="s">
        <v>76</v>
      </c>
      <c r="N83" s="37" t="s">
        <v>75</v>
      </c>
      <c r="O83" s="37" t="s">
        <v>76</v>
      </c>
      <c r="P83" s="37" t="s">
        <v>77</v>
      </c>
      <c r="Q83" s="37" t="s">
        <v>77</v>
      </c>
      <c r="R83" s="37" t="s">
        <v>75</v>
      </c>
      <c r="S83" s="37" t="s">
        <v>75</v>
      </c>
      <c r="T83" s="37" t="s">
        <v>75</v>
      </c>
      <c r="U83" s="37" t="s">
        <v>75</v>
      </c>
      <c r="V83" s="37" t="s">
        <v>78</v>
      </c>
      <c r="W83" s="37" t="s">
        <v>79</v>
      </c>
      <c r="X83" s="37" t="s">
        <v>80</v>
      </c>
      <c r="Y83" s="37" t="s">
        <v>77</v>
      </c>
      <c r="Z83" s="37" t="s">
        <v>75</v>
      </c>
      <c r="AA83" s="291">
        <v>45108</v>
      </c>
      <c r="AB83" s="37" t="s">
        <v>81</v>
      </c>
      <c r="AC83" s="37" t="s">
        <v>3051</v>
      </c>
      <c r="AD83" s="37" t="s">
        <v>159</v>
      </c>
      <c r="AE83" s="37" t="s">
        <v>83</v>
      </c>
      <c r="AF83" s="37" t="s">
        <v>125</v>
      </c>
      <c r="AG83" s="37" t="s">
        <v>125</v>
      </c>
      <c r="AH83" s="37" t="s">
        <v>85</v>
      </c>
      <c r="AI83" s="37">
        <v>40</v>
      </c>
      <c r="AJ83" s="37" t="s">
        <v>86</v>
      </c>
      <c r="AK83" s="37" t="s">
        <v>126</v>
      </c>
      <c r="AL83" s="37" t="s">
        <v>127</v>
      </c>
      <c r="AM83" s="37" t="s">
        <v>88</v>
      </c>
      <c r="AN83" s="37" t="s">
        <v>89</v>
      </c>
      <c r="AO83" s="37" t="s">
        <v>77</v>
      </c>
      <c r="AP83" s="37" t="s">
        <v>77</v>
      </c>
      <c r="AQ83" s="37" t="s">
        <v>77</v>
      </c>
      <c r="AR83" s="37" t="s">
        <v>77</v>
      </c>
      <c r="AS83" s="37" t="s">
        <v>2877</v>
      </c>
      <c r="AT83" s="37" t="s">
        <v>90</v>
      </c>
      <c r="AU83" s="37" t="s">
        <v>90</v>
      </c>
      <c r="AV83" s="37" t="s">
        <v>91</v>
      </c>
      <c r="AW83" s="37" t="s">
        <v>92</v>
      </c>
      <c r="AX83" s="37" t="s">
        <v>77</v>
      </c>
      <c r="AY83" s="37" t="s">
        <v>77</v>
      </c>
      <c r="AZ83" s="37" t="s">
        <v>77</v>
      </c>
      <c r="BA83" s="291">
        <v>37714</v>
      </c>
      <c r="BB83" s="37" t="s">
        <v>88</v>
      </c>
      <c r="BC83" s="37" t="s">
        <v>81</v>
      </c>
      <c r="BD83" s="37" t="s">
        <v>77</v>
      </c>
      <c r="BE83" s="37" t="s">
        <v>77</v>
      </c>
      <c r="BF83" s="37" t="s">
        <v>75</v>
      </c>
      <c r="BG83" s="37" t="s">
        <v>77</v>
      </c>
      <c r="BH83" s="37" t="s">
        <v>93</v>
      </c>
      <c r="BI83" s="292">
        <v>37714</v>
      </c>
      <c r="BJ83" s="37" t="s">
        <v>171</v>
      </c>
      <c r="BK83" s="154">
        <v>45670.491307870368</v>
      </c>
      <c r="BL83" s="37" t="s">
        <v>77</v>
      </c>
      <c r="BM83" s="37" t="s">
        <v>128</v>
      </c>
      <c r="BN83" s="37" t="s">
        <v>2878</v>
      </c>
      <c r="BO83" s="63"/>
      <c r="BP83" s="60"/>
      <c r="BQ83" s="63"/>
      <c r="BR83" s="63"/>
      <c r="BS83" s="63"/>
      <c r="BT83" s="63"/>
      <c r="BU83" s="63"/>
      <c r="BV83" s="63"/>
      <c r="BW83" s="63"/>
      <c r="BX83" s="63"/>
      <c r="BY83" s="63"/>
      <c r="BZ83" s="63"/>
      <c r="CA83" s="63"/>
      <c r="CB83" s="63"/>
      <c r="CC83" s="63"/>
      <c r="CD83" s="63"/>
      <c r="CE83" s="63"/>
      <c r="CF83" s="63"/>
      <c r="CG83" s="63"/>
      <c r="CH83" s="63"/>
      <c r="CI83" s="63"/>
    </row>
    <row r="84" spans="1:87" s="23" customFormat="1" ht="141.9" customHeight="1">
      <c r="A84" s="37" t="s">
        <v>160</v>
      </c>
      <c r="B84" s="37" t="s">
        <v>3539</v>
      </c>
      <c r="C84" s="37" t="s">
        <v>3052</v>
      </c>
      <c r="D84" s="344" t="s">
        <v>74</v>
      </c>
      <c r="E84" s="345"/>
      <c r="F84" s="346"/>
      <c r="G84" s="37" t="s">
        <v>75</v>
      </c>
      <c r="H84" s="37" t="s">
        <v>75</v>
      </c>
      <c r="I84" s="37" t="s">
        <v>75</v>
      </c>
      <c r="J84" s="37" t="s">
        <v>76</v>
      </c>
      <c r="K84" s="37" t="s">
        <v>76</v>
      </c>
      <c r="L84" s="37" t="s">
        <v>76</v>
      </c>
      <c r="M84" s="37" t="s">
        <v>76</v>
      </c>
      <c r="N84" s="37" t="s">
        <v>75</v>
      </c>
      <c r="O84" s="37" t="s">
        <v>76</v>
      </c>
      <c r="P84" s="37" t="s">
        <v>77</v>
      </c>
      <c r="Q84" s="37" t="s">
        <v>77</v>
      </c>
      <c r="R84" s="37" t="s">
        <v>75</v>
      </c>
      <c r="S84" s="37" t="s">
        <v>75</v>
      </c>
      <c r="T84" s="37" t="s">
        <v>75</v>
      </c>
      <c r="U84" s="37" t="s">
        <v>75</v>
      </c>
      <c r="V84" s="37" t="s">
        <v>77</v>
      </c>
      <c r="W84" s="37" t="s">
        <v>98</v>
      </c>
      <c r="X84" s="37" t="s">
        <v>75</v>
      </c>
      <c r="Y84" s="37" t="s">
        <v>98</v>
      </c>
      <c r="Z84" s="37" t="s">
        <v>75</v>
      </c>
      <c r="AA84" s="291">
        <v>45108</v>
      </c>
      <c r="AB84" s="37" t="s">
        <v>81</v>
      </c>
      <c r="AC84" s="37" t="s">
        <v>3539</v>
      </c>
      <c r="AD84" s="37" t="s">
        <v>3576</v>
      </c>
      <c r="AE84" s="37" t="s">
        <v>83</v>
      </c>
      <c r="AF84" s="37" t="s">
        <v>125</v>
      </c>
      <c r="AG84" s="37" t="s">
        <v>125</v>
      </c>
      <c r="AH84" s="37" t="s">
        <v>85</v>
      </c>
      <c r="AI84" s="37">
        <v>40</v>
      </c>
      <c r="AJ84" s="37" t="s">
        <v>86</v>
      </c>
      <c r="AK84" s="37" t="s">
        <v>209</v>
      </c>
      <c r="AL84" s="37" t="s">
        <v>127</v>
      </c>
      <c r="AM84" s="37" t="s">
        <v>88</v>
      </c>
      <c r="AN84" s="37" t="s">
        <v>89</v>
      </c>
      <c r="AO84" s="37" t="s">
        <v>77</v>
      </c>
      <c r="AP84" s="37" t="s">
        <v>77</v>
      </c>
      <c r="AQ84" s="37" t="s">
        <v>77</v>
      </c>
      <c r="AR84" s="37" t="s">
        <v>77</v>
      </c>
      <c r="AS84" s="37" t="s">
        <v>2877</v>
      </c>
      <c r="AT84" s="37" t="s">
        <v>90</v>
      </c>
      <c r="AU84" s="37" t="s">
        <v>90</v>
      </c>
      <c r="AV84" s="37" t="s">
        <v>91</v>
      </c>
      <c r="AW84" s="37" t="s">
        <v>92</v>
      </c>
      <c r="AX84" s="37" t="s">
        <v>77</v>
      </c>
      <c r="AY84" s="37" t="s">
        <v>77</v>
      </c>
      <c r="AZ84" s="37" t="s">
        <v>77</v>
      </c>
      <c r="BA84" s="291">
        <v>41654</v>
      </c>
      <c r="BB84" s="37" t="s">
        <v>88</v>
      </c>
      <c r="BC84" s="37" t="s">
        <v>81</v>
      </c>
      <c r="BD84" s="37" t="s">
        <v>77</v>
      </c>
      <c r="BE84" s="37" t="s">
        <v>77</v>
      </c>
      <c r="BF84" s="37" t="s">
        <v>75</v>
      </c>
      <c r="BG84" s="37" t="s">
        <v>77</v>
      </c>
      <c r="BH84" s="37" t="s">
        <v>93</v>
      </c>
      <c r="BI84" s="292">
        <v>41654</v>
      </c>
      <c r="BJ84" s="37" t="s">
        <v>171</v>
      </c>
      <c r="BK84" s="154">
        <v>45678.442152777781</v>
      </c>
      <c r="BL84" s="37" t="s">
        <v>77</v>
      </c>
      <c r="BM84" s="37" t="s">
        <v>137</v>
      </c>
      <c r="BN84" s="37" t="s">
        <v>2878</v>
      </c>
      <c r="BO84" s="63"/>
      <c r="BP84" s="60"/>
      <c r="BQ84" s="63"/>
      <c r="BR84" s="63"/>
      <c r="BS84" s="63"/>
      <c r="BT84" s="63"/>
      <c r="BU84" s="63"/>
      <c r="BV84" s="63"/>
      <c r="BW84" s="63"/>
      <c r="BX84" s="63"/>
      <c r="BY84" s="63"/>
      <c r="BZ84" s="63"/>
      <c r="CA84" s="63"/>
      <c r="CB84" s="63"/>
      <c r="CC84" s="63"/>
      <c r="CD84" s="63"/>
      <c r="CE84" s="63"/>
      <c r="CF84" s="63"/>
      <c r="CG84" s="63"/>
      <c r="CH84" s="63"/>
      <c r="CI84" s="63"/>
    </row>
    <row r="85" spans="1:87" s="23" customFormat="1" ht="141.9" customHeight="1">
      <c r="A85" s="37" t="s">
        <v>161</v>
      </c>
      <c r="B85" s="37" t="s">
        <v>3540</v>
      </c>
      <c r="C85" s="37" t="s">
        <v>3541</v>
      </c>
      <c r="D85" s="238" t="s">
        <v>98</v>
      </c>
      <c r="E85" s="37" t="s">
        <v>98</v>
      </c>
      <c r="F85" s="37" t="s">
        <v>98</v>
      </c>
      <c r="G85" s="37" t="s">
        <v>98</v>
      </c>
      <c r="H85" s="37" t="s">
        <v>98</v>
      </c>
      <c r="I85" s="37" t="s">
        <v>98</v>
      </c>
      <c r="J85" s="37" t="s">
        <v>98</v>
      </c>
      <c r="K85" s="37" t="s">
        <v>98</v>
      </c>
      <c r="L85" s="37" t="s">
        <v>98</v>
      </c>
      <c r="M85" s="37" t="s">
        <v>98</v>
      </c>
      <c r="N85" s="37" t="s">
        <v>98</v>
      </c>
      <c r="O85" s="37" t="s">
        <v>98</v>
      </c>
      <c r="P85" s="37" t="s">
        <v>98</v>
      </c>
      <c r="Q85" s="37" t="s">
        <v>98</v>
      </c>
      <c r="R85" s="25" t="s">
        <v>75</v>
      </c>
      <c r="S85" s="25" t="s">
        <v>75</v>
      </c>
      <c r="T85" s="25" t="s">
        <v>75</v>
      </c>
      <c r="U85" s="25" t="s">
        <v>75</v>
      </c>
      <c r="V85" s="37" t="s">
        <v>98</v>
      </c>
      <c r="W85" s="37" t="s">
        <v>98</v>
      </c>
      <c r="X85" s="37" t="s">
        <v>98</v>
      </c>
      <c r="Y85" s="37" t="s">
        <v>98</v>
      </c>
      <c r="Z85" s="37" t="s">
        <v>98</v>
      </c>
      <c r="AA85" s="291">
        <v>45108</v>
      </c>
      <c r="AB85" s="37" t="s">
        <v>81</v>
      </c>
      <c r="AC85" s="37" t="s">
        <v>3540</v>
      </c>
      <c r="AD85" s="37" t="s">
        <v>2954</v>
      </c>
      <c r="AE85" s="37" t="s">
        <v>83</v>
      </c>
      <c r="AF85" s="37" t="s">
        <v>125</v>
      </c>
      <c r="AG85" s="37" t="s">
        <v>125</v>
      </c>
      <c r="AH85" s="37" t="s">
        <v>85</v>
      </c>
      <c r="AI85" s="37">
        <v>1</v>
      </c>
      <c r="AJ85" s="37" t="s">
        <v>86</v>
      </c>
      <c r="AK85" s="37" t="s">
        <v>209</v>
      </c>
      <c r="AL85" s="37" t="s">
        <v>127</v>
      </c>
      <c r="AM85" s="37" t="s">
        <v>88</v>
      </c>
      <c r="AN85" s="37" t="s">
        <v>89</v>
      </c>
      <c r="AO85" s="37" t="s">
        <v>77</v>
      </c>
      <c r="AP85" s="37" t="s">
        <v>77</v>
      </c>
      <c r="AQ85" s="37" t="s">
        <v>77</v>
      </c>
      <c r="AR85" s="37" t="s">
        <v>77</v>
      </c>
      <c r="AS85" s="37" t="s">
        <v>2877</v>
      </c>
      <c r="AT85" s="37" t="s">
        <v>90</v>
      </c>
      <c r="AU85" s="37" t="s">
        <v>90</v>
      </c>
      <c r="AV85" s="37" t="s">
        <v>91</v>
      </c>
      <c r="AW85" s="37" t="s">
        <v>92</v>
      </c>
      <c r="AX85" s="37" t="s">
        <v>77</v>
      </c>
      <c r="AY85" s="37" t="s">
        <v>77</v>
      </c>
      <c r="AZ85" s="37" t="s">
        <v>77</v>
      </c>
      <c r="BA85" s="291">
        <v>43206</v>
      </c>
      <c r="BB85" s="37" t="s">
        <v>88</v>
      </c>
      <c r="BC85" s="37" t="s">
        <v>81</v>
      </c>
      <c r="BD85" s="37" t="s">
        <v>77</v>
      </c>
      <c r="BE85" s="37" t="s">
        <v>77</v>
      </c>
      <c r="BF85" s="37" t="s">
        <v>75</v>
      </c>
      <c r="BG85" s="37" t="s">
        <v>77</v>
      </c>
      <c r="BH85" s="37" t="s">
        <v>93</v>
      </c>
      <c r="BI85" s="292">
        <v>43206</v>
      </c>
      <c r="BJ85" s="37" t="s">
        <v>171</v>
      </c>
      <c r="BK85" s="154">
        <v>45681.401678240742</v>
      </c>
      <c r="BL85" s="37" t="s">
        <v>77</v>
      </c>
      <c r="BM85" s="25" t="s">
        <v>99</v>
      </c>
      <c r="BN85" s="37" t="s">
        <v>2880</v>
      </c>
      <c r="BO85" s="63"/>
      <c r="BP85" s="72"/>
      <c r="BQ85" s="63"/>
      <c r="BR85" s="63"/>
      <c r="BS85" s="63"/>
      <c r="BT85" s="63"/>
      <c r="BU85" s="63"/>
      <c r="BV85" s="63"/>
      <c r="BW85" s="63"/>
      <c r="BX85" s="63"/>
      <c r="BY85" s="63"/>
      <c r="BZ85" s="63"/>
      <c r="CA85" s="63"/>
      <c r="CB85" s="63"/>
      <c r="CC85" s="63"/>
      <c r="CD85" s="63"/>
      <c r="CE85" s="63"/>
      <c r="CF85" s="63"/>
      <c r="CG85" s="63"/>
      <c r="CH85" s="63"/>
      <c r="CI85" s="63"/>
    </row>
    <row r="86" spans="1:87" s="23" customFormat="1" ht="141.9" customHeight="1">
      <c r="A86" s="37" t="s">
        <v>162</v>
      </c>
      <c r="B86" s="37" t="s">
        <v>3542</v>
      </c>
      <c r="C86" s="37" t="s">
        <v>3543</v>
      </c>
      <c r="D86" s="238" t="s">
        <v>98</v>
      </c>
      <c r="E86" s="37" t="s">
        <v>98</v>
      </c>
      <c r="F86" s="37" t="s">
        <v>98</v>
      </c>
      <c r="G86" s="37" t="s">
        <v>98</v>
      </c>
      <c r="H86" s="37" t="s">
        <v>98</v>
      </c>
      <c r="I86" s="37" t="s">
        <v>98</v>
      </c>
      <c r="J86" s="37" t="s">
        <v>98</v>
      </c>
      <c r="K86" s="37" t="s">
        <v>98</v>
      </c>
      <c r="L86" s="37" t="s">
        <v>98</v>
      </c>
      <c r="M86" s="37" t="s">
        <v>98</v>
      </c>
      <c r="N86" s="37" t="s">
        <v>98</v>
      </c>
      <c r="O86" s="37" t="s">
        <v>98</v>
      </c>
      <c r="P86" s="37" t="s">
        <v>98</v>
      </c>
      <c r="Q86" s="37" t="s">
        <v>98</v>
      </c>
      <c r="R86" s="25" t="s">
        <v>75</v>
      </c>
      <c r="S86" s="25" t="s">
        <v>75</v>
      </c>
      <c r="T86" s="25" t="s">
        <v>75</v>
      </c>
      <c r="U86" s="25" t="s">
        <v>75</v>
      </c>
      <c r="V86" s="37" t="s">
        <v>98</v>
      </c>
      <c r="W86" s="37" t="s">
        <v>98</v>
      </c>
      <c r="X86" s="37" t="s">
        <v>98</v>
      </c>
      <c r="Y86" s="37" t="s">
        <v>98</v>
      </c>
      <c r="Z86" s="37" t="s">
        <v>98</v>
      </c>
      <c r="AA86" s="291">
        <v>45108</v>
      </c>
      <c r="AB86" s="37" t="s">
        <v>81</v>
      </c>
      <c r="AC86" s="37" t="s">
        <v>3542</v>
      </c>
      <c r="AD86" s="37" t="s">
        <v>2955</v>
      </c>
      <c r="AE86" s="37" t="s">
        <v>83</v>
      </c>
      <c r="AF86" s="37" t="s">
        <v>125</v>
      </c>
      <c r="AG86" s="37" t="s">
        <v>125</v>
      </c>
      <c r="AH86" s="37" t="s">
        <v>85</v>
      </c>
      <c r="AI86" s="37">
        <v>1</v>
      </c>
      <c r="AJ86" s="37" t="s">
        <v>86</v>
      </c>
      <c r="AK86" s="37" t="s">
        <v>126</v>
      </c>
      <c r="AL86" s="37" t="s">
        <v>127</v>
      </c>
      <c r="AM86" s="37" t="s">
        <v>88</v>
      </c>
      <c r="AN86" s="37" t="s">
        <v>89</v>
      </c>
      <c r="AO86" s="37" t="s">
        <v>77</v>
      </c>
      <c r="AP86" s="37" t="s">
        <v>77</v>
      </c>
      <c r="AQ86" s="37" t="s">
        <v>77</v>
      </c>
      <c r="AR86" s="37" t="s">
        <v>77</v>
      </c>
      <c r="AS86" s="37" t="s">
        <v>2877</v>
      </c>
      <c r="AT86" s="37" t="s">
        <v>90</v>
      </c>
      <c r="AU86" s="37" t="s">
        <v>90</v>
      </c>
      <c r="AV86" s="37" t="s">
        <v>91</v>
      </c>
      <c r="AW86" s="37" t="s">
        <v>92</v>
      </c>
      <c r="AX86" s="37" t="s">
        <v>77</v>
      </c>
      <c r="AY86" s="37" t="s">
        <v>77</v>
      </c>
      <c r="AZ86" s="37" t="s">
        <v>77</v>
      </c>
      <c r="BA86" s="291">
        <v>43206</v>
      </c>
      <c r="BB86" s="37" t="s">
        <v>88</v>
      </c>
      <c r="BC86" s="37" t="s">
        <v>81</v>
      </c>
      <c r="BD86" s="37" t="s">
        <v>77</v>
      </c>
      <c r="BE86" s="37" t="s">
        <v>77</v>
      </c>
      <c r="BF86" s="37" t="s">
        <v>75</v>
      </c>
      <c r="BG86" s="37" t="s">
        <v>77</v>
      </c>
      <c r="BH86" s="37" t="s">
        <v>93</v>
      </c>
      <c r="BI86" s="292">
        <v>43206</v>
      </c>
      <c r="BJ86" s="37" t="s">
        <v>171</v>
      </c>
      <c r="BK86" s="154">
        <v>45681.402233796296</v>
      </c>
      <c r="BL86" s="37" t="s">
        <v>77</v>
      </c>
      <c r="BM86" s="25" t="s">
        <v>99</v>
      </c>
      <c r="BN86" s="37" t="s">
        <v>2880</v>
      </c>
      <c r="BO86" s="63"/>
      <c r="BP86" s="72"/>
      <c r="BQ86" s="63"/>
      <c r="BR86" s="63"/>
      <c r="BS86" s="63"/>
      <c r="BT86" s="63"/>
      <c r="BU86" s="63"/>
      <c r="BV86" s="63"/>
      <c r="BW86" s="63"/>
      <c r="BX86" s="63"/>
      <c r="BY86" s="63"/>
      <c r="BZ86" s="63"/>
      <c r="CA86" s="63"/>
      <c r="CB86" s="63"/>
      <c r="CC86" s="63"/>
      <c r="CD86" s="63"/>
      <c r="CE86" s="63"/>
      <c r="CF86" s="63"/>
      <c r="CG86" s="63"/>
      <c r="CH86" s="63"/>
      <c r="CI86" s="63"/>
    </row>
    <row r="87" spans="1:87" s="23" customFormat="1" ht="141.9" customHeight="1">
      <c r="A87" s="37" t="s">
        <v>163</v>
      </c>
      <c r="B87" s="37" t="s">
        <v>3544</v>
      </c>
      <c r="C87" s="37" t="s">
        <v>3545</v>
      </c>
      <c r="D87" s="238" t="s">
        <v>98</v>
      </c>
      <c r="E87" s="37" t="s">
        <v>98</v>
      </c>
      <c r="F87" s="37" t="s">
        <v>98</v>
      </c>
      <c r="G87" s="37" t="s">
        <v>98</v>
      </c>
      <c r="H87" s="37" t="s">
        <v>98</v>
      </c>
      <c r="I87" s="37" t="s">
        <v>98</v>
      </c>
      <c r="J87" s="37" t="s">
        <v>98</v>
      </c>
      <c r="K87" s="37" t="s">
        <v>98</v>
      </c>
      <c r="L87" s="37" t="s">
        <v>98</v>
      </c>
      <c r="M87" s="37" t="s">
        <v>98</v>
      </c>
      <c r="N87" s="37" t="s">
        <v>98</v>
      </c>
      <c r="O87" s="37" t="s">
        <v>98</v>
      </c>
      <c r="P87" s="37" t="s">
        <v>98</v>
      </c>
      <c r="Q87" s="37" t="s">
        <v>98</v>
      </c>
      <c r="R87" s="25" t="s">
        <v>75</v>
      </c>
      <c r="S87" s="25" t="s">
        <v>75</v>
      </c>
      <c r="T87" s="25" t="s">
        <v>75</v>
      </c>
      <c r="U87" s="25" t="s">
        <v>75</v>
      </c>
      <c r="V87" s="37" t="s">
        <v>98</v>
      </c>
      <c r="W87" s="37" t="s">
        <v>98</v>
      </c>
      <c r="X87" s="37" t="s">
        <v>98</v>
      </c>
      <c r="Y87" s="37" t="s">
        <v>98</v>
      </c>
      <c r="Z87" s="37" t="s">
        <v>98</v>
      </c>
      <c r="AA87" s="291">
        <v>45108</v>
      </c>
      <c r="AB87" s="37" t="s">
        <v>81</v>
      </c>
      <c r="AC87" s="37" t="s">
        <v>3544</v>
      </c>
      <c r="AD87" s="37" t="s">
        <v>2956</v>
      </c>
      <c r="AE87" s="37" t="s">
        <v>83</v>
      </c>
      <c r="AF87" s="37" t="s">
        <v>125</v>
      </c>
      <c r="AG87" s="37" t="s">
        <v>125</v>
      </c>
      <c r="AH87" s="37" t="s">
        <v>85</v>
      </c>
      <c r="AI87" s="37">
        <v>1</v>
      </c>
      <c r="AJ87" s="37" t="s">
        <v>86</v>
      </c>
      <c r="AK87" s="37" t="s">
        <v>209</v>
      </c>
      <c r="AL87" s="37" t="s">
        <v>127</v>
      </c>
      <c r="AM87" s="37" t="s">
        <v>88</v>
      </c>
      <c r="AN87" s="37" t="s">
        <v>89</v>
      </c>
      <c r="AO87" s="37" t="s">
        <v>77</v>
      </c>
      <c r="AP87" s="37" t="s">
        <v>77</v>
      </c>
      <c r="AQ87" s="37" t="s">
        <v>77</v>
      </c>
      <c r="AR87" s="37" t="s">
        <v>77</v>
      </c>
      <c r="AS87" s="37" t="s">
        <v>2877</v>
      </c>
      <c r="AT87" s="37" t="s">
        <v>90</v>
      </c>
      <c r="AU87" s="37" t="s">
        <v>90</v>
      </c>
      <c r="AV87" s="37" t="s">
        <v>91</v>
      </c>
      <c r="AW87" s="37" t="s">
        <v>92</v>
      </c>
      <c r="AX87" s="37" t="s">
        <v>77</v>
      </c>
      <c r="AY87" s="37" t="s">
        <v>77</v>
      </c>
      <c r="AZ87" s="37" t="s">
        <v>77</v>
      </c>
      <c r="BA87" s="291">
        <v>43206</v>
      </c>
      <c r="BB87" s="37" t="s">
        <v>88</v>
      </c>
      <c r="BC87" s="37" t="s">
        <v>81</v>
      </c>
      <c r="BD87" s="37" t="s">
        <v>77</v>
      </c>
      <c r="BE87" s="37" t="s">
        <v>77</v>
      </c>
      <c r="BF87" s="37" t="s">
        <v>75</v>
      </c>
      <c r="BG87" s="37" t="s">
        <v>77</v>
      </c>
      <c r="BH87" s="37" t="s">
        <v>93</v>
      </c>
      <c r="BI87" s="292">
        <v>43206</v>
      </c>
      <c r="BJ87" s="37" t="s">
        <v>171</v>
      </c>
      <c r="BK87" s="154">
        <v>45681.403055555558</v>
      </c>
      <c r="BL87" s="37" t="s">
        <v>77</v>
      </c>
      <c r="BM87" s="25" t="s">
        <v>99</v>
      </c>
      <c r="BN87" s="37" t="s">
        <v>2880</v>
      </c>
      <c r="BO87" s="63"/>
      <c r="BP87" s="72"/>
      <c r="BQ87" s="63"/>
      <c r="BR87" s="63"/>
      <c r="BS87" s="63"/>
      <c r="BT87" s="63"/>
      <c r="BU87" s="63"/>
      <c r="BV87" s="63"/>
      <c r="BW87" s="63"/>
      <c r="BX87" s="63"/>
      <c r="BY87" s="63"/>
      <c r="BZ87" s="63"/>
      <c r="CA87" s="63"/>
      <c r="CB87" s="63"/>
      <c r="CC87" s="63"/>
      <c r="CD87" s="63"/>
      <c r="CE87" s="63"/>
      <c r="CF87" s="63"/>
      <c r="CG87" s="63"/>
      <c r="CH87" s="63"/>
      <c r="CI87" s="63"/>
    </row>
    <row r="88" spans="1:87" s="23" customFormat="1" ht="141.9" customHeight="1">
      <c r="A88" s="37" t="s">
        <v>3546</v>
      </c>
      <c r="B88" s="37" t="s">
        <v>3053</v>
      </c>
      <c r="C88" s="37" t="s">
        <v>2998</v>
      </c>
      <c r="D88" s="344" t="s">
        <v>74</v>
      </c>
      <c r="E88" s="345"/>
      <c r="F88" s="346"/>
      <c r="G88" s="37" t="s">
        <v>75</v>
      </c>
      <c r="H88" s="37" t="s">
        <v>75</v>
      </c>
      <c r="I88" s="37" t="s">
        <v>75</v>
      </c>
      <c r="J88" s="37" t="s">
        <v>76</v>
      </c>
      <c r="K88" s="37" t="s">
        <v>76</v>
      </c>
      <c r="L88" s="37" t="s">
        <v>76</v>
      </c>
      <c r="M88" s="37" t="s">
        <v>76</v>
      </c>
      <c r="N88" s="37" t="s">
        <v>75</v>
      </c>
      <c r="O88" s="37" t="s">
        <v>76</v>
      </c>
      <c r="P88" s="37" t="s">
        <v>77</v>
      </c>
      <c r="Q88" s="37" t="s">
        <v>77</v>
      </c>
      <c r="R88" s="37" t="s">
        <v>75</v>
      </c>
      <c r="S88" s="37" t="s">
        <v>75</v>
      </c>
      <c r="T88" s="37" t="s">
        <v>75</v>
      </c>
      <c r="U88" s="37" t="s">
        <v>75</v>
      </c>
      <c r="V88" s="37" t="s">
        <v>78</v>
      </c>
      <c r="W88" s="37" t="s">
        <v>79</v>
      </c>
      <c r="X88" s="37" t="s">
        <v>80</v>
      </c>
      <c r="Y88" s="37" t="s">
        <v>77</v>
      </c>
      <c r="Z88" s="37" t="s">
        <v>75</v>
      </c>
      <c r="AA88" s="291">
        <v>45108</v>
      </c>
      <c r="AB88" s="37" t="s">
        <v>81</v>
      </c>
      <c r="AC88" s="37" t="s">
        <v>3053</v>
      </c>
      <c r="AD88" s="37" t="s">
        <v>164</v>
      </c>
      <c r="AE88" s="37" t="s">
        <v>83</v>
      </c>
      <c r="AF88" s="37" t="s">
        <v>125</v>
      </c>
      <c r="AG88" s="37" t="s">
        <v>125</v>
      </c>
      <c r="AH88" s="37" t="s">
        <v>85</v>
      </c>
      <c r="AI88" s="37">
        <v>40</v>
      </c>
      <c r="AJ88" s="37" t="s">
        <v>86</v>
      </c>
      <c r="AK88" s="37" t="s">
        <v>126</v>
      </c>
      <c r="AL88" s="37" t="s">
        <v>127</v>
      </c>
      <c r="AM88" s="37" t="s">
        <v>88</v>
      </c>
      <c r="AN88" s="37" t="s">
        <v>89</v>
      </c>
      <c r="AO88" s="37" t="s">
        <v>77</v>
      </c>
      <c r="AP88" s="37" t="s">
        <v>77</v>
      </c>
      <c r="AQ88" s="37" t="s">
        <v>77</v>
      </c>
      <c r="AR88" s="37" t="s">
        <v>77</v>
      </c>
      <c r="AS88" s="37" t="s">
        <v>2877</v>
      </c>
      <c r="AT88" s="37" t="s">
        <v>90</v>
      </c>
      <c r="AU88" s="37" t="s">
        <v>90</v>
      </c>
      <c r="AV88" s="37" t="s">
        <v>91</v>
      </c>
      <c r="AW88" s="37" t="s">
        <v>92</v>
      </c>
      <c r="AX88" s="37" t="s">
        <v>77</v>
      </c>
      <c r="AY88" s="37" t="s">
        <v>77</v>
      </c>
      <c r="AZ88" s="37" t="s">
        <v>77</v>
      </c>
      <c r="BA88" s="291">
        <v>37714</v>
      </c>
      <c r="BB88" s="37" t="s">
        <v>88</v>
      </c>
      <c r="BC88" s="37" t="s">
        <v>81</v>
      </c>
      <c r="BD88" s="37" t="s">
        <v>77</v>
      </c>
      <c r="BE88" s="37" t="s">
        <v>77</v>
      </c>
      <c r="BF88" s="37" t="s">
        <v>75</v>
      </c>
      <c r="BG88" s="37" t="s">
        <v>77</v>
      </c>
      <c r="BH88" s="37" t="s">
        <v>93</v>
      </c>
      <c r="BI88" s="292">
        <v>37714</v>
      </c>
      <c r="BJ88" s="37" t="s">
        <v>171</v>
      </c>
      <c r="BK88" s="154">
        <v>45670.494050925925</v>
      </c>
      <c r="BL88" s="37" t="s">
        <v>77</v>
      </c>
      <c r="BM88" s="37" t="s">
        <v>128</v>
      </c>
      <c r="BN88" s="37" t="s">
        <v>2878</v>
      </c>
      <c r="BO88" s="63"/>
      <c r="BP88" s="60"/>
      <c r="BQ88" s="63"/>
      <c r="BR88" s="63"/>
      <c r="BS88" s="63"/>
      <c r="BT88" s="63"/>
      <c r="BU88" s="63"/>
      <c r="BV88" s="63"/>
      <c r="BW88" s="63"/>
      <c r="BX88" s="63"/>
      <c r="BY88" s="63"/>
      <c r="BZ88" s="63"/>
      <c r="CA88" s="63"/>
      <c r="CB88" s="63"/>
      <c r="CC88" s="63"/>
      <c r="CD88" s="63"/>
      <c r="CE88" s="63"/>
      <c r="CF88" s="63"/>
      <c r="CG88" s="63"/>
      <c r="CH88" s="63"/>
      <c r="CI88" s="63"/>
    </row>
    <row r="89" spans="1:87" s="23" customFormat="1" ht="141.9" customHeight="1">
      <c r="A89" s="37" t="s">
        <v>165</v>
      </c>
      <c r="B89" s="37" t="s">
        <v>3055</v>
      </c>
      <c r="C89" s="37" t="s">
        <v>3054</v>
      </c>
      <c r="D89" s="344" t="s">
        <v>74</v>
      </c>
      <c r="E89" s="345"/>
      <c r="F89" s="346"/>
      <c r="G89" s="37" t="s">
        <v>75</v>
      </c>
      <c r="H89" s="37" t="s">
        <v>75</v>
      </c>
      <c r="I89" s="37" t="s">
        <v>75</v>
      </c>
      <c r="J89" s="37" t="s">
        <v>76</v>
      </c>
      <c r="K89" s="37" t="s">
        <v>76</v>
      </c>
      <c r="L89" s="37" t="s">
        <v>76</v>
      </c>
      <c r="M89" s="37" t="s">
        <v>76</v>
      </c>
      <c r="N89" s="37" t="s">
        <v>75</v>
      </c>
      <c r="O89" s="37" t="s">
        <v>76</v>
      </c>
      <c r="P89" s="37" t="s">
        <v>77</v>
      </c>
      <c r="Q89" s="37" t="s">
        <v>77</v>
      </c>
      <c r="R89" s="37" t="s">
        <v>75</v>
      </c>
      <c r="S89" s="37" t="s">
        <v>75</v>
      </c>
      <c r="T89" s="37" t="s">
        <v>75</v>
      </c>
      <c r="U89" s="37" t="s">
        <v>75</v>
      </c>
      <c r="V89" s="37" t="s">
        <v>77</v>
      </c>
      <c r="W89" s="37" t="s">
        <v>98</v>
      </c>
      <c r="X89" s="37" t="s">
        <v>75</v>
      </c>
      <c r="Y89" s="37" t="s">
        <v>98</v>
      </c>
      <c r="Z89" s="37" t="s">
        <v>75</v>
      </c>
      <c r="AA89" s="291">
        <v>45108</v>
      </c>
      <c r="AB89" s="37" t="s">
        <v>81</v>
      </c>
      <c r="AC89" s="37" t="s">
        <v>3055</v>
      </c>
      <c r="AD89" s="37" t="s">
        <v>3577</v>
      </c>
      <c r="AE89" s="37" t="s">
        <v>83</v>
      </c>
      <c r="AF89" s="37" t="s">
        <v>125</v>
      </c>
      <c r="AG89" s="37" t="s">
        <v>125</v>
      </c>
      <c r="AH89" s="37" t="s">
        <v>85</v>
      </c>
      <c r="AI89" s="37">
        <v>40</v>
      </c>
      <c r="AJ89" s="37" t="s">
        <v>86</v>
      </c>
      <c r="AK89" s="37" t="s">
        <v>209</v>
      </c>
      <c r="AL89" s="37" t="s">
        <v>127</v>
      </c>
      <c r="AM89" s="37" t="s">
        <v>88</v>
      </c>
      <c r="AN89" s="37" t="s">
        <v>89</v>
      </c>
      <c r="AO89" s="37" t="s">
        <v>77</v>
      </c>
      <c r="AP89" s="37" t="s">
        <v>77</v>
      </c>
      <c r="AQ89" s="37" t="s">
        <v>77</v>
      </c>
      <c r="AR89" s="37" t="s">
        <v>77</v>
      </c>
      <c r="AS89" s="37" t="s">
        <v>2877</v>
      </c>
      <c r="AT89" s="37" t="s">
        <v>90</v>
      </c>
      <c r="AU89" s="37" t="s">
        <v>90</v>
      </c>
      <c r="AV89" s="37" t="s">
        <v>91</v>
      </c>
      <c r="AW89" s="37" t="s">
        <v>92</v>
      </c>
      <c r="AX89" s="37" t="s">
        <v>77</v>
      </c>
      <c r="AY89" s="37" t="s">
        <v>77</v>
      </c>
      <c r="AZ89" s="37" t="s">
        <v>77</v>
      </c>
      <c r="BA89" s="291">
        <v>41654</v>
      </c>
      <c r="BB89" s="37" t="s">
        <v>88</v>
      </c>
      <c r="BC89" s="37" t="s">
        <v>81</v>
      </c>
      <c r="BD89" s="37" t="s">
        <v>77</v>
      </c>
      <c r="BE89" s="37" t="s">
        <v>77</v>
      </c>
      <c r="BF89" s="37" t="s">
        <v>75</v>
      </c>
      <c r="BG89" s="37" t="s">
        <v>77</v>
      </c>
      <c r="BH89" s="37" t="s">
        <v>93</v>
      </c>
      <c r="BI89" s="292">
        <v>41654</v>
      </c>
      <c r="BJ89" s="37" t="s">
        <v>171</v>
      </c>
      <c r="BK89" s="154">
        <v>45678.657708333332</v>
      </c>
      <c r="BL89" s="37" t="s">
        <v>77</v>
      </c>
      <c r="BM89" s="37" t="s">
        <v>137</v>
      </c>
      <c r="BN89" s="37" t="s">
        <v>2878</v>
      </c>
      <c r="BO89" s="63"/>
      <c r="BP89" s="60"/>
      <c r="BQ89" s="63"/>
      <c r="BR89" s="63"/>
      <c r="BS89" s="63"/>
      <c r="BT89" s="63"/>
      <c r="BU89" s="63"/>
      <c r="BV89" s="63"/>
      <c r="BW89" s="63"/>
      <c r="BX89" s="63"/>
      <c r="BY89" s="63"/>
      <c r="BZ89" s="63"/>
      <c r="CA89" s="63"/>
      <c r="CB89" s="63"/>
      <c r="CC89" s="63"/>
      <c r="CD89" s="63"/>
      <c r="CE89" s="63"/>
      <c r="CF89" s="63"/>
      <c r="CG89" s="63"/>
      <c r="CH89" s="63"/>
      <c r="CI89" s="63"/>
    </row>
    <row r="90" spans="1:87" s="23" customFormat="1" ht="141.9" customHeight="1">
      <c r="A90" s="37" t="s">
        <v>166</v>
      </c>
      <c r="B90" s="37" t="s">
        <v>3547</v>
      </c>
      <c r="C90" s="37" t="s">
        <v>3548</v>
      </c>
      <c r="D90" s="238" t="s">
        <v>98</v>
      </c>
      <c r="E90" s="37" t="s">
        <v>98</v>
      </c>
      <c r="F90" s="37" t="s">
        <v>98</v>
      </c>
      <c r="G90" s="37" t="s">
        <v>98</v>
      </c>
      <c r="H90" s="37" t="s">
        <v>98</v>
      </c>
      <c r="I90" s="37" t="s">
        <v>98</v>
      </c>
      <c r="J90" s="37" t="s">
        <v>98</v>
      </c>
      <c r="K90" s="37" t="s">
        <v>98</v>
      </c>
      <c r="L90" s="37" t="s">
        <v>98</v>
      </c>
      <c r="M90" s="37" t="s">
        <v>98</v>
      </c>
      <c r="N90" s="37" t="s">
        <v>98</v>
      </c>
      <c r="O90" s="37" t="s">
        <v>98</v>
      </c>
      <c r="P90" s="37" t="s">
        <v>98</v>
      </c>
      <c r="Q90" s="37" t="s">
        <v>98</v>
      </c>
      <c r="R90" s="25" t="s">
        <v>75</v>
      </c>
      <c r="S90" s="25" t="s">
        <v>75</v>
      </c>
      <c r="T90" s="25" t="s">
        <v>75</v>
      </c>
      <c r="U90" s="25" t="s">
        <v>75</v>
      </c>
      <c r="V90" s="37" t="s">
        <v>98</v>
      </c>
      <c r="W90" s="37" t="s">
        <v>98</v>
      </c>
      <c r="X90" s="37" t="s">
        <v>98</v>
      </c>
      <c r="Y90" s="37" t="s">
        <v>98</v>
      </c>
      <c r="Z90" s="37" t="s">
        <v>98</v>
      </c>
      <c r="AA90" s="291">
        <v>45108</v>
      </c>
      <c r="AB90" s="37" t="s">
        <v>81</v>
      </c>
      <c r="AC90" s="37" t="s">
        <v>3547</v>
      </c>
      <c r="AD90" s="37" t="s">
        <v>2957</v>
      </c>
      <c r="AE90" s="37" t="s">
        <v>83</v>
      </c>
      <c r="AF90" s="37" t="s">
        <v>125</v>
      </c>
      <c r="AG90" s="37" t="s">
        <v>125</v>
      </c>
      <c r="AH90" s="37" t="s">
        <v>85</v>
      </c>
      <c r="AI90" s="37">
        <v>1</v>
      </c>
      <c r="AJ90" s="37" t="s">
        <v>86</v>
      </c>
      <c r="AK90" s="37" t="s">
        <v>209</v>
      </c>
      <c r="AL90" s="37" t="s">
        <v>127</v>
      </c>
      <c r="AM90" s="37" t="s">
        <v>88</v>
      </c>
      <c r="AN90" s="37" t="s">
        <v>89</v>
      </c>
      <c r="AO90" s="37" t="s">
        <v>77</v>
      </c>
      <c r="AP90" s="37" t="s">
        <v>77</v>
      </c>
      <c r="AQ90" s="37" t="s">
        <v>77</v>
      </c>
      <c r="AR90" s="37" t="s">
        <v>77</v>
      </c>
      <c r="AS90" s="37" t="s">
        <v>2877</v>
      </c>
      <c r="AT90" s="37" t="s">
        <v>90</v>
      </c>
      <c r="AU90" s="37" t="s">
        <v>90</v>
      </c>
      <c r="AV90" s="37" t="s">
        <v>91</v>
      </c>
      <c r="AW90" s="37" t="s">
        <v>92</v>
      </c>
      <c r="AX90" s="37" t="s">
        <v>77</v>
      </c>
      <c r="AY90" s="37" t="s">
        <v>77</v>
      </c>
      <c r="AZ90" s="37" t="s">
        <v>77</v>
      </c>
      <c r="BA90" s="291">
        <v>43206</v>
      </c>
      <c r="BB90" s="37" t="s">
        <v>88</v>
      </c>
      <c r="BC90" s="37" t="s">
        <v>81</v>
      </c>
      <c r="BD90" s="37" t="s">
        <v>77</v>
      </c>
      <c r="BE90" s="37" t="s">
        <v>77</v>
      </c>
      <c r="BF90" s="37" t="s">
        <v>75</v>
      </c>
      <c r="BG90" s="37" t="s">
        <v>77</v>
      </c>
      <c r="BH90" s="37" t="s">
        <v>93</v>
      </c>
      <c r="BI90" s="292">
        <v>43206</v>
      </c>
      <c r="BJ90" s="37" t="s">
        <v>171</v>
      </c>
      <c r="BK90" s="154">
        <v>45681.404363425929</v>
      </c>
      <c r="BL90" s="37" t="s">
        <v>77</v>
      </c>
      <c r="BM90" s="25" t="s">
        <v>99</v>
      </c>
      <c r="BN90" s="37" t="s">
        <v>2880</v>
      </c>
      <c r="BO90" s="63"/>
      <c r="BP90" s="72"/>
      <c r="BQ90" s="63"/>
      <c r="BR90" s="63"/>
      <c r="BS90" s="63"/>
      <c r="BT90" s="63"/>
      <c r="BU90" s="63"/>
      <c r="BV90" s="63"/>
      <c r="BW90" s="63"/>
      <c r="BX90" s="63"/>
      <c r="BY90" s="63"/>
      <c r="BZ90" s="63"/>
      <c r="CA90" s="63"/>
      <c r="CB90" s="63"/>
      <c r="CC90" s="63"/>
      <c r="CD90" s="63"/>
      <c r="CE90" s="63"/>
      <c r="CF90" s="63"/>
      <c r="CG90" s="63"/>
      <c r="CH90" s="63"/>
      <c r="CI90" s="63"/>
    </row>
    <row r="91" spans="1:87" s="23" customFormat="1" ht="141.9" customHeight="1">
      <c r="A91" s="37" t="s">
        <v>167</v>
      </c>
      <c r="B91" s="37" t="s">
        <v>3549</v>
      </c>
      <c r="C91" s="37" t="s">
        <v>3550</v>
      </c>
      <c r="D91" s="238" t="s">
        <v>98</v>
      </c>
      <c r="E91" s="37" t="s">
        <v>98</v>
      </c>
      <c r="F91" s="37" t="s">
        <v>98</v>
      </c>
      <c r="G91" s="37" t="s">
        <v>98</v>
      </c>
      <c r="H91" s="37" t="s">
        <v>98</v>
      </c>
      <c r="I91" s="37" t="s">
        <v>98</v>
      </c>
      <c r="J91" s="37" t="s">
        <v>98</v>
      </c>
      <c r="K91" s="37" t="s">
        <v>98</v>
      </c>
      <c r="L91" s="37" t="s">
        <v>98</v>
      </c>
      <c r="M91" s="37" t="s">
        <v>98</v>
      </c>
      <c r="N91" s="37" t="s">
        <v>98</v>
      </c>
      <c r="O91" s="37" t="s">
        <v>98</v>
      </c>
      <c r="P91" s="37" t="s">
        <v>98</v>
      </c>
      <c r="Q91" s="37" t="s">
        <v>98</v>
      </c>
      <c r="R91" s="25" t="s">
        <v>75</v>
      </c>
      <c r="S91" s="25" t="s">
        <v>75</v>
      </c>
      <c r="T91" s="25" t="s">
        <v>75</v>
      </c>
      <c r="U91" s="25" t="s">
        <v>75</v>
      </c>
      <c r="V91" s="37" t="s">
        <v>98</v>
      </c>
      <c r="W91" s="37" t="s">
        <v>98</v>
      </c>
      <c r="X91" s="37" t="s">
        <v>98</v>
      </c>
      <c r="Y91" s="37" t="s">
        <v>98</v>
      </c>
      <c r="Z91" s="37" t="s">
        <v>98</v>
      </c>
      <c r="AA91" s="291">
        <v>45108</v>
      </c>
      <c r="AB91" s="37" t="s">
        <v>81</v>
      </c>
      <c r="AC91" s="37" t="s">
        <v>3549</v>
      </c>
      <c r="AD91" s="37" t="s">
        <v>2958</v>
      </c>
      <c r="AE91" s="37" t="s">
        <v>83</v>
      </c>
      <c r="AF91" s="37" t="s">
        <v>125</v>
      </c>
      <c r="AG91" s="37" t="s">
        <v>125</v>
      </c>
      <c r="AH91" s="37" t="s">
        <v>85</v>
      </c>
      <c r="AI91" s="37">
        <v>1</v>
      </c>
      <c r="AJ91" s="37" t="s">
        <v>86</v>
      </c>
      <c r="AK91" s="37" t="s">
        <v>126</v>
      </c>
      <c r="AL91" s="37" t="s">
        <v>127</v>
      </c>
      <c r="AM91" s="37" t="s">
        <v>88</v>
      </c>
      <c r="AN91" s="37" t="s">
        <v>89</v>
      </c>
      <c r="AO91" s="37" t="s">
        <v>77</v>
      </c>
      <c r="AP91" s="37" t="s">
        <v>77</v>
      </c>
      <c r="AQ91" s="37" t="s">
        <v>77</v>
      </c>
      <c r="AR91" s="37" t="s">
        <v>77</v>
      </c>
      <c r="AS91" s="37" t="s">
        <v>2877</v>
      </c>
      <c r="AT91" s="37" t="s">
        <v>90</v>
      </c>
      <c r="AU91" s="37" t="s">
        <v>90</v>
      </c>
      <c r="AV91" s="37" t="s">
        <v>91</v>
      </c>
      <c r="AW91" s="37" t="s">
        <v>92</v>
      </c>
      <c r="AX91" s="37" t="s">
        <v>77</v>
      </c>
      <c r="AY91" s="37" t="s">
        <v>77</v>
      </c>
      <c r="AZ91" s="37" t="s">
        <v>77</v>
      </c>
      <c r="BA91" s="291">
        <v>43206</v>
      </c>
      <c r="BB91" s="37" t="s">
        <v>88</v>
      </c>
      <c r="BC91" s="37" t="s">
        <v>81</v>
      </c>
      <c r="BD91" s="37" t="s">
        <v>77</v>
      </c>
      <c r="BE91" s="37" t="s">
        <v>77</v>
      </c>
      <c r="BF91" s="37" t="s">
        <v>75</v>
      </c>
      <c r="BG91" s="37" t="s">
        <v>77</v>
      </c>
      <c r="BH91" s="37" t="s">
        <v>93</v>
      </c>
      <c r="BI91" s="292">
        <v>43206</v>
      </c>
      <c r="BJ91" s="37" t="s">
        <v>171</v>
      </c>
      <c r="BK91" s="154">
        <v>45681.404988425929</v>
      </c>
      <c r="BL91" s="37" t="s">
        <v>77</v>
      </c>
      <c r="BM91" s="25" t="s">
        <v>99</v>
      </c>
      <c r="BN91" s="37" t="s">
        <v>2880</v>
      </c>
      <c r="BO91" s="63"/>
      <c r="BP91" s="72"/>
      <c r="BQ91" s="63"/>
      <c r="BR91" s="63"/>
      <c r="BS91" s="63"/>
      <c r="BT91" s="63"/>
      <c r="BU91" s="63"/>
      <c r="BV91" s="63"/>
      <c r="BW91" s="63"/>
      <c r="BX91" s="63"/>
      <c r="BY91" s="63"/>
      <c r="BZ91" s="63"/>
      <c r="CA91" s="63"/>
      <c r="CB91" s="63"/>
      <c r="CC91" s="63"/>
      <c r="CD91" s="63"/>
      <c r="CE91" s="63"/>
      <c r="CF91" s="63"/>
      <c r="CG91" s="63"/>
      <c r="CH91" s="63"/>
      <c r="CI91" s="63"/>
    </row>
    <row r="92" spans="1:87" s="23" customFormat="1" ht="141.9" customHeight="1">
      <c r="A92" s="37" t="s">
        <v>168</v>
      </c>
      <c r="B92" s="37" t="s">
        <v>3551</v>
      </c>
      <c r="C92" s="37" t="s">
        <v>3550</v>
      </c>
      <c r="D92" s="238" t="s">
        <v>98</v>
      </c>
      <c r="E92" s="37" t="s">
        <v>98</v>
      </c>
      <c r="F92" s="37" t="s">
        <v>98</v>
      </c>
      <c r="G92" s="37" t="s">
        <v>98</v>
      </c>
      <c r="H92" s="37" t="s">
        <v>98</v>
      </c>
      <c r="I92" s="37" t="s">
        <v>98</v>
      </c>
      <c r="J92" s="37" t="s">
        <v>98</v>
      </c>
      <c r="K92" s="37" t="s">
        <v>98</v>
      </c>
      <c r="L92" s="37" t="s">
        <v>98</v>
      </c>
      <c r="M92" s="37" t="s">
        <v>98</v>
      </c>
      <c r="N92" s="37" t="s">
        <v>98</v>
      </c>
      <c r="O92" s="37" t="s">
        <v>98</v>
      </c>
      <c r="P92" s="37" t="s">
        <v>98</v>
      </c>
      <c r="Q92" s="37" t="s">
        <v>98</v>
      </c>
      <c r="R92" s="25" t="s">
        <v>75</v>
      </c>
      <c r="S92" s="25" t="s">
        <v>75</v>
      </c>
      <c r="T92" s="25" t="s">
        <v>75</v>
      </c>
      <c r="U92" s="25" t="s">
        <v>75</v>
      </c>
      <c r="V92" s="37" t="s">
        <v>98</v>
      </c>
      <c r="W92" s="37" t="s">
        <v>98</v>
      </c>
      <c r="X92" s="37" t="s">
        <v>98</v>
      </c>
      <c r="Y92" s="37" t="s">
        <v>98</v>
      </c>
      <c r="Z92" s="37" t="s">
        <v>98</v>
      </c>
      <c r="AA92" s="291">
        <v>45108</v>
      </c>
      <c r="AB92" s="37" t="s">
        <v>81</v>
      </c>
      <c r="AC92" s="37" t="s">
        <v>3551</v>
      </c>
      <c r="AD92" s="37" t="s">
        <v>2959</v>
      </c>
      <c r="AE92" s="37" t="s">
        <v>83</v>
      </c>
      <c r="AF92" s="37" t="s">
        <v>125</v>
      </c>
      <c r="AG92" s="37" t="s">
        <v>125</v>
      </c>
      <c r="AH92" s="37" t="s">
        <v>85</v>
      </c>
      <c r="AI92" s="37">
        <v>1</v>
      </c>
      <c r="AJ92" s="37" t="s">
        <v>86</v>
      </c>
      <c r="AK92" s="37" t="s">
        <v>209</v>
      </c>
      <c r="AL92" s="37" t="s">
        <v>127</v>
      </c>
      <c r="AM92" s="37" t="s">
        <v>88</v>
      </c>
      <c r="AN92" s="37" t="s">
        <v>89</v>
      </c>
      <c r="AO92" s="37" t="s">
        <v>77</v>
      </c>
      <c r="AP92" s="37" t="s">
        <v>77</v>
      </c>
      <c r="AQ92" s="37" t="s">
        <v>77</v>
      </c>
      <c r="AR92" s="37" t="s">
        <v>77</v>
      </c>
      <c r="AS92" s="37" t="s">
        <v>2877</v>
      </c>
      <c r="AT92" s="37" t="s">
        <v>90</v>
      </c>
      <c r="AU92" s="37" t="s">
        <v>90</v>
      </c>
      <c r="AV92" s="37" t="s">
        <v>91</v>
      </c>
      <c r="AW92" s="37" t="s">
        <v>92</v>
      </c>
      <c r="AX92" s="37" t="s">
        <v>77</v>
      </c>
      <c r="AY92" s="37" t="s">
        <v>77</v>
      </c>
      <c r="AZ92" s="37" t="s">
        <v>77</v>
      </c>
      <c r="BA92" s="291">
        <v>43206</v>
      </c>
      <c r="BB92" s="37" t="s">
        <v>88</v>
      </c>
      <c r="BC92" s="37" t="s">
        <v>81</v>
      </c>
      <c r="BD92" s="37" t="s">
        <v>77</v>
      </c>
      <c r="BE92" s="37" t="s">
        <v>77</v>
      </c>
      <c r="BF92" s="37" t="s">
        <v>75</v>
      </c>
      <c r="BG92" s="37" t="s">
        <v>77</v>
      </c>
      <c r="BH92" s="37" t="s">
        <v>93</v>
      </c>
      <c r="BI92" s="292">
        <v>43206</v>
      </c>
      <c r="BJ92" s="37" t="s">
        <v>171</v>
      </c>
      <c r="BK92" s="154">
        <v>45681.405763888892</v>
      </c>
      <c r="BL92" s="37" t="s">
        <v>77</v>
      </c>
      <c r="BM92" s="25" t="s">
        <v>99</v>
      </c>
      <c r="BN92" s="37" t="s">
        <v>2880</v>
      </c>
      <c r="BO92" s="63"/>
      <c r="BP92" s="72"/>
      <c r="BQ92" s="63"/>
      <c r="BR92" s="63"/>
      <c r="BS92" s="63"/>
      <c r="BT92" s="63"/>
      <c r="BU92" s="63"/>
      <c r="BV92" s="63"/>
      <c r="BW92" s="63"/>
      <c r="BX92" s="63"/>
      <c r="BY92" s="63"/>
      <c r="BZ92" s="63"/>
      <c r="CA92" s="63"/>
      <c r="CB92" s="63"/>
      <c r="CC92" s="63"/>
      <c r="CD92" s="63"/>
      <c r="CE92" s="63"/>
      <c r="CF92" s="63"/>
      <c r="CG92" s="63"/>
      <c r="CH92" s="63"/>
      <c r="CI92" s="63"/>
    </row>
    <row r="93" spans="1:87" s="23" customFormat="1" ht="141.9" customHeight="1">
      <c r="A93" s="37" t="s">
        <v>2910</v>
      </c>
      <c r="B93" s="37" t="s">
        <v>3552</v>
      </c>
      <c r="C93" s="37" t="s">
        <v>3553</v>
      </c>
      <c r="D93" s="344" t="s">
        <v>74</v>
      </c>
      <c r="E93" s="345"/>
      <c r="F93" s="346"/>
      <c r="G93" s="37" t="s">
        <v>75</v>
      </c>
      <c r="H93" s="37" t="s">
        <v>75</v>
      </c>
      <c r="I93" s="37" t="s">
        <v>75</v>
      </c>
      <c r="J93" s="37" t="s">
        <v>76</v>
      </c>
      <c r="K93" s="37" t="s">
        <v>76</v>
      </c>
      <c r="L93" s="37" t="s">
        <v>76</v>
      </c>
      <c r="M93" s="37" t="s">
        <v>76</v>
      </c>
      <c r="N93" s="37" t="s">
        <v>75</v>
      </c>
      <c r="O93" s="37" t="s">
        <v>76</v>
      </c>
      <c r="P93" s="37" t="s">
        <v>77</v>
      </c>
      <c r="Q93" s="37" t="s">
        <v>77</v>
      </c>
      <c r="R93" s="37" t="s">
        <v>75</v>
      </c>
      <c r="S93" s="37" t="s">
        <v>75</v>
      </c>
      <c r="T93" s="37" t="s">
        <v>75</v>
      </c>
      <c r="U93" s="37" t="s">
        <v>75</v>
      </c>
      <c r="V93" s="37" t="s">
        <v>77</v>
      </c>
      <c r="W93" s="37" t="s">
        <v>98</v>
      </c>
      <c r="X93" s="37" t="s">
        <v>75</v>
      </c>
      <c r="Y93" s="37" t="s">
        <v>98</v>
      </c>
      <c r="Z93" s="37" t="s">
        <v>75</v>
      </c>
      <c r="AA93" s="291">
        <v>45108</v>
      </c>
      <c r="AB93" s="37" t="s">
        <v>81</v>
      </c>
      <c r="AC93" s="37" t="s">
        <v>3552</v>
      </c>
      <c r="AD93" s="37" t="s">
        <v>3578</v>
      </c>
      <c r="AE93" s="37" t="s">
        <v>83</v>
      </c>
      <c r="AF93" s="37" t="s">
        <v>125</v>
      </c>
      <c r="AG93" s="37" t="s">
        <v>125</v>
      </c>
      <c r="AH93" s="37" t="s">
        <v>85</v>
      </c>
      <c r="AI93" s="37">
        <v>40</v>
      </c>
      <c r="AJ93" s="37" t="s">
        <v>86</v>
      </c>
      <c r="AK93" s="37" t="s">
        <v>126</v>
      </c>
      <c r="AL93" s="37" t="s">
        <v>127</v>
      </c>
      <c r="AM93" s="37" t="s">
        <v>88</v>
      </c>
      <c r="AN93" s="37" t="s">
        <v>89</v>
      </c>
      <c r="AO93" s="37" t="s">
        <v>77</v>
      </c>
      <c r="AP93" s="37" t="s">
        <v>77</v>
      </c>
      <c r="AQ93" s="37" t="s">
        <v>77</v>
      </c>
      <c r="AR93" s="37" t="s">
        <v>77</v>
      </c>
      <c r="AS93" s="37" t="s">
        <v>2877</v>
      </c>
      <c r="AT93" s="37" t="s">
        <v>90</v>
      </c>
      <c r="AU93" s="37" t="s">
        <v>90</v>
      </c>
      <c r="AV93" s="37" t="s">
        <v>91</v>
      </c>
      <c r="AW93" s="37" t="s">
        <v>92</v>
      </c>
      <c r="AX93" s="37" t="s">
        <v>77</v>
      </c>
      <c r="AY93" s="37" t="s">
        <v>77</v>
      </c>
      <c r="AZ93" s="37" t="s">
        <v>77</v>
      </c>
      <c r="BA93" s="291">
        <v>45357</v>
      </c>
      <c r="BB93" s="37" t="s">
        <v>88</v>
      </c>
      <c r="BC93" s="37" t="s">
        <v>81</v>
      </c>
      <c r="BD93" s="37" t="s">
        <v>77</v>
      </c>
      <c r="BE93" s="37" t="s">
        <v>77</v>
      </c>
      <c r="BF93" s="37" t="s">
        <v>75</v>
      </c>
      <c r="BG93" s="37" t="s">
        <v>77</v>
      </c>
      <c r="BH93" s="37" t="s">
        <v>93</v>
      </c>
      <c r="BI93" s="292">
        <v>45357</v>
      </c>
      <c r="BJ93" s="37" t="s">
        <v>171</v>
      </c>
      <c r="BK93" s="154">
        <v>45678.666597222225</v>
      </c>
      <c r="BL93" s="37" t="s">
        <v>77</v>
      </c>
      <c r="BM93" s="37" t="s">
        <v>128</v>
      </c>
      <c r="BN93" s="37" t="s">
        <v>2878</v>
      </c>
      <c r="BO93" s="63"/>
      <c r="BP93" s="60"/>
      <c r="BQ93" s="63"/>
      <c r="BR93" s="63"/>
      <c r="BS93" s="63"/>
      <c r="BT93" s="63"/>
      <c r="BU93" s="63"/>
      <c r="BV93" s="63"/>
      <c r="BW93" s="63"/>
      <c r="BX93" s="63"/>
      <c r="BY93" s="63"/>
      <c r="BZ93" s="63"/>
      <c r="CA93" s="63"/>
      <c r="CB93" s="63"/>
      <c r="CC93" s="63"/>
      <c r="CD93" s="63"/>
      <c r="CE93" s="63"/>
      <c r="CF93" s="63"/>
      <c r="CG93" s="63"/>
      <c r="CH93" s="63"/>
      <c r="CI93" s="63"/>
    </row>
    <row r="94" spans="1:87" s="23" customFormat="1" ht="141.9" customHeight="1">
      <c r="A94" s="37" t="s">
        <v>3057</v>
      </c>
      <c r="B94" s="37" t="s">
        <v>3554</v>
      </c>
      <c r="C94" s="37" t="s">
        <v>3451</v>
      </c>
      <c r="D94" s="238" t="s">
        <v>98</v>
      </c>
      <c r="E94" s="37" t="s">
        <v>98</v>
      </c>
      <c r="F94" s="37" t="s">
        <v>98</v>
      </c>
      <c r="G94" s="37" t="s">
        <v>98</v>
      </c>
      <c r="H94" s="37" t="s">
        <v>98</v>
      </c>
      <c r="I94" s="37" t="s">
        <v>98</v>
      </c>
      <c r="J94" s="37" t="s">
        <v>98</v>
      </c>
      <c r="K94" s="37" t="s">
        <v>98</v>
      </c>
      <c r="L94" s="37" t="s">
        <v>98</v>
      </c>
      <c r="M94" s="37" t="s">
        <v>98</v>
      </c>
      <c r="N94" s="37" t="s">
        <v>98</v>
      </c>
      <c r="O94" s="37" t="s">
        <v>98</v>
      </c>
      <c r="P94" s="37" t="s">
        <v>98</v>
      </c>
      <c r="Q94" s="37" t="s">
        <v>98</v>
      </c>
      <c r="R94" s="25" t="s">
        <v>75</v>
      </c>
      <c r="S94" s="25" t="s">
        <v>75</v>
      </c>
      <c r="T94" s="25" t="s">
        <v>75</v>
      </c>
      <c r="U94" s="25" t="s">
        <v>75</v>
      </c>
      <c r="V94" s="37" t="s">
        <v>98</v>
      </c>
      <c r="W94" s="37" t="s">
        <v>98</v>
      </c>
      <c r="X94" s="37" t="s">
        <v>98</v>
      </c>
      <c r="Y94" s="37" t="s">
        <v>98</v>
      </c>
      <c r="Z94" s="37" t="s">
        <v>98</v>
      </c>
      <c r="AA94" s="291">
        <v>45108</v>
      </c>
      <c r="AB94" s="37" t="s">
        <v>81</v>
      </c>
      <c r="AC94" s="37" t="s">
        <v>3554</v>
      </c>
      <c r="AD94" s="37" t="s">
        <v>3579</v>
      </c>
      <c r="AE94" s="37" t="s">
        <v>83</v>
      </c>
      <c r="AF94" s="37" t="s">
        <v>125</v>
      </c>
      <c r="AG94" s="37" t="s">
        <v>2877</v>
      </c>
      <c r="AH94" s="37" t="s">
        <v>85</v>
      </c>
      <c r="AI94" s="37">
        <v>40</v>
      </c>
      <c r="AJ94" s="37" t="s">
        <v>86</v>
      </c>
      <c r="AK94" s="37" t="s">
        <v>209</v>
      </c>
      <c r="AL94" s="37" t="s">
        <v>127</v>
      </c>
      <c r="AM94" s="37" t="s">
        <v>88</v>
      </c>
      <c r="AN94" s="37" t="s">
        <v>89</v>
      </c>
      <c r="AO94" s="37" t="s">
        <v>77</v>
      </c>
      <c r="AP94" s="37" t="s">
        <v>77</v>
      </c>
      <c r="AQ94" s="37" t="s">
        <v>77</v>
      </c>
      <c r="AR94" s="37" t="s">
        <v>77</v>
      </c>
      <c r="AS94" s="37" t="s">
        <v>2877</v>
      </c>
      <c r="AT94" s="37" t="s">
        <v>90</v>
      </c>
      <c r="AU94" s="37" t="s">
        <v>90</v>
      </c>
      <c r="AV94" s="37" t="s">
        <v>91</v>
      </c>
      <c r="AW94" s="37" t="s">
        <v>92</v>
      </c>
      <c r="AX94" s="37" t="s">
        <v>77</v>
      </c>
      <c r="AY94" s="37" t="s">
        <v>77</v>
      </c>
      <c r="AZ94" s="37" t="s">
        <v>77</v>
      </c>
      <c r="BA94" s="291">
        <v>45670</v>
      </c>
      <c r="BB94" s="37" t="s">
        <v>88</v>
      </c>
      <c r="BC94" s="37" t="s">
        <v>81</v>
      </c>
      <c r="BD94" s="37" t="s">
        <v>77</v>
      </c>
      <c r="BE94" s="37" t="s">
        <v>77</v>
      </c>
      <c r="BF94" s="37" t="s">
        <v>75</v>
      </c>
      <c r="BG94" s="37" t="s">
        <v>77</v>
      </c>
      <c r="BH94" s="37" t="s">
        <v>93</v>
      </c>
      <c r="BI94" s="292">
        <v>45670</v>
      </c>
      <c r="BJ94" s="37" t="s">
        <v>171</v>
      </c>
      <c r="BK94" s="154">
        <v>45684.556331018517</v>
      </c>
      <c r="BL94" s="37" t="s">
        <v>77</v>
      </c>
      <c r="BM94" s="25" t="s">
        <v>137</v>
      </c>
      <c r="BN94" s="37" t="s">
        <v>2878</v>
      </c>
      <c r="BO94" s="63"/>
      <c r="BP94" s="72"/>
      <c r="BQ94" s="63"/>
      <c r="BR94" s="63"/>
      <c r="BS94" s="63"/>
      <c r="BT94" s="63"/>
      <c r="BU94" s="63"/>
      <c r="BV94" s="63"/>
      <c r="BW94" s="63"/>
      <c r="BX94" s="63"/>
      <c r="BY94" s="63"/>
      <c r="BZ94" s="63"/>
      <c r="CA94" s="63"/>
      <c r="CB94" s="63"/>
      <c r="CC94" s="63"/>
      <c r="CD94" s="63"/>
      <c r="CE94" s="63"/>
      <c r="CF94" s="63"/>
      <c r="CG94" s="63"/>
      <c r="CH94" s="63"/>
      <c r="CI94" s="63"/>
    </row>
    <row r="95" spans="1:87" s="23" customFormat="1" ht="141.9" customHeight="1">
      <c r="A95" s="37" t="s">
        <v>3056</v>
      </c>
      <c r="B95" s="37" t="s">
        <v>3555</v>
      </c>
      <c r="C95" s="37" t="s">
        <v>3556</v>
      </c>
      <c r="D95" s="238" t="s">
        <v>98</v>
      </c>
      <c r="E95" s="37" t="s">
        <v>98</v>
      </c>
      <c r="F95" s="37" t="s">
        <v>98</v>
      </c>
      <c r="G95" s="37" t="s">
        <v>98</v>
      </c>
      <c r="H95" s="37" t="s">
        <v>98</v>
      </c>
      <c r="I95" s="37" t="s">
        <v>98</v>
      </c>
      <c r="J95" s="37" t="s">
        <v>98</v>
      </c>
      <c r="K95" s="37" t="s">
        <v>98</v>
      </c>
      <c r="L95" s="37" t="s">
        <v>98</v>
      </c>
      <c r="M95" s="37" t="s">
        <v>98</v>
      </c>
      <c r="N95" s="37" t="s">
        <v>98</v>
      </c>
      <c r="O95" s="37" t="s">
        <v>98</v>
      </c>
      <c r="P95" s="37" t="s">
        <v>98</v>
      </c>
      <c r="Q95" s="37" t="s">
        <v>98</v>
      </c>
      <c r="R95" s="25" t="s">
        <v>75</v>
      </c>
      <c r="S95" s="25" t="s">
        <v>75</v>
      </c>
      <c r="T95" s="25" t="s">
        <v>75</v>
      </c>
      <c r="U95" s="25" t="s">
        <v>75</v>
      </c>
      <c r="V95" s="37" t="s">
        <v>98</v>
      </c>
      <c r="W95" s="37" t="s">
        <v>98</v>
      </c>
      <c r="X95" s="37" t="s">
        <v>98</v>
      </c>
      <c r="Y95" s="37" t="s">
        <v>98</v>
      </c>
      <c r="Z95" s="37" t="s">
        <v>98</v>
      </c>
      <c r="AA95" s="291">
        <v>45108</v>
      </c>
      <c r="AB95" s="37" t="s">
        <v>81</v>
      </c>
      <c r="AC95" s="37" t="s">
        <v>3555</v>
      </c>
      <c r="AD95" s="37" t="s">
        <v>3580</v>
      </c>
      <c r="AE95" s="37" t="s">
        <v>83</v>
      </c>
      <c r="AF95" s="37" t="s">
        <v>125</v>
      </c>
      <c r="AG95" s="37" t="s">
        <v>125</v>
      </c>
      <c r="AH95" s="37" t="s">
        <v>85</v>
      </c>
      <c r="AI95" s="37">
        <v>1</v>
      </c>
      <c r="AJ95" s="37" t="s">
        <v>86</v>
      </c>
      <c r="AK95" s="37" t="s">
        <v>209</v>
      </c>
      <c r="AL95" s="37" t="s">
        <v>127</v>
      </c>
      <c r="AM95" s="37" t="s">
        <v>88</v>
      </c>
      <c r="AN95" s="37" t="s">
        <v>89</v>
      </c>
      <c r="AO95" s="37" t="s">
        <v>77</v>
      </c>
      <c r="AP95" s="37" t="s">
        <v>77</v>
      </c>
      <c r="AQ95" s="37" t="s">
        <v>77</v>
      </c>
      <c r="AR95" s="37" t="s">
        <v>77</v>
      </c>
      <c r="AS95" s="37" t="s">
        <v>2877</v>
      </c>
      <c r="AT95" s="37" t="s">
        <v>90</v>
      </c>
      <c r="AU95" s="37" t="s">
        <v>90</v>
      </c>
      <c r="AV95" s="37" t="s">
        <v>91</v>
      </c>
      <c r="AW95" s="37" t="s">
        <v>92</v>
      </c>
      <c r="AX95" s="37" t="s">
        <v>77</v>
      </c>
      <c r="AY95" s="37" t="s">
        <v>77</v>
      </c>
      <c r="AZ95" s="37" t="s">
        <v>77</v>
      </c>
      <c r="BA95" s="291">
        <v>45678</v>
      </c>
      <c r="BB95" s="37" t="s">
        <v>88</v>
      </c>
      <c r="BC95" s="37" t="s">
        <v>81</v>
      </c>
      <c r="BD95" s="37" t="s">
        <v>77</v>
      </c>
      <c r="BE95" s="37" t="s">
        <v>77</v>
      </c>
      <c r="BF95" s="37" t="s">
        <v>75</v>
      </c>
      <c r="BG95" s="37" t="s">
        <v>77</v>
      </c>
      <c r="BH95" s="37" t="s">
        <v>93</v>
      </c>
      <c r="BI95" s="292">
        <v>45678</v>
      </c>
      <c r="BJ95" s="37" t="s">
        <v>171</v>
      </c>
      <c r="BK95" s="154">
        <v>45681.409837962965</v>
      </c>
      <c r="BL95" s="37" t="s">
        <v>77</v>
      </c>
      <c r="BM95" s="25" t="s">
        <v>99</v>
      </c>
      <c r="BN95" s="37" t="s">
        <v>2880</v>
      </c>
      <c r="BO95" s="63"/>
      <c r="BP95" s="72"/>
      <c r="BQ95" s="63"/>
      <c r="BR95" s="63"/>
      <c r="BS95" s="63"/>
      <c r="BT95" s="63"/>
      <c r="BU95" s="63"/>
      <c r="BV95" s="63"/>
      <c r="BW95" s="63"/>
      <c r="BX95" s="63"/>
      <c r="BY95" s="63"/>
      <c r="BZ95" s="63"/>
      <c r="CA95" s="63"/>
      <c r="CB95" s="63"/>
      <c r="CC95" s="63"/>
      <c r="CD95" s="63"/>
      <c r="CE95" s="63"/>
      <c r="CF95" s="63"/>
      <c r="CG95" s="63"/>
      <c r="CH95" s="63"/>
      <c r="CI95" s="63"/>
    </row>
    <row r="96" spans="1:87" s="23" customFormat="1" ht="141.9" customHeight="1">
      <c r="A96" s="37" t="s">
        <v>3058</v>
      </c>
      <c r="B96" s="37" t="s">
        <v>3557</v>
      </c>
      <c r="C96" s="37" t="s">
        <v>3558</v>
      </c>
      <c r="D96" s="238" t="s">
        <v>98</v>
      </c>
      <c r="E96" s="37" t="s">
        <v>98</v>
      </c>
      <c r="F96" s="37" t="s">
        <v>98</v>
      </c>
      <c r="G96" s="37" t="s">
        <v>98</v>
      </c>
      <c r="H96" s="37" t="s">
        <v>98</v>
      </c>
      <c r="I96" s="37" t="s">
        <v>98</v>
      </c>
      <c r="J96" s="37" t="s">
        <v>98</v>
      </c>
      <c r="K96" s="37" t="s">
        <v>98</v>
      </c>
      <c r="L96" s="37" t="s">
        <v>98</v>
      </c>
      <c r="M96" s="37" t="s">
        <v>98</v>
      </c>
      <c r="N96" s="37" t="s">
        <v>98</v>
      </c>
      <c r="O96" s="37" t="s">
        <v>98</v>
      </c>
      <c r="P96" s="37" t="s">
        <v>98</v>
      </c>
      <c r="Q96" s="37" t="s">
        <v>98</v>
      </c>
      <c r="R96" s="25" t="s">
        <v>75</v>
      </c>
      <c r="S96" s="25" t="s">
        <v>75</v>
      </c>
      <c r="T96" s="25" t="s">
        <v>75</v>
      </c>
      <c r="U96" s="25" t="s">
        <v>75</v>
      </c>
      <c r="V96" s="37" t="s">
        <v>98</v>
      </c>
      <c r="W96" s="37" t="s">
        <v>98</v>
      </c>
      <c r="X96" s="37" t="s">
        <v>98</v>
      </c>
      <c r="Y96" s="37" t="s">
        <v>98</v>
      </c>
      <c r="Z96" s="37" t="s">
        <v>98</v>
      </c>
      <c r="AA96" s="291">
        <v>45108</v>
      </c>
      <c r="AB96" s="37" t="s">
        <v>81</v>
      </c>
      <c r="AC96" s="37" t="s">
        <v>3557</v>
      </c>
      <c r="AD96" s="37" t="s">
        <v>2944</v>
      </c>
      <c r="AE96" s="37" t="s">
        <v>83</v>
      </c>
      <c r="AF96" s="37" t="s">
        <v>125</v>
      </c>
      <c r="AG96" s="37" t="s">
        <v>125</v>
      </c>
      <c r="AH96" s="37" t="s">
        <v>85</v>
      </c>
      <c r="AI96" s="37">
        <v>1</v>
      </c>
      <c r="AJ96" s="37" t="s">
        <v>86</v>
      </c>
      <c r="AK96" s="37" t="s">
        <v>209</v>
      </c>
      <c r="AL96" s="37" t="s">
        <v>127</v>
      </c>
      <c r="AM96" s="37" t="s">
        <v>88</v>
      </c>
      <c r="AN96" s="37" t="s">
        <v>89</v>
      </c>
      <c r="AO96" s="37" t="s">
        <v>77</v>
      </c>
      <c r="AP96" s="37" t="s">
        <v>77</v>
      </c>
      <c r="AQ96" s="37" t="s">
        <v>77</v>
      </c>
      <c r="AR96" s="37" t="s">
        <v>77</v>
      </c>
      <c r="AS96" s="37" t="s">
        <v>2877</v>
      </c>
      <c r="AT96" s="37" t="s">
        <v>90</v>
      </c>
      <c r="AU96" s="37" t="s">
        <v>90</v>
      </c>
      <c r="AV96" s="37" t="s">
        <v>91</v>
      </c>
      <c r="AW96" s="37" t="s">
        <v>92</v>
      </c>
      <c r="AX96" s="37" t="s">
        <v>77</v>
      </c>
      <c r="AY96" s="37" t="s">
        <v>77</v>
      </c>
      <c r="AZ96" s="37" t="s">
        <v>77</v>
      </c>
      <c r="BA96" s="291">
        <v>45678</v>
      </c>
      <c r="BB96" s="37" t="s">
        <v>88</v>
      </c>
      <c r="BC96" s="37" t="s">
        <v>81</v>
      </c>
      <c r="BD96" s="37" t="s">
        <v>77</v>
      </c>
      <c r="BE96" s="37" t="s">
        <v>77</v>
      </c>
      <c r="BF96" s="37" t="s">
        <v>75</v>
      </c>
      <c r="BG96" s="37" t="s">
        <v>77</v>
      </c>
      <c r="BH96" s="37" t="s">
        <v>93</v>
      </c>
      <c r="BI96" s="292">
        <v>45678</v>
      </c>
      <c r="BJ96" s="37" t="s">
        <v>171</v>
      </c>
      <c r="BK96" s="154">
        <v>45681.412789351853</v>
      </c>
      <c r="BL96" s="37" t="s">
        <v>77</v>
      </c>
      <c r="BM96" s="25" t="s">
        <v>99</v>
      </c>
      <c r="BN96" s="37" t="s">
        <v>2880</v>
      </c>
      <c r="BO96" s="63"/>
      <c r="BP96" s="72"/>
      <c r="BQ96" s="63"/>
      <c r="BR96" s="63"/>
      <c r="BS96" s="63"/>
      <c r="BT96" s="63"/>
      <c r="BU96" s="63"/>
      <c r="BV96" s="63"/>
      <c r="BW96" s="63"/>
      <c r="BX96" s="63"/>
      <c r="BY96" s="63"/>
      <c r="BZ96" s="63"/>
      <c r="CA96" s="63"/>
      <c r="CB96" s="63"/>
      <c r="CC96" s="63"/>
      <c r="CD96" s="63"/>
      <c r="CE96" s="63"/>
      <c r="CF96" s="63"/>
      <c r="CG96" s="63"/>
      <c r="CH96" s="63"/>
      <c r="CI96" s="63"/>
    </row>
    <row r="97" spans="1:87" s="23" customFormat="1" ht="141.9" customHeight="1">
      <c r="A97" s="37" t="s">
        <v>3059</v>
      </c>
      <c r="B97" s="37" t="s">
        <v>3559</v>
      </c>
      <c r="C97" s="37" t="s">
        <v>3560</v>
      </c>
      <c r="D97" s="238" t="s">
        <v>98</v>
      </c>
      <c r="E97" s="37" t="s">
        <v>98</v>
      </c>
      <c r="F97" s="37" t="s">
        <v>98</v>
      </c>
      <c r="G97" s="37" t="s">
        <v>98</v>
      </c>
      <c r="H97" s="37" t="s">
        <v>98</v>
      </c>
      <c r="I97" s="37" t="s">
        <v>98</v>
      </c>
      <c r="J97" s="37" t="s">
        <v>98</v>
      </c>
      <c r="K97" s="37" t="s">
        <v>98</v>
      </c>
      <c r="L97" s="37" t="s">
        <v>98</v>
      </c>
      <c r="M97" s="37" t="s">
        <v>98</v>
      </c>
      <c r="N97" s="37" t="s">
        <v>98</v>
      </c>
      <c r="O97" s="37" t="s">
        <v>98</v>
      </c>
      <c r="P97" s="37" t="s">
        <v>98</v>
      </c>
      <c r="Q97" s="37" t="s">
        <v>98</v>
      </c>
      <c r="R97" s="25" t="s">
        <v>75</v>
      </c>
      <c r="S97" s="25" t="s">
        <v>75</v>
      </c>
      <c r="T97" s="25" t="s">
        <v>75</v>
      </c>
      <c r="U97" s="25" t="s">
        <v>75</v>
      </c>
      <c r="V97" s="37" t="s">
        <v>98</v>
      </c>
      <c r="W97" s="37" t="s">
        <v>98</v>
      </c>
      <c r="X97" s="37" t="s">
        <v>98</v>
      </c>
      <c r="Y97" s="37" t="s">
        <v>98</v>
      </c>
      <c r="Z97" s="37" t="s">
        <v>98</v>
      </c>
      <c r="AA97" s="291">
        <v>45108</v>
      </c>
      <c r="AB97" s="37" t="s">
        <v>81</v>
      </c>
      <c r="AC97" s="37" t="s">
        <v>3559</v>
      </c>
      <c r="AD97" s="37" t="s">
        <v>3581</v>
      </c>
      <c r="AE97" s="37" t="s">
        <v>83</v>
      </c>
      <c r="AF97" s="37" t="s">
        <v>125</v>
      </c>
      <c r="AG97" s="37" t="s">
        <v>125</v>
      </c>
      <c r="AH97" s="37" t="s">
        <v>85</v>
      </c>
      <c r="AI97" s="37">
        <v>1</v>
      </c>
      <c r="AJ97" s="37" t="s">
        <v>86</v>
      </c>
      <c r="AK97" s="37" t="s">
        <v>209</v>
      </c>
      <c r="AL97" s="37" t="s">
        <v>127</v>
      </c>
      <c r="AM97" s="37" t="s">
        <v>88</v>
      </c>
      <c r="AN97" s="37" t="s">
        <v>89</v>
      </c>
      <c r="AO97" s="37" t="s">
        <v>77</v>
      </c>
      <c r="AP97" s="37" t="s">
        <v>77</v>
      </c>
      <c r="AQ97" s="37" t="s">
        <v>77</v>
      </c>
      <c r="AR97" s="37" t="s">
        <v>77</v>
      </c>
      <c r="AS97" s="37" t="s">
        <v>2877</v>
      </c>
      <c r="AT97" s="37" t="s">
        <v>90</v>
      </c>
      <c r="AU97" s="37" t="s">
        <v>90</v>
      </c>
      <c r="AV97" s="37" t="s">
        <v>91</v>
      </c>
      <c r="AW97" s="37" t="s">
        <v>92</v>
      </c>
      <c r="AX97" s="37" t="s">
        <v>77</v>
      </c>
      <c r="AY97" s="37" t="s">
        <v>77</v>
      </c>
      <c r="AZ97" s="37" t="s">
        <v>77</v>
      </c>
      <c r="BA97" s="291">
        <v>45678</v>
      </c>
      <c r="BB97" s="37" t="s">
        <v>88</v>
      </c>
      <c r="BC97" s="37" t="s">
        <v>81</v>
      </c>
      <c r="BD97" s="37" t="s">
        <v>77</v>
      </c>
      <c r="BE97" s="37" t="s">
        <v>77</v>
      </c>
      <c r="BF97" s="37" t="s">
        <v>75</v>
      </c>
      <c r="BG97" s="37" t="s">
        <v>77</v>
      </c>
      <c r="BH97" s="37" t="s">
        <v>93</v>
      </c>
      <c r="BI97" s="292">
        <v>45678</v>
      </c>
      <c r="BJ97" s="37" t="s">
        <v>171</v>
      </c>
      <c r="BK97" s="154">
        <v>45681.413969907408</v>
      </c>
      <c r="BL97" s="37" t="s">
        <v>77</v>
      </c>
      <c r="BM97" s="25" t="s">
        <v>99</v>
      </c>
      <c r="BN97" s="37" t="s">
        <v>2880</v>
      </c>
      <c r="BO97" s="63"/>
      <c r="BP97" s="72"/>
      <c r="BQ97" s="63"/>
      <c r="BR97" s="63"/>
      <c r="BS97" s="63"/>
      <c r="BT97" s="63"/>
      <c r="BU97" s="63"/>
      <c r="BV97" s="63"/>
      <c r="BW97" s="63"/>
      <c r="BX97" s="63"/>
      <c r="BY97" s="63"/>
      <c r="BZ97" s="63"/>
      <c r="CA97" s="63"/>
      <c r="CB97" s="63"/>
      <c r="CC97" s="63"/>
      <c r="CD97" s="63"/>
      <c r="CE97" s="63"/>
      <c r="CF97" s="63"/>
      <c r="CG97" s="63"/>
      <c r="CH97" s="63"/>
      <c r="CI97" s="63"/>
    </row>
    <row r="98" spans="1:87" s="23" customFormat="1" ht="141.9" customHeight="1">
      <c r="A98" s="37" t="s">
        <v>2912</v>
      </c>
      <c r="B98" s="37" t="s">
        <v>2911</v>
      </c>
      <c r="C98" s="37" t="s">
        <v>3452</v>
      </c>
      <c r="D98" s="344" t="s">
        <v>74</v>
      </c>
      <c r="E98" s="345"/>
      <c r="F98" s="346"/>
      <c r="G98" s="37" t="s">
        <v>75</v>
      </c>
      <c r="H98" s="37" t="s">
        <v>75</v>
      </c>
      <c r="I98" s="37" t="s">
        <v>75</v>
      </c>
      <c r="J98" s="37" t="s">
        <v>76</v>
      </c>
      <c r="K98" s="37" t="s">
        <v>76</v>
      </c>
      <c r="L98" s="37" t="s">
        <v>76</v>
      </c>
      <c r="M98" s="37" t="s">
        <v>76</v>
      </c>
      <c r="N98" s="37" t="s">
        <v>75</v>
      </c>
      <c r="O98" s="37" t="s">
        <v>76</v>
      </c>
      <c r="P98" s="37" t="s">
        <v>77</v>
      </c>
      <c r="Q98" s="37" t="s">
        <v>77</v>
      </c>
      <c r="R98" s="37" t="s">
        <v>75</v>
      </c>
      <c r="S98" s="37" t="s">
        <v>75</v>
      </c>
      <c r="T98" s="37" t="s">
        <v>75</v>
      </c>
      <c r="U98" s="37" t="s">
        <v>75</v>
      </c>
      <c r="V98" s="37" t="s">
        <v>77</v>
      </c>
      <c r="W98" s="37" t="s">
        <v>98</v>
      </c>
      <c r="X98" s="37" t="s">
        <v>75</v>
      </c>
      <c r="Y98" s="37" t="s">
        <v>98</v>
      </c>
      <c r="Z98" s="37" t="s">
        <v>75</v>
      </c>
      <c r="AA98" s="291">
        <v>45108</v>
      </c>
      <c r="AB98" s="37" t="s">
        <v>81</v>
      </c>
      <c r="AC98" s="37" t="s">
        <v>2911</v>
      </c>
      <c r="AD98" s="37" t="s">
        <v>2913</v>
      </c>
      <c r="AE98" s="37" t="s">
        <v>83</v>
      </c>
      <c r="AF98" s="37" t="s">
        <v>125</v>
      </c>
      <c r="AG98" s="37" t="s">
        <v>125</v>
      </c>
      <c r="AH98" s="37" t="s">
        <v>85</v>
      </c>
      <c r="AI98" s="37">
        <v>40</v>
      </c>
      <c r="AJ98" s="37" t="s">
        <v>86</v>
      </c>
      <c r="AK98" s="37" t="s">
        <v>126</v>
      </c>
      <c r="AL98" s="37" t="s">
        <v>127</v>
      </c>
      <c r="AM98" s="37" t="s">
        <v>88</v>
      </c>
      <c r="AN98" s="37" t="s">
        <v>89</v>
      </c>
      <c r="AO98" s="37" t="s">
        <v>77</v>
      </c>
      <c r="AP98" s="37" t="s">
        <v>77</v>
      </c>
      <c r="AQ98" s="37" t="s">
        <v>77</v>
      </c>
      <c r="AR98" s="37" t="s">
        <v>77</v>
      </c>
      <c r="AS98" s="37" t="s">
        <v>2877</v>
      </c>
      <c r="AT98" s="37" t="s">
        <v>90</v>
      </c>
      <c r="AU98" s="37" t="s">
        <v>90</v>
      </c>
      <c r="AV98" s="37" t="s">
        <v>91</v>
      </c>
      <c r="AW98" s="37" t="s">
        <v>92</v>
      </c>
      <c r="AX98" s="37" t="s">
        <v>77</v>
      </c>
      <c r="AY98" s="37" t="s">
        <v>77</v>
      </c>
      <c r="AZ98" s="37" t="s">
        <v>77</v>
      </c>
      <c r="BA98" s="291">
        <v>45357</v>
      </c>
      <c r="BB98" s="37" t="s">
        <v>88</v>
      </c>
      <c r="BC98" s="37" t="s">
        <v>81</v>
      </c>
      <c r="BD98" s="37" t="s">
        <v>77</v>
      </c>
      <c r="BE98" s="37" t="s">
        <v>77</v>
      </c>
      <c r="BF98" s="37" t="s">
        <v>75</v>
      </c>
      <c r="BG98" s="37" t="s">
        <v>77</v>
      </c>
      <c r="BH98" s="37" t="s">
        <v>93</v>
      </c>
      <c r="BI98" s="292">
        <v>45357</v>
      </c>
      <c r="BJ98" s="37" t="s">
        <v>171</v>
      </c>
      <c r="BK98" s="154">
        <v>45671.428923611114</v>
      </c>
      <c r="BL98" s="37" t="s">
        <v>77</v>
      </c>
      <c r="BM98" s="37" t="s">
        <v>128</v>
      </c>
      <c r="BN98" s="37" t="s">
        <v>2878</v>
      </c>
      <c r="BO98" s="63"/>
      <c r="BP98" s="60"/>
      <c r="BQ98" s="63"/>
      <c r="BR98" s="63"/>
      <c r="BS98" s="63"/>
      <c r="BT98" s="63"/>
      <c r="BU98" s="63"/>
      <c r="BV98" s="63"/>
      <c r="BW98" s="63"/>
      <c r="BX98" s="63"/>
      <c r="BY98" s="63"/>
      <c r="BZ98" s="63"/>
      <c r="CA98" s="63"/>
      <c r="CB98" s="63"/>
      <c r="CC98" s="63"/>
      <c r="CD98" s="63"/>
      <c r="CE98" s="63"/>
      <c r="CF98" s="63"/>
      <c r="CG98" s="63"/>
      <c r="CH98" s="63"/>
      <c r="CI98" s="63"/>
    </row>
    <row r="99" spans="1:87" s="23" customFormat="1" ht="141.9" customHeight="1">
      <c r="A99" s="37" t="s">
        <v>3561</v>
      </c>
      <c r="B99" s="37" t="s">
        <v>3562</v>
      </c>
      <c r="C99" s="37" t="s">
        <v>2999</v>
      </c>
      <c r="D99" s="344" t="s">
        <v>74</v>
      </c>
      <c r="E99" s="345"/>
      <c r="F99" s="346"/>
      <c r="G99" s="238" t="s">
        <v>75</v>
      </c>
      <c r="H99" s="238" t="s">
        <v>75</v>
      </c>
      <c r="I99" s="225" t="s">
        <v>75</v>
      </c>
      <c r="J99" s="37" t="s">
        <v>76</v>
      </c>
      <c r="K99" s="37" t="s">
        <v>76</v>
      </c>
      <c r="L99" s="37" t="s">
        <v>76</v>
      </c>
      <c r="M99" s="37" t="s">
        <v>76</v>
      </c>
      <c r="N99" s="37" t="s">
        <v>75</v>
      </c>
      <c r="O99" s="37" t="s">
        <v>76</v>
      </c>
      <c r="P99" s="37" t="s">
        <v>77</v>
      </c>
      <c r="Q99" s="37" t="s">
        <v>77</v>
      </c>
      <c r="R99" s="37" t="s">
        <v>75</v>
      </c>
      <c r="S99" s="37" t="s">
        <v>75</v>
      </c>
      <c r="T99" s="37" t="s">
        <v>75</v>
      </c>
      <c r="U99" s="37" t="s">
        <v>75</v>
      </c>
      <c r="V99" s="37" t="s">
        <v>78</v>
      </c>
      <c r="W99" s="37" t="s">
        <v>79</v>
      </c>
      <c r="X99" s="37" t="s">
        <v>80</v>
      </c>
      <c r="Y99" s="37" t="s">
        <v>77</v>
      </c>
      <c r="Z99" s="37" t="s">
        <v>75</v>
      </c>
      <c r="AA99" s="291">
        <v>45108</v>
      </c>
      <c r="AB99" s="37" t="s">
        <v>81</v>
      </c>
      <c r="AC99" s="37" t="s">
        <v>3562</v>
      </c>
      <c r="AD99" s="37" t="s">
        <v>3582</v>
      </c>
      <c r="AE99" s="37" t="s">
        <v>83</v>
      </c>
      <c r="AF99" s="37" t="s">
        <v>125</v>
      </c>
      <c r="AG99" s="37" t="s">
        <v>125</v>
      </c>
      <c r="AH99" s="37" t="s">
        <v>85</v>
      </c>
      <c r="AI99" s="37">
        <v>40</v>
      </c>
      <c r="AJ99" s="37" t="s">
        <v>86</v>
      </c>
      <c r="AK99" s="37" t="s">
        <v>126</v>
      </c>
      <c r="AL99" s="37" t="s">
        <v>127</v>
      </c>
      <c r="AM99" s="37" t="s">
        <v>88</v>
      </c>
      <c r="AN99" s="37" t="s">
        <v>89</v>
      </c>
      <c r="AO99" s="37" t="s">
        <v>77</v>
      </c>
      <c r="AP99" s="37" t="s">
        <v>77</v>
      </c>
      <c r="AQ99" s="37" t="s">
        <v>77</v>
      </c>
      <c r="AR99" s="37" t="s">
        <v>77</v>
      </c>
      <c r="AS99" s="37" t="s">
        <v>2877</v>
      </c>
      <c r="AT99" s="37" t="s">
        <v>90</v>
      </c>
      <c r="AU99" s="37" t="s">
        <v>90</v>
      </c>
      <c r="AV99" s="37" t="s">
        <v>91</v>
      </c>
      <c r="AW99" s="37" t="s">
        <v>92</v>
      </c>
      <c r="AX99" s="37" t="s">
        <v>77</v>
      </c>
      <c r="AY99" s="37" t="s">
        <v>77</v>
      </c>
      <c r="AZ99" s="37" t="s">
        <v>77</v>
      </c>
      <c r="BA99" s="291">
        <v>41654</v>
      </c>
      <c r="BB99" s="37" t="s">
        <v>88</v>
      </c>
      <c r="BC99" s="37" t="s">
        <v>81</v>
      </c>
      <c r="BD99" s="37" t="s">
        <v>77</v>
      </c>
      <c r="BE99" s="37" t="s">
        <v>77</v>
      </c>
      <c r="BF99" s="37" t="s">
        <v>75</v>
      </c>
      <c r="BG99" s="37" t="s">
        <v>77</v>
      </c>
      <c r="BH99" s="37" t="s">
        <v>93</v>
      </c>
      <c r="BI99" s="292">
        <v>41654</v>
      </c>
      <c r="BJ99" s="37" t="s">
        <v>171</v>
      </c>
      <c r="BK99" s="154">
        <v>45678.440393518518</v>
      </c>
      <c r="BL99" s="37" t="s">
        <v>77</v>
      </c>
      <c r="BM99" s="37" t="s">
        <v>137</v>
      </c>
      <c r="BN99" s="37" t="s">
        <v>2878</v>
      </c>
      <c r="BO99" s="63"/>
      <c r="BP99" s="60"/>
      <c r="BQ99" s="63"/>
      <c r="BR99" s="63"/>
      <c r="BS99" s="63"/>
      <c r="BT99" s="63"/>
      <c r="BU99" s="63"/>
      <c r="BV99" s="63"/>
      <c r="BW99" s="63"/>
      <c r="BX99" s="63"/>
      <c r="BY99" s="63"/>
      <c r="BZ99" s="63"/>
      <c r="CA99" s="63"/>
      <c r="CB99" s="63"/>
      <c r="CC99" s="63"/>
      <c r="CD99" s="63"/>
      <c r="CE99" s="63"/>
      <c r="CF99" s="63"/>
      <c r="CG99" s="63"/>
      <c r="CH99" s="63"/>
      <c r="CI99" s="63"/>
    </row>
    <row r="100" spans="1:87" s="23" customFormat="1" ht="141.9" customHeight="1">
      <c r="A100" s="37" t="s">
        <v>3563</v>
      </c>
      <c r="B100" s="37" t="s">
        <v>169</v>
      </c>
      <c r="C100" s="37" t="s">
        <v>3000</v>
      </c>
      <c r="D100" s="344" t="s">
        <v>74</v>
      </c>
      <c r="E100" s="345"/>
      <c r="F100" s="346"/>
      <c r="G100" s="238" t="s">
        <v>75</v>
      </c>
      <c r="H100" s="238" t="s">
        <v>75</v>
      </c>
      <c r="I100" s="225" t="s">
        <v>75</v>
      </c>
      <c r="J100" s="37" t="s">
        <v>76</v>
      </c>
      <c r="K100" s="37" t="s">
        <v>76</v>
      </c>
      <c r="L100" s="37" t="s">
        <v>76</v>
      </c>
      <c r="M100" s="37" t="s">
        <v>76</v>
      </c>
      <c r="N100" s="37" t="s">
        <v>75</v>
      </c>
      <c r="O100" s="37" t="s">
        <v>76</v>
      </c>
      <c r="P100" s="37" t="s">
        <v>77</v>
      </c>
      <c r="Q100" s="37" t="s">
        <v>77</v>
      </c>
      <c r="R100" s="37" t="s">
        <v>75</v>
      </c>
      <c r="S100" s="37" t="s">
        <v>75</v>
      </c>
      <c r="T100" s="37" t="s">
        <v>75</v>
      </c>
      <c r="U100" s="37" t="s">
        <v>75</v>
      </c>
      <c r="V100" s="37" t="s">
        <v>78</v>
      </c>
      <c r="W100" s="37" t="s">
        <v>79</v>
      </c>
      <c r="X100" s="37" t="s">
        <v>80</v>
      </c>
      <c r="Y100" s="37" t="s">
        <v>77</v>
      </c>
      <c r="Z100" s="37" t="s">
        <v>75</v>
      </c>
      <c r="AA100" s="291">
        <v>45108</v>
      </c>
      <c r="AB100" s="37" t="s">
        <v>81</v>
      </c>
      <c r="AC100" s="37" t="s">
        <v>169</v>
      </c>
      <c r="AD100" s="37" t="s">
        <v>107</v>
      </c>
      <c r="AE100" s="37" t="s">
        <v>83</v>
      </c>
      <c r="AF100" s="37" t="s">
        <v>125</v>
      </c>
      <c r="AG100" s="37" t="s">
        <v>125</v>
      </c>
      <c r="AH100" s="37" t="s">
        <v>85</v>
      </c>
      <c r="AI100" s="37">
        <v>40</v>
      </c>
      <c r="AJ100" s="37" t="s">
        <v>86</v>
      </c>
      <c r="AK100" s="37" t="s">
        <v>126</v>
      </c>
      <c r="AL100" s="37" t="s">
        <v>127</v>
      </c>
      <c r="AM100" s="37" t="s">
        <v>88</v>
      </c>
      <c r="AN100" s="37" t="s">
        <v>89</v>
      </c>
      <c r="AO100" s="37" t="s">
        <v>77</v>
      </c>
      <c r="AP100" s="37" t="s">
        <v>77</v>
      </c>
      <c r="AQ100" s="37" t="s">
        <v>77</v>
      </c>
      <c r="AR100" s="37" t="s">
        <v>77</v>
      </c>
      <c r="AS100" s="37" t="s">
        <v>2877</v>
      </c>
      <c r="AT100" s="37" t="s">
        <v>90</v>
      </c>
      <c r="AU100" s="37" t="s">
        <v>90</v>
      </c>
      <c r="AV100" s="37" t="s">
        <v>91</v>
      </c>
      <c r="AW100" s="37" t="s">
        <v>92</v>
      </c>
      <c r="AX100" s="37" t="s">
        <v>77</v>
      </c>
      <c r="AY100" s="37" t="s">
        <v>77</v>
      </c>
      <c r="AZ100" s="37" t="s">
        <v>77</v>
      </c>
      <c r="BA100" s="291">
        <v>41654</v>
      </c>
      <c r="BB100" s="37" t="s">
        <v>88</v>
      </c>
      <c r="BC100" s="37" t="s">
        <v>81</v>
      </c>
      <c r="BD100" s="37" t="s">
        <v>77</v>
      </c>
      <c r="BE100" s="37" t="s">
        <v>77</v>
      </c>
      <c r="BF100" s="37" t="s">
        <v>75</v>
      </c>
      <c r="BG100" s="37" t="s">
        <v>77</v>
      </c>
      <c r="BH100" s="37" t="s">
        <v>93</v>
      </c>
      <c r="BI100" s="292">
        <v>41654</v>
      </c>
      <c r="BJ100" s="37" t="s">
        <v>171</v>
      </c>
      <c r="BK100" s="154">
        <v>45678.44059027778</v>
      </c>
      <c r="BL100" s="37" t="s">
        <v>77</v>
      </c>
      <c r="BM100" s="37" t="s">
        <v>137</v>
      </c>
      <c r="BN100" s="37" t="s">
        <v>2878</v>
      </c>
      <c r="BO100" s="63"/>
      <c r="BP100" s="60"/>
      <c r="BQ100" s="63"/>
      <c r="BR100" s="63"/>
      <c r="BS100" s="63"/>
      <c r="BT100" s="63"/>
      <c r="BU100" s="63"/>
      <c r="BV100" s="63"/>
      <c r="BW100" s="63"/>
      <c r="BX100" s="63"/>
      <c r="BY100" s="63"/>
      <c r="BZ100" s="63"/>
      <c r="CA100" s="63"/>
      <c r="CB100" s="63"/>
      <c r="CC100" s="63"/>
      <c r="CD100" s="63"/>
      <c r="CE100" s="63"/>
      <c r="CF100" s="63"/>
      <c r="CG100" s="63"/>
      <c r="CH100" s="63"/>
      <c r="CI100" s="63"/>
    </row>
    <row r="101" spans="1:87" s="23" customFormat="1" ht="141.9" customHeight="1">
      <c r="A101" s="37" t="s">
        <v>3564</v>
      </c>
      <c r="B101" s="37" t="s">
        <v>3060</v>
      </c>
      <c r="C101" s="37" t="s">
        <v>3001</v>
      </c>
      <c r="D101" s="344" t="s">
        <v>74</v>
      </c>
      <c r="E101" s="345"/>
      <c r="F101" s="346"/>
      <c r="G101" s="238" t="s">
        <v>75</v>
      </c>
      <c r="H101" s="238" t="s">
        <v>75</v>
      </c>
      <c r="I101" s="225" t="s">
        <v>75</v>
      </c>
      <c r="J101" s="37" t="s">
        <v>76</v>
      </c>
      <c r="K101" s="37" t="s">
        <v>76</v>
      </c>
      <c r="L101" s="37" t="s">
        <v>76</v>
      </c>
      <c r="M101" s="37" t="s">
        <v>76</v>
      </c>
      <c r="N101" s="37" t="s">
        <v>75</v>
      </c>
      <c r="O101" s="37" t="s">
        <v>76</v>
      </c>
      <c r="P101" s="37" t="s">
        <v>77</v>
      </c>
      <c r="Q101" s="37" t="s">
        <v>77</v>
      </c>
      <c r="R101" s="37" t="s">
        <v>75</v>
      </c>
      <c r="S101" s="37" t="s">
        <v>75</v>
      </c>
      <c r="T101" s="37" t="s">
        <v>75</v>
      </c>
      <c r="U101" s="37" t="s">
        <v>75</v>
      </c>
      <c r="V101" s="37" t="s">
        <v>78</v>
      </c>
      <c r="W101" s="37" t="s">
        <v>79</v>
      </c>
      <c r="X101" s="37" t="s">
        <v>80</v>
      </c>
      <c r="Y101" s="37" t="s">
        <v>77</v>
      </c>
      <c r="Z101" s="37" t="s">
        <v>75</v>
      </c>
      <c r="AA101" s="291">
        <v>45108</v>
      </c>
      <c r="AB101" s="37" t="s">
        <v>81</v>
      </c>
      <c r="AC101" s="37" t="s">
        <v>3060</v>
      </c>
      <c r="AD101" s="37" t="s">
        <v>170</v>
      </c>
      <c r="AE101" s="37" t="s">
        <v>83</v>
      </c>
      <c r="AF101" s="37" t="s">
        <v>125</v>
      </c>
      <c r="AG101" s="37" t="s">
        <v>125</v>
      </c>
      <c r="AH101" s="37" t="s">
        <v>85</v>
      </c>
      <c r="AI101" s="37">
        <v>40</v>
      </c>
      <c r="AJ101" s="37" t="s">
        <v>86</v>
      </c>
      <c r="AK101" s="37" t="s">
        <v>126</v>
      </c>
      <c r="AL101" s="37" t="s">
        <v>127</v>
      </c>
      <c r="AM101" s="37" t="s">
        <v>88</v>
      </c>
      <c r="AN101" s="37" t="s">
        <v>89</v>
      </c>
      <c r="AO101" s="37" t="s">
        <v>77</v>
      </c>
      <c r="AP101" s="37" t="s">
        <v>77</v>
      </c>
      <c r="AQ101" s="37" t="s">
        <v>77</v>
      </c>
      <c r="AR101" s="37" t="s">
        <v>77</v>
      </c>
      <c r="AS101" s="37" t="s">
        <v>2877</v>
      </c>
      <c r="AT101" s="37" t="s">
        <v>90</v>
      </c>
      <c r="AU101" s="37" t="s">
        <v>90</v>
      </c>
      <c r="AV101" s="37" t="s">
        <v>91</v>
      </c>
      <c r="AW101" s="37" t="s">
        <v>92</v>
      </c>
      <c r="AX101" s="37" t="s">
        <v>77</v>
      </c>
      <c r="AY101" s="37" t="s">
        <v>77</v>
      </c>
      <c r="AZ101" s="37" t="s">
        <v>77</v>
      </c>
      <c r="BA101" s="291">
        <v>41654</v>
      </c>
      <c r="BB101" s="37" t="s">
        <v>88</v>
      </c>
      <c r="BC101" s="37" t="s">
        <v>81</v>
      </c>
      <c r="BD101" s="37" t="s">
        <v>77</v>
      </c>
      <c r="BE101" s="37" t="s">
        <v>77</v>
      </c>
      <c r="BF101" s="37" t="s">
        <v>75</v>
      </c>
      <c r="BG101" s="37" t="s">
        <v>77</v>
      </c>
      <c r="BH101" s="37" t="s">
        <v>93</v>
      </c>
      <c r="BI101" s="292">
        <v>41654</v>
      </c>
      <c r="BJ101" s="37" t="s">
        <v>171</v>
      </c>
      <c r="BK101" s="154">
        <v>45678.440717592595</v>
      </c>
      <c r="BL101" s="37" t="s">
        <v>77</v>
      </c>
      <c r="BM101" s="37" t="s">
        <v>137</v>
      </c>
      <c r="BN101" s="37" t="s">
        <v>2878</v>
      </c>
      <c r="BO101" s="63"/>
      <c r="BP101" s="60"/>
      <c r="BQ101" s="63"/>
      <c r="BR101" s="63"/>
      <c r="BS101" s="63"/>
      <c r="BT101" s="63"/>
      <c r="BU101" s="63"/>
      <c r="BV101" s="63"/>
      <c r="BW101" s="63"/>
      <c r="BX101" s="63"/>
      <c r="BY101" s="63"/>
      <c r="BZ101" s="63"/>
      <c r="CA101" s="63"/>
      <c r="CB101" s="63"/>
      <c r="CC101" s="63"/>
      <c r="CD101" s="63"/>
      <c r="CE101" s="63"/>
      <c r="CF101" s="63"/>
      <c r="CG101" s="63"/>
      <c r="CH101" s="63"/>
      <c r="CI101" s="63"/>
    </row>
    <row r="102" spans="1:87" s="23" customFormat="1" ht="141.9" customHeight="1">
      <c r="A102" s="37" t="s">
        <v>3565</v>
      </c>
      <c r="B102" s="37" t="s">
        <v>3061</v>
      </c>
      <c r="C102" s="37" t="s">
        <v>3064</v>
      </c>
      <c r="D102" s="344" t="s">
        <v>74</v>
      </c>
      <c r="E102" s="345"/>
      <c r="F102" s="346"/>
      <c r="G102" s="238" t="s">
        <v>75</v>
      </c>
      <c r="H102" s="238" t="s">
        <v>75</v>
      </c>
      <c r="I102" s="225" t="s">
        <v>75</v>
      </c>
      <c r="J102" s="37" t="s">
        <v>76</v>
      </c>
      <c r="K102" s="37" t="s">
        <v>76</v>
      </c>
      <c r="L102" s="37" t="s">
        <v>76</v>
      </c>
      <c r="M102" s="37" t="s">
        <v>76</v>
      </c>
      <c r="N102" s="37" t="s">
        <v>75</v>
      </c>
      <c r="O102" s="37" t="s">
        <v>76</v>
      </c>
      <c r="P102" s="37" t="s">
        <v>77</v>
      </c>
      <c r="Q102" s="37" t="s">
        <v>77</v>
      </c>
      <c r="R102" s="37" t="s">
        <v>75</v>
      </c>
      <c r="S102" s="37" t="s">
        <v>75</v>
      </c>
      <c r="T102" s="37" t="s">
        <v>75</v>
      </c>
      <c r="U102" s="37" t="s">
        <v>75</v>
      </c>
      <c r="V102" s="37" t="s">
        <v>78</v>
      </c>
      <c r="W102" s="37" t="s">
        <v>79</v>
      </c>
      <c r="X102" s="37" t="s">
        <v>80</v>
      </c>
      <c r="Y102" s="37" t="s">
        <v>77</v>
      </c>
      <c r="Z102" s="37" t="s">
        <v>75</v>
      </c>
      <c r="AA102" s="291">
        <v>45108</v>
      </c>
      <c r="AB102" s="37" t="s">
        <v>81</v>
      </c>
      <c r="AC102" s="37" t="s">
        <v>3061</v>
      </c>
      <c r="AD102" s="37" t="s">
        <v>172</v>
      </c>
      <c r="AE102" s="37" t="s">
        <v>83</v>
      </c>
      <c r="AF102" s="37" t="s">
        <v>125</v>
      </c>
      <c r="AG102" s="37" t="s">
        <v>125</v>
      </c>
      <c r="AH102" s="37" t="s">
        <v>85</v>
      </c>
      <c r="AI102" s="37">
        <v>40</v>
      </c>
      <c r="AJ102" s="37" t="s">
        <v>86</v>
      </c>
      <c r="AK102" s="37" t="s">
        <v>126</v>
      </c>
      <c r="AL102" s="37" t="s">
        <v>127</v>
      </c>
      <c r="AM102" s="37" t="s">
        <v>88</v>
      </c>
      <c r="AN102" s="37" t="s">
        <v>89</v>
      </c>
      <c r="AO102" s="37" t="s">
        <v>77</v>
      </c>
      <c r="AP102" s="37" t="s">
        <v>77</v>
      </c>
      <c r="AQ102" s="37" t="s">
        <v>77</v>
      </c>
      <c r="AR102" s="37" t="s">
        <v>77</v>
      </c>
      <c r="AS102" s="37" t="s">
        <v>2877</v>
      </c>
      <c r="AT102" s="37" t="s">
        <v>90</v>
      </c>
      <c r="AU102" s="37" t="s">
        <v>90</v>
      </c>
      <c r="AV102" s="37" t="s">
        <v>91</v>
      </c>
      <c r="AW102" s="37" t="s">
        <v>92</v>
      </c>
      <c r="AX102" s="37" t="s">
        <v>77</v>
      </c>
      <c r="AY102" s="37" t="s">
        <v>77</v>
      </c>
      <c r="AZ102" s="37" t="s">
        <v>77</v>
      </c>
      <c r="BA102" s="291">
        <v>41654</v>
      </c>
      <c r="BB102" s="37" t="s">
        <v>88</v>
      </c>
      <c r="BC102" s="37" t="s">
        <v>81</v>
      </c>
      <c r="BD102" s="37" t="s">
        <v>77</v>
      </c>
      <c r="BE102" s="37" t="s">
        <v>77</v>
      </c>
      <c r="BF102" s="37" t="s">
        <v>75</v>
      </c>
      <c r="BG102" s="37" t="s">
        <v>77</v>
      </c>
      <c r="BH102" s="37" t="s">
        <v>93</v>
      </c>
      <c r="BI102" s="292">
        <v>41654</v>
      </c>
      <c r="BJ102" s="37" t="s">
        <v>171</v>
      </c>
      <c r="BK102" s="154">
        <v>45678.44091435185</v>
      </c>
      <c r="BL102" s="37" t="s">
        <v>77</v>
      </c>
      <c r="BM102" s="37" t="s">
        <v>137</v>
      </c>
      <c r="BN102" s="37" t="s">
        <v>2878</v>
      </c>
      <c r="BO102" s="63"/>
      <c r="BP102" s="60"/>
      <c r="BQ102" s="63"/>
      <c r="BR102" s="63"/>
      <c r="BS102" s="63"/>
      <c r="BT102" s="63"/>
      <c r="BU102" s="63"/>
      <c r="BV102" s="63"/>
      <c r="BW102" s="63"/>
      <c r="BX102" s="63"/>
      <c r="BY102" s="63"/>
      <c r="BZ102" s="63"/>
      <c r="CA102" s="63"/>
      <c r="CB102" s="63"/>
      <c r="CC102" s="63"/>
      <c r="CD102" s="63"/>
      <c r="CE102" s="63"/>
      <c r="CF102" s="63"/>
      <c r="CG102" s="63"/>
      <c r="CH102" s="63"/>
      <c r="CI102" s="63"/>
    </row>
    <row r="103" spans="1:87" s="23" customFormat="1" ht="141.9" customHeight="1">
      <c r="A103" s="37" t="s">
        <v>3566</v>
      </c>
      <c r="B103" s="37" t="s">
        <v>3062</v>
      </c>
      <c r="C103" s="37" t="s">
        <v>3065</v>
      </c>
      <c r="D103" s="344" t="s">
        <v>74</v>
      </c>
      <c r="E103" s="345"/>
      <c r="F103" s="346"/>
      <c r="G103" s="238" t="s">
        <v>75</v>
      </c>
      <c r="H103" s="238" t="s">
        <v>75</v>
      </c>
      <c r="I103" s="225" t="s">
        <v>75</v>
      </c>
      <c r="J103" s="37" t="s">
        <v>76</v>
      </c>
      <c r="K103" s="37" t="s">
        <v>76</v>
      </c>
      <c r="L103" s="37" t="s">
        <v>76</v>
      </c>
      <c r="M103" s="37" t="s">
        <v>76</v>
      </c>
      <c r="N103" s="37" t="s">
        <v>75</v>
      </c>
      <c r="O103" s="37" t="s">
        <v>76</v>
      </c>
      <c r="P103" s="37" t="s">
        <v>77</v>
      </c>
      <c r="Q103" s="37" t="s">
        <v>77</v>
      </c>
      <c r="R103" s="37" t="s">
        <v>75</v>
      </c>
      <c r="S103" s="37" t="s">
        <v>75</v>
      </c>
      <c r="T103" s="37" t="s">
        <v>75</v>
      </c>
      <c r="U103" s="37" t="s">
        <v>75</v>
      </c>
      <c r="V103" s="37" t="s">
        <v>78</v>
      </c>
      <c r="W103" s="37" t="s">
        <v>79</v>
      </c>
      <c r="X103" s="37" t="s">
        <v>80</v>
      </c>
      <c r="Y103" s="37" t="s">
        <v>77</v>
      </c>
      <c r="Z103" s="37" t="s">
        <v>75</v>
      </c>
      <c r="AA103" s="291">
        <v>45108</v>
      </c>
      <c r="AB103" s="37" t="s">
        <v>81</v>
      </c>
      <c r="AC103" s="37" t="s">
        <v>3062</v>
      </c>
      <c r="AD103" s="37" t="s">
        <v>121</v>
      </c>
      <c r="AE103" s="37" t="s">
        <v>83</v>
      </c>
      <c r="AF103" s="37" t="s">
        <v>125</v>
      </c>
      <c r="AG103" s="37" t="s">
        <v>125</v>
      </c>
      <c r="AH103" s="37" t="s">
        <v>85</v>
      </c>
      <c r="AI103" s="37">
        <v>40</v>
      </c>
      <c r="AJ103" s="37" t="s">
        <v>86</v>
      </c>
      <c r="AK103" s="37" t="s">
        <v>126</v>
      </c>
      <c r="AL103" s="37" t="s">
        <v>127</v>
      </c>
      <c r="AM103" s="37" t="s">
        <v>88</v>
      </c>
      <c r="AN103" s="37" t="s">
        <v>89</v>
      </c>
      <c r="AO103" s="37" t="s">
        <v>77</v>
      </c>
      <c r="AP103" s="37" t="s">
        <v>77</v>
      </c>
      <c r="AQ103" s="37" t="s">
        <v>77</v>
      </c>
      <c r="AR103" s="37" t="s">
        <v>77</v>
      </c>
      <c r="AS103" s="37" t="s">
        <v>2877</v>
      </c>
      <c r="AT103" s="37" t="s">
        <v>90</v>
      </c>
      <c r="AU103" s="37" t="s">
        <v>90</v>
      </c>
      <c r="AV103" s="37" t="s">
        <v>91</v>
      </c>
      <c r="AW103" s="37" t="s">
        <v>92</v>
      </c>
      <c r="AX103" s="37" t="s">
        <v>77</v>
      </c>
      <c r="AY103" s="37" t="s">
        <v>77</v>
      </c>
      <c r="AZ103" s="37" t="s">
        <v>77</v>
      </c>
      <c r="BA103" s="291">
        <v>41654</v>
      </c>
      <c r="BB103" s="37" t="s">
        <v>88</v>
      </c>
      <c r="BC103" s="37" t="s">
        <v>81</v>
      </c>
      <c r="BD103" s="37" t="s">
        <v>77</v>
      </c>
      <c r="BE103" s="37" t="s">
        <v>77</v>
      </c>
      <c r="BF103" s="37" t="s">
        <v>75</v>
      </c>
      <c r="BG103" s="37" t="s">
        <v>77</v>
      </c>
      <c r="BH103" s="37" t="s">
        <v>93</v>
      </c>
      <c r="BI103" s="292">
        <v>41654</v>
      </c>
      <c r="BJ103" s="37" t="s">
        <v>171</v>
      </c>
      <c r="BK103" s="154">
        <v>45678.441099537034</v>
      </c>
      <c r="BL103" s="37" t="s">
        <v>77</v>
      </c>
      <c r="BM103" s="37" t="s">
        <v>137</v>
      </c>
      <c r="BN103" s="37" t="s">
        <v>2878</v>
      </c>
      <c r="BO103" s="63"/>
      <c r="BP103" s="60"/>
      <c r="BQ103" s="63"/>
      <c r="BR103" s="63"/>
      <c r="BS103" s="63"/>
      <c r="BT103" s="63"/>
      <c r="BU103" s="63"/>
      <c r="BV103" s="63"/>
      <c r="BW103" s="63"/>
      <c r="BX103" s="63"/>
      <c r="BY103" s="63"/>
      <c r="BZ103" s="63"/>
      <c r="CA103" s="63"/>
      <c r="CB103" s="63"/>
      <c r="CC103" s="63"/>
      <c r="CD103" s="63"/>
      <c r="CE103" s="63"/>
      <c r="CF103" s="63"/>
      <c r="CG103" s="63"/>
      <c r="CH103" s="63"/>
      <c r="CI103" s="63"/>
    </row>
    <row r="104" spans="1:87" s="23" customFormat="1" ht="141.9" customHeight="1">
      <c r="A104" s="37" t="s">
        <v>3567</v>
      </c>
      <c r="B104" s="37" t="s">
        <v>3063</v>
      </c>
      <c r="C104" s="37" t="s">
        <v>3453</v>
      </c>
      <c r="D104" s="344" t="s">
        <v>74</v>
      </c>
      <c r="E104" s="345"/>
      <c r="F104" s="346"/>
      <c r="G104" s="238" t="s">
        <v>75</v>
      </c>
      <c r="H104" s="238" t="s">
        <v>75</v>
      </c>
      <c r="I104" s="225" t="s">
        <v>75</v>
      </c>
      <c r="J104" s="37" t="s">
        <v>76</v>
      </c>
      <c r="K104" s="37" t="s">
        <v>76</v>
      </c>
      <c r="L104" s="37" t="s">
        <v>76</v>
      </c>
      <c r="M104" s="37" t="s">
        <v>76</v>
      </c>
      <c r="N104" s="37" t="s">
        <v>75</v>
      </c>
      <c r="O104" s="37" t="s">
        <v>76</v>
      </c>
      <c r="P104" s="37" t="s">
        <v>77</v>
      </c>
      <c r="Q104" s="37" t="s">
        <v>77</v>
      </c>
      <c r="R104" s="37" t="s">
        <v>75</v>
      </c>
      <c r="S104" s="37" t="s">
        <v>75</v>
      </c>
      <c r="T104" s="37" t="s">
        <v>75</v>
      </c>
      <c r="U104" s="37" t="s">
        <v>75</v>
      </c>
      <c r="V104" s="37" t="s">
        <v>78</v>
      </c>
      <c r="W104" s="37" t="s">
        <v>79</v>
      </c>
      <c r="X104" s="37" t="s">
        <v>80</v>
      </c>
      <c r="Y104" s="37" t="s">
        <v>77</v>
      </c>
      <c r="Z104" s="37" t="s">
        <v>75</v>
      </c>
      <c r="AA104" s="291">
        <v>45108</v>
      </c>
      <c r="AB104" s="37" t="s">
        <v>81</v>
      </c>
      <c r="AC104" s="37" t="s">
        <v>3063</v>
      </c>
      <c r="AD104" s="37" t="s">
        <v>2944</v>
      </c>
      <c r="AE104" s="37" t="s">
        <v>83</v>
      </c>
      <c r="AF104" s="37" t="s">
        <v>125</v>
      </c>
      <c r="AG104" s="37" t="s">
        <v>125</v>
      </c>
      <c r="AH104" s="37" t="s">
        <v>85</v>
      </c>
      <c r="AI104" s="37">
        <v>40</v>
      </c>
      <c r="AJ104" s="37" t="s">
        <v>86</v>
      </c>
      <c r="AK104" s="37" t="s">
        <v>126</v>
      </c>
      <c r="AL104" s="37" t="s">
        <v>127</v>
      </c>
      <c r="AM104" s="37" t="s">
        <v>88</v>
      </c>
      <c r="AN104" s="37" t="s">
        <v>89</v>
      </c>
      <c r="AO104" s="37" t="s">
        <v>77</v>
      </c>
      <c r="AP104" s="37" t="s">
        <v>77</v>
      </c>
      <c r="AQ104" s="37" t="s">
        <v>77</v>
      </c>
      <c r="AR104" s="37" t="s">
        <v>77</v>
      </c>
      <c r="AS104" s="37" t="s">
        <v>2877</v>
      </c>
      <c r="AT104" s="37" t="s">
        <v>90</v>
      </c>
      <c r="AU104" s="37" t="s">
        <v>90</v>
      </c>
      <c r="AV104" s="37" t="s">
        <v>91</v>
      </c>
      <c r="AW104" s="37" t="s">
        <v>92</v>
      </c>
      <c r="AX104" s="37" t="s">
        <v>77</v>
      </c>
      <c r="AY104" s="37" t="s">
        <v>77</v>
      </c>
      <c r="AZ104" s="37" t="s">
        <v>77</v>
      </c>
      <c r="BA104" s="291">
        <v>45662</v>
      </c>
      <c r="BB104" s="37" t="s">
        <v>88</v>
      </c>
      <c r="BC104" s="37" t="s">
        <v>81</v>
      </c>
      <c r="BD104" s="37" t="s">
        <v>77</v>
      </c>
      <c r="BE104" s="37" t="s">
        <v>77</v>
      </c>
      <c r="BF104" s="37" t="s">
        <v>75</v>
      </c>
      <c r="BG104" s="37" t="s">
        <v>77</v>
      </c>
      <c r="BH104" s="37" t="s">
        <v>93</v>
      </c>
      <c r="BI104" s="292">
        <v>45662</v>
      </c>
      <c r="BJ104" s="37" t="s">
        <v>171</v>
      </c>
      <c r="BK104" s="154">
        <v>45671.429201388892</v>
      </c>
      <c r="BL104" s="37" t="s">
        <v>77</v>
      </c>
      <c r="BM104" s="25" t="s">
        <v>128</v>
      </c>
      <c r="BN104" s="37" t="s">
        <v>2878</v>
      </c>
      <c r="BO104" s="63"/>
      <c r="BP104" s="72"/>
      <c r="BQ104" s="63"/>
      <c r="BR104" s="63"/>
      <c r="BS104" s="63"/>
      <c r="BT104" s="63"/>
      <c r="BU104" s="63"/>
      <c r="BV104" s="63"/>
      <c r="BW104" s="63"/>
      <c r="BX104" s="63"/>
      <c r="BY104" s="63"/>
      <c r="BZ104" s="63"/>
      <c r="CA104" s="63"/>
      <c r="CB104" s="63"/>
      <c r="CC104" s="63"/>
      <c r="CD104" s="63"/>
      <c r="CE104" s="63"/>
      <c r="CF104" s="63"/>
      <c r="CG104" s="63"/>
      <c r="CH104" s="63"/>
      <c r="CI104" s="63"/>
    </row>
    <row r="105" spans="1:87" s="23" customFormat="1" ht="14">
      <c r="A105" s="239" t="s">
        <v>173</v>
      </c>
      <c r="B105" s="29"/>
      <c r="C105" s="241"/>
      <c r="D105" s="47"/>
      <c r="E105" s="241"/>
      <c r="F105" s="241"/>
      <c r="G105" s="241"/>
      <c r="H105" s="241"/>
      <c r="I105" s="242"/>
      <c r="J105" s="241"/>
      <c r="K105" s="241"/>
      <c r="L105" s="29"/>
      <c r="M105" s="241"/>
      <c r="N105" s="29"/>
      <c r="O105" s="241"/>
      <c r="P105" s="241"/>
      <c r="Q105" s="241"/>
      <c r="R105" s="44"/>
      <c r="S105" s="44"/>
      <c r="T105" s="44"/>
      <c r="U105" s="44"/>
      <c r="V105" s="44"/>
      <c r="W105" s="44"/>
      <c r="X105" s="44"/>
      <c r="Y105" s="44"/>
      <c r="Z105" s="44"/>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63"/>
      <c r="BP105" s="63"/>
      <c r="BQ105" s="63"/>
      <c r="BR105" s="63"/>
      <c r="BS105" s="63"/>
      <c r="BT105" s="63"/>
      <c r="BU105" s="63"/>
      <c r="BV105" s="63"/>
      <c r="BW105" s="63"/>
      <c r="BX105" s="63"/>
      <c r="BY105" s="63"/>
      <c r="BZ105" s="63"/>
      <c r="CA105" s="63"/>
      <c r="CB105" s="63"/>
      <c r="CC105" s="63"/>
      <c r="CD105" s="63"/>
      <c r="CE105" s="63"/>
      <c r="CF105" s="63"/>
      <c r="CG105" s="63"/>
      <c r="CH105" s="63"/>
      <c r="CI105" s="63"/>
    </row>
    <row r="106" spans="1:87" s="25" customFormat="1" ht="141.9" customHeight="1">
      <c r="A106" s="37" t="s">
        <v>3583</v>
      </c>
      <c r="B106" s="37" t="s">
        <v>3584</v>
      </c>
      <c r="C106" s="37" t="s">
        <v>3585</v>
      </c>
      <c r="D106" s="344" t="s">
        <v>74</v>
      </c>
      <c r="E106" s="345"/>
      <c r="F106" s="346"/>
      <c r="G106" s="191" t="s">
        <v>75</v>
      </c>
      <c r="H106" s="191" t="s">
        <v>75</v>
      </c>
      <c r="I106" s="190" t="s">
        <v>75</v>
      </c>
      <c r="J106" s="37" t="s">
        <v>76</v>
      </c>
      <c r="K106" s="37" t="s">
        <v>76</v>
      </c>
      <c r="L106" s="37" t="s">
        <v>76</v>
      </c>
      <c r="M106" s="37" t="s">
        <v>76</v>
      </c>
      <c r="N106" s="224" t="s">
        <v>75</v>
      </c>
      <c r="O106" s="37" t="s">
        <v>76</v>
      </c>
      <c r="P106" s="37" t="s">
        <v>77</v>
      </c>
      <c r="Q106" s="37" t="s">
        <v>77</v>
      </c>
      <c r="R106" s="25" t="s">
        <v>75</v>
      </c>
      <c r="S106" s="25" t="s">
        <v>75</v>
      </c>
      <c r="T106" s="25" t="s">
        <v>75</v>
      </c>
      <c r="U106" s="25" t="s">
        <v>75</v>
      </c>
      <c r="V106" s="37" t="s">
        <v>78</v>
      </c>
      <c r="W106" s="37" t="s">
        <v>79</v>
      </c>
      <c r="X106" s="37" t="s">
        <v>80</v>
      </c>
      <c r="Y106" s="37" t="s">
        <v>77</v>
      </c>
      <c r="Z106" s="37" t="s">
        <v>75</v>
      </c>
      <c r="AA106" s="291">
        <v>45108</v>
      </c>
      <c r="AB106" s="37" t="s">
        <v>81</v>
      </c>
      <c r="AC106" s="37" t="s">
        <v>3584</v>
      </c>
      <c r="AD106" s="37" t="s">
        <v>174</v>
      </c>
      <c r="AE106" s="37" t="s">
        <v>83</v>
      </c>
      <c r="AF106" s="37" t="s">
        <v>175</v>
      </c>
      <c r="AG106" s="37" t="s">
        <v>175</v>
      </c>
      <c r="AH106" s="37" t="s">
        <v>85</v>
      </c>
      <c r="AI106" s="37">
        <v>40</v>
      </c>
      <c r="AJ106" s="37" t="s">
        <v>86</v>
      </c>
      <c r="AK106" s="37" t="s">
        <v>126</v>
      </c>
      <c r="AL106" s="37" t="s">
        <v>176</v>
      </c>
      <c r="AM106" s="37" t="s">
        <v>88</v>
      </c>
      <c r="AN106" s="37" t="s">
        <v>89</v>
      </c>
      <c r="AO106" s="37" t="s">
        <v>77</v>
      </c>
      <c r="AP106" s="37" t="s">
        <v>77</v>
      </c>
      <c r="AQ106" s="37" t="s">
        <v>77</v>
      </c>
      <c r="AR106" s="37" t="s">
        <v>90</v>
      </c>
      <c r="AS106" s="37" t="s">
        <v>2877</v>
      </c>
      <c r="AT106" s="37" t="s">
        <v>90</v>
      </c>
      <c r="AU106" s="37" t="s">
        <v>90</v>
      </c>
      <c r="AV106" s="37" t="s">
        <v>91</v>
      </c>
      <c r="AW106" s="37" t="s">
        <v>92</v>
      </c>
      <c r="AX106" s="37" t="s">
        <v>77</v>
      </c>
      <c r="AY106" s="37" t="s">
        <v>77</v>
      </c>
      <c r="AZ106" s="37" t="s">
        <v>77</v>
      </c>
      <c r="BA106" s="291">
        <v>37714</v>
      </c>
      <c r="BB106" s="37" t="s">
        <v>88</v>
      </c>
      <c r="BC106" s="37" t="s">
        <v>81</v>
      </c>
      <c r="BD106" s="37" t="s">
        <v>77</v>
      </c>
      <c r="BE106" s="37" t="s">
        <v>77</v>
      </c>
      <c r="BF106" s="37" t="s">
        <v>75</v>
      </c>
      <c r="BG106" s="37" t="s">
        <v>77</v>
      </c>
      <c r="BH106" s="37" t="s">
        <v>93</v>
      </c>
      <c r="BI106" s="292">
        <v>37714</v>
      </c>
      <c r="BJ106" s="37" t="s">
        <v>171</v>
      </c>
      <c r="BK106" s="154">
        <v>45678.435277777775</v>
      </c>
      <c r="BL106" s="37" t="s">
        <v>77</v>
      </c>
      <c r="BM106" s="25" t="s">
        <v>128</v>
      </c>
      <c r="BN106" s="37" t="s">
        <v>2878</v>
      </c>
      <c r="BO106" s="63"/>
      <c r="BP106" s="72"/>
      <c r="BQ106" s="63"/>
      <c r="BR106" s="63"/>
      <c r="BS106" s="63"/>
      <c r="BT106" s="63"/>
      <c r="BU106" s="63"/>
      <c r="BV106" s="63"/>
      <c r="BW106" s="63"/>
      <c r="BX106" s="63"/>
      <c r="BY106" s="63"/>
      <c r="BZ106" s="63"/>
      <c r="CA106" s="63"/>
      <c r="CB106" s="63"/>
      <c r="CC106" s="63"/>
      <c r="CD106" s="63"/>
      <c r="CE106" s="63"/>
      <c r="CF106" s="63"/>
      <c r="CG106" s="63"/>
      <c r="CH106" s="63"/>
      <c r="CI106" s="63"/>
    </row>
    <row r="107" spans="1:87" s="105" customFormat="1" ht="141.9" customHeight="1">
      <c r="A107" s="37" t="s">
        <v>177</v>
      </c>
      <c r="B107" s="37" t="s">
        <v>3586</v>
      </c>
      <c r="C107" s="37" t="s">
        <v>3454</v>
      </c>
      <c r="D107" s="344" t="s">
        <v>74</v>
      </c>
      <c r="E107" s="345"/>
      <c r="F107" s="346"/>
      <c r="G107" s="191" t="s">
        <v>75</v>
      </c>
      <c r="H107" s="191" t="s">
        <v>75</v>
      </c>
      <c r="I107" s="190" t="s">
        <v>75</v>
      </c>
      <c r="J107" s="37" t="s">
        <v>76</v>
      </c>
      <c r="K107" s="37" t="s">
        <v>76</v>
      </c>
      <c r="L107" s="37" t="s">
        <v>76</v>
      </c>
      <c r="M107" s="37" t="s">
        <v>76</v>
      </c>
      <c r="N107" s="236" t="s">
        <v>75</v>
      </c>
      <c r="O107" s="37" t="s">
        <v>76</v>
      </c>
      <c r="P107" s="236" t="s">
        <v>77</v>
      </c>
      <c r="Q107" s="236" t="s">
        <v>77</v>
      </c>
      <c r="R107" s="236" t="s">
        <v>75</v>
      </c>
      <c r="S107" s="236" t="s">
        <v>75</v>
      </c>
      <c r="T107" s="236" t="s">
        <v>75</v>
      </c>
      <c r="U107" s="236" t="s">
        <v>75</v>
      </c>
      <c r="V107" s="236" t="s">
        <v>77</v>
      </c>
      <c r="W107" s="236" t="s">
        <v>98</v>
      </c>
      <c r="X107" s="236" t="s">
        <v>75</v>
      </c>
      <c r="Y107" s="236" t="s">
        <v>98</v>
      </c>
      <c r="Z107" s="236" t="s">
        <v>75</v>
      </c>
      <c r="AA107" s="291">
        <v>45108</v>
      </c>
      <c r="AB107" s="37" t="s">
        <v>81</v>
      </c>
      <c r="AC107" s="37" t="s">
        <v>3586</v>
      </c>
      <c r="AD107" s="37" t="s">
        <v>178</v>
      </c>
      <c r="AE107" s="37" t="s">
        <v>83</v>
      </c>
      <c r="AF107" s="37" t="s">
        <v>175</v>
      </c>
      <c r="AG107" s="37" t="s">
        <v>175</v>
      </c>
      <c r="AH107" s="37" t="s">
        <v>85</v>
      </c>
      <c r="AI107" s="37">
        <v>40</v>
      </c>
      <c r="AJ107" s="37" t="s">
        <v>86</v>
      </c>
      <c r="AK107" s="37" t="s">
        <v>209</v>
      </c>
      <c r="AL107" s="37" t="s">
        <v>176</v>
      </c>
      <c r="AM107" s="37" t="s">
        <v>88</v>
      </c>
      <c r="AN107" s="37" t="s">
        <v>89</v>
      </c>
      <c r="AO107" s="37" t="s">
        <v>77</v>
      </c>
      <c r="AP107" s="37" t="s">
        <v>77</v>
      </c>
      <c r="AQ107" s="37" t="s">
        <v>77</v>
      </c>
      <c r="AR107" s="37" t="s">
        <v>90</v>
      </c>
      <c r="AS107" s="37" t="s">
        <v>2877</v>
      </c>
      <c r="AT107" s="37" t="s">
        <v>90</v>
      </c>
      <c r="AU107" s="37" t="s">
        <v>90</v>
      </c>
      <c r="AV107" s="37" t="s">
        <v>91</v>
      </c>
      <c r="AW107" s="37" t="s">
        <v>92</v>
      </c>
      <c r="AX107" s="37" t="s">
        <v>77</v>
      </c>
      <c r="AY107" s="37" t="s">
        <v>77</v>
      </c>
      <c r="AZ107" s="37" t="s">
        <v>77</v>
      </c>
      <c r="BA107" s="291">
        <v>41767</v>
      </c>
      <c r="BB107" s="37" t="s">
        <v>88</v>
      </c>
      <c r="BC107" s="37" t="s">
        <v>81</v>
      </c>
      <c r="BD107" s="37" t="s">
        <v>77</v>
      </c>
      <c r="BE107" s="37" t="s">
        <v>77</v>
      </c>
      <c r="BF107" s="37" t="s">
        <v>75</v>
      </c>
      <c r="BG107" s="37" t="s">
        <v>77</v>
      </c>
      <c r="BH107" s="37" t="s">
        <v>93</v>
      </c>
      <c r="BI107" s="292">
        <v>41767</v>
      </c>
      <c r="BJ107" s="37" t="s">
        <v>171</v>
      </c>
      <c r="BK107" s="154">
        <v>45678.43546296296</v>
      </c>
      <c r="BL107" s="37" t="s">
        <v>77</v>
      </c>
      <c r="BM107" s="92" t="s">
        <v>137</v>
      </c>
      <c r="BN107" s="37" t="s">
        <v>2878</v>
      </c>
      <c r="BO107" s="63"/>
      <c r="BP107" s="293"/>
      <c r="BQ107" s="63"/>
      <c r="BR107" s="63"/>
      <c r="BS107" s="63"/>
      <c r="BT107" s="63"/>
      <c r="BU107" s="63"/>
      <c r="BV107" s="63"/>
      <c r="BW107" s="63"/>
      <c r="BX107" s="63"/>
      <c r="BY107" s="63"/>
      <c r="BZ107" s="63"/>
      <c r="CA107" s="63"/>
      <c r="CB107" s="63"/>
      <c r="CC107" s="63"/>
      <c r="CD107" s="63"/>
      <c r="CE107" s="63"/>
      <c r="CF107" s="63"/>
      <c r="CG107" s="63"/>
      <c r="CH107" s="63"/>
      <c r="CI107" s="63"/>
    </row>
    <row r="108" spans="1:87" s="24" customFormat="1" ht="141.9" customHeight="1">
      <c r="A108" s="37" t="s">
        <v>3587</v>
      </c>
      <c r="B108" s="37" t="s">
        <v>3588</v>
      </c>
      <c r="C108" s="37" t="s">
        <v>3002</v>
      </c>
      <c r="D108" s="344" t="s">
        <v>74</v>
      </c>
      <c r="E108" s="345"/>
      <c r="F108" s="346"/>
      <c r="G108" s="191" t="s">
        <v>75</v>
      </c>
      <c r="H108" s="191" t="s">
        <v>75</v>
      </c>
      <c r="I108" s="190" t="s">
        <v>75</v>
      </c>
      <c r="J108" s="37" t="s">
        <v>76</v>
      </c>
      <c r="K108" s="37" t="s">
        <v>76</v>
      </c>
      <c r="L108" s="37" t="s">
        <v>76</v>
      </c>
      <c r="M108" s="37" t="s">
        <v>76</v>
      </c>
      <c r="N108" s="224" t="s">
        <v>75</v>
      </c>
      <c r="O108" s="37" t="s">
        <v>76</v>
      </c>
      <c r="P108" s="37" t="s">
        <v>77</v>
      </c>
      <c r="Q108" s="37" t="s">
        <v>77</v>
      </c>
      <c r="R108" s="25" t="s">
        <v>75</v>
      </c>
      <c r="S108" s="25" t="s">
        <v>75</v>
      </c>
      <c r="T108" s="25" t="s">
        <v>75</v>
      </c>
      <c r="U108" s="25" t="s">
        <v>75</v>
      </c>
      <c r="V108" s="37" t="s">
        <v>78</v>
      </c>
      <c r="W108" s="37" t="s">
        <v>79</v>
      </c>
      <c r="X108" s="37" t="s">
        <v>80</v>
      </c>
      <c r="Y108" s="37" t="s">
        <v>77</v>
      </c>
      <c r="Z108" s="37" t="s">
        <v>75</v>
      </c>
      <c r="AA108" s="291">
        <v>45108</v>
      </c>
      <c r="AB108" s="37" t="s">
        <v>81</v>
      </c>
      <c r="AC108" s="37" t="s">
        <v>3588</v>
      </c>
      <c r="AD108" s="37" t="s">
        <v>179</v>
      </c>
      <c r="AE108" s="37" t="s">
        <v>83</v>
      </c>
      <c r="AF108" s="37" t="s">
        <v>175</v>
      </c>
      <c r="AG108" s="37" t="s">
        <v>175</v>
      </c>
      <c r="AH108" s="37" t="s">
        <v>85</v>
      </c>
      <c r="AI108" s="37">
        <v>40</v>
      </c>
      <c r="AJ108" s="37" t="s">
        <v>86</v>
      </c>
      <c r="AK108" s="37" t="s">
        <v>126</v>
      </c>
      <c r="AL108" s="37" t="s">
        <v>176</v>
      </c>
      <c r="AM108" s="37" t="s">
        <v>88</v>
      </c>
      <c r="AN108" s="37" t="s">
        <v>89</v>
      </c>
      <c r="AO108" s="37" t="s">
        <v>77</v>
      </c>
      <c r="AP108" s="37" t="s">
        <v>77</v>
      </c>
      <c r="AQ108" s="37" t="s">
        <v>77</v>
      </c>
      <c r="AR108" s="37" t="s">
        <v>90</v>
      </c>
      <c r="AS108" s="37" t="s">
        <v>2877</v>
      </c>
      <c r="AT108" s="37" t="s">
        <v>90</v>
      </c>
      <c r="AU108" s="37" t="s">
        <v>90</v>
      </c>
      <c r="AV108" s="37" t="s">
        <v>91</v>
      </c>
      <c r="AW108" s="37" t="s">
        <v>92</v>
      </c>
      <c r="AX108" s="37" t="s">
        <v>77</v>
      </c>
      <c r="AY108" s="37" t="s">
        <v>77</v>
      </c>
      <c r="AZ108" s="37" t="s">
        <v>77</v>
      </c>
      <c r="BA108" s="291">
        <v>37714</v>
      </c>
      <c r="BB108" s="37" t="s">
        <v>88</v>
      </c>
      <c r="BC108" s="37" t="s">
        <v>81</v>
      </c>
      <c r="BD108" s="37" t="s">
        <v>77</v>
      </c>
      <c r="BE108" s="37" t="s">
        <v>77</v>
      </c>
      <c r="BF108" s="37" t="s">
        <v>75</v>
      </c>
      <c r="BG108" s="37" t="s">
        <v>77</v>
      </c>
      <c r="BH108" s="37" t="s">
        <v>93</v>
      </c>
      <c r="BI108" s="292">
        <v>37714</v>
      </c>
      <c r="BJ108" s="37" t="s">
        <v>171</v>
      </c>
      <c r="BK108" s="154">
        <v>45678.435729166667</v>
      </c>
      <c r="BL108" s="37" t="s">
        <v>77</v>
      </c>
      <c r="BM108" s="25" t="s">
        <v>128</v>
      </c>
      <c r="BN108" s="37" t="s">
        <v>2878</v>
      </c>
      <c r="BO108" s="63"/>
      <c r="BP108" s="72"/>
      <c r="BQ108" s="63"/>
      <c r="BR108" s="63"/>
      <c r="BS108" s="63"/>
      <c r="BT108" s="63"/>
      <c r="BU108" s="63"/>
      <c r="BV108" s="63"/>
      <c r="BW108" s="63"/>
      <c r="BX108" s="63"/>
      <c r="BY108" s="63"/>
      <c r="BZ108" s="63"/>
      <c r="CA108" s="63"/>
      <c r="CB108" s="63"/>
      <c r="CC108" s="63"/>
      <c r="CD108" s="63"/>
      <c r="CE108" s="63"/>
      <c r="CF108" s="63"/>
      <c r="CG108" s="63"/>
      <c r="CH108" s="63"/>
      <c r="CI108" s="63"/>
    </row>
    <row r="109" spans="1:87" s="105" customFormat="1" ht="141.9" customHeight="1">
      <c r="A109" s="37" t="s">
        <v>180</v>
      </c>
      <c r="B109" s="37" t="s">
        <v>3589</v>
      </c>
      <c r="C109" s="37" t="s">
        <v>3590</v>
      </c>
      <c r="D109" s="344" t="s">
        <v>74</v>
      </c>
      <c r="E109" s="345"/>
      <c r="F109" s="346"/>
      <c r="G109" s="191" t="s">
        <v>75</v>
      </c>
      <c r="H109" s="191" t="s">
        <v>75</v>
      </c>
      <c r="I109" s="190" t="s">
        <v>75</v>
      </c>
      <c r="J109" s="37" t="s">
        <v>76</v>
      </c>
      <c r="K109" s="37" t="s">
        <v>76</v>
      </c>
      <c r="L109" s="37" t="s">
        <v>76</v>
      </c>
      <c r="M109" s="37" t="s">
        <v>76</v>
      </c>
      <c r="N109" s="236" t="s">
        <v>75</v>
      </c>
      <c r="O109" s="37" t="s">
        <v>76</v>
      </c>
      <c r="P109" s="236" t="s">
        <v>77</v>
      </c>
      <c r="Q109" s="236" t="s">
        <v>77</v>
      </c>
      <c r="R109" s="236" t="s">
        <v>75</v>
      </c>
      <c r="S109" s="236" t="s">
        <v>75</v>
      </c>
      <c r="T109" s="236" t="s">
        <v>75</v>
      </c>
      <c r="U109" s="236" t="s">
        <v>75</v>
      </c>
      <c r="V109" s="236" t="s">
        <v>77</v>
      </c>
      <c r="W109" s="236" t="s">
        <v>98</v>
      </c>
      <c r="X109" s="236" t="s">
        <v>75</v>
      </c>
      <c r="Y109" s="236" t="s">
        <v>98</v>
      </c>
      <c r="Z109" s="236" t="s">
        <v>75</v>
      </c>
      <c r="AA109" s="291">
        <v>45108</v>
      </c>
      <c r="AB109" s="37" t="s">
        <v>81</v>
      </c>
      <c r="AC109" s="37" t="s">
        <v>3589</v>
      </c>
      <c r="AD109" s="37" t="s">
        <v>181</v>
      </c>
      <c r="AE109" s="37" t="s">
        <v>83</v>
      </c>
      <c r="AF109" s="37" t="s">
        <v>175</v>
      </c>
      <c r="AG109" s="37" t="s">
        <v>175</v>
      </c>
      <c r="AH109" s="37" t="s">
        <v>85</v>
      </c>
      <c r="AI109" s="37">
        <v>40</v>
      </c>
      <c r="AJ109" s="37" t="s">
        <v>86</v>
      </c>
      <c r="AK109" s="37" t="s">
        <v>209</v>
      </c>
      <c r="AL109" s="37" t="s">
        <v>176</v>
      </c>
      <c r="AM109" s="37" t="s">
        <v>88</v>
      </c>
      <c r="AN109" s="37" t="s">
        <v>89</v>
      </c>
      <c r="AO109" s="37" t="s">
        <v>77</v>
      </c>
      <c r="AP109" s="37" t="s">
        <v>77</v>
      </c>
      <c r="AQ109" s="37" t="s">
        <v>77</v>
      </c>
      <c r="AR109" s="37" t="s">
        <v>90</v>
      </c>
      <c r="AS109" s="37" t="s">
        <v>2877</v>
      </c>
      <c r="AT109" s="37" t="s">
        <v>90</v>
      </c>
      <c r="AU109" s="37" t="s">
        <v>90</v>
      </c>
      <c r="AV109" s="37" t="s">
        <v>91</v>
      </c>
      <c r="AW109" s="37" t="s">
        <v>92</v>
      </c>
      <c r="AX109" s="37" t="s">
        <v>77</v>
      </c>
      <c r="AY109" s="37" t="s">
        <v>77</v>
      </c>
      <c r="AZ109" s="37" t="s">
        <v>77</v>
      </c>
      <c r="BA109" s="291">
        <v>41767</v>
      </c>
      <c r="BB109" s="37" t="s">
        <v>88</v>
      </c>
      <c r="BC109" s="37" t="s">
        <v>81</v>
      </c>
      <c r="BD109" s="37" t="s">
        <v>77</v>
      </c>
      <c r="BE109" s="37" t="s">
        <v>77</v>
      </c>
      <c r="BF109" s="37" t="s">
        <v>75</v>
      </c>
      <c r="BG109" s="37" t="s">
        <v>77</v>
      </c>
      <c r="BH109" s="37" t="s">
        <v>93</v>
      </c>
      <c r="BI109" s="292">
        <v>41767</v>
      </c>
      <c r="BJ109" s="37" t="s">
        <v>171</v>
      </c>
      <c r="BK109" s="154">
        <v>45678.435914351852</v>
      </c>
      <c r="BL109" s="37" t="s">
        <v>77</v>
      </c>
      <c r="BM109" s="92" t="s">
        <v>137</v>
      </c>
      <c r="BN109" s="37" t="s">
        <v>2878</v>
      </c>
      <c r="BO109" s="63"/>
      <c r="BP109" s="293"/>
      <c r="BQ109" s="63"/>
      <c r="BR109" s="63"/>
      <c r="BS109" s="63"/>
      <c r="BT109" s="63"/>
      <c r="BU109" s="63"/>
      <c r="BV109" s="63"/>
      <c r="BW109" s="63"/>
      <c r="BX109" s="63"/>
      <c r="BY109" s="63"/>
      <c r="BZ109" s="63"/>
      <c r="CA109" s="63"/>
      <c r="CB109" s="63"/>
      <c r="CC109" s="63"/>
      <c r="CD109" s="63"/>
      <c r="CE109" s="63"/>
      <c r="CF109" s="63"/>
      <c r="CG109" s="63"/>
      <c r="CH109" s="63"/>
      <c r="CI109" s="63"/>
    </row>
    <row r="110" spans="1:87" s="24" customFormat="1" ht="141.9" customHeight="1">
      <c r="A110" s="37" t="s">
        <v>3591</v>
      </c>
      <c r="B110" s="37" t="s">
        <v>3592</v>
      </c>
      <c r="C110" s="37" t="s">
        <v>3003</v>
      </c>
      <c r="D110" s="344" t="s">
        <v>74</v>
      </c>
      <c r="E110" s="345"/>
      <c r="F110" s="346"/>
      <c r="G110" s="191" t="s">
        <v>75</v>
      </c>
      <c r="H110" s="191" t="s">
        <v>75</v>
      </c>
      <c r="I110" s="190" t="s">
        <v>75</v>
      </c>
      <c r="J110" s="37" t="s">
        <v>76</v>
      </c>
      <c r="K110" s="37" t="s">
        <v>76</v>
      </c>
      <c r="L110" s="37" t="s">
        <v>76</v>
      </c>
      <c r="M110" s="37" t="s">
        <v>76</v>
      </c>
      <c r="N110" s="224" t="s">
        <v>75</v>
      </c>
      <c r="O110" s="37" t="s">
        <v>76</v>
      </c>
      <c r="P110" s="37" t="s">
        <v>77</v>
      </c>
      <c r="Q110" s="37" t="s">
        <v>77</v>
      </c>
      <c r="R110" s="25" t="s">
        <v>75</v>
      </c>
      <c r="S110" s="25" t="s">
        <v>75</v>
      </c>
      <c r="T110" s="25" t="s">
        <v>75</v>
      </c>
      <c r="U110" s="25" t="s">
        <v>75</v>
      </c>
      <c r="V110" s="37" t="s">
        <v>78</v>
      </c>
      <c r="W110" s="37" t="s">
        <v>79</v>
      </c>
      <c r="X110" s="37" t="s">
        <v>80</v>
      </c>
      <c r="Y110" s="37" t="s">
        <v>77</v>
      </c>
      <c r="Z110" s="37" t="s">
        <v>75</v>
      </c>
      <c r="AA110" s="291">
        <v>45108</v>
      </c>
      <c r="AB110" s="37" t="s">
        <v>81</v>
      </c>
      <c r="AC110" s="37" t="s">
        <v>3592</v>
      </c>
      <c r="AD110" s="37" t="s">
        <v>182</v>
      </c>
      <c r="AE110" s="37" t="s">
        <v>83</v>
      </c>
      <c r="AF110" s="37" t="s">
        <v>175</v>
      </c>
      <c r="AG110" s="37" t="s">
        <v>175</v>
      </c>
      <c r="AH110" s="37" t="s">
        <v>85</v>
      </c>
      <c r="AI110" s="37">
        <v>40</v>
      </c>
      <c r="AJ110" s="37" t="s">
        <v>86</v>
      </c>
      <c r="AK110" s="37" t="s">
        <v>126</v>
      </c>
      <c r="AL110" s="37" t="s">
        <v>176</v>
      </c>
      <c r="AM110" s="37" t="s">
        <v>88</v>
      </c>
      <c r="AN110" s="37" t="s">
        <v>89</v>
      </c>
      <c r="AO110" s="37" t="s">
        <v>77</v>
      </c>
      <c r="AP110" s="37" t="s">
        <v>77</v>
      </c>
      <c r="AQ110" s="37" t="s">
        <v>77</v>
      </c>
      <c r="AR110" s="37" t="s">
        <v>90</v>
      </c>
      <c r="AS110" s="37" t="s">
        <v>2877</v>
      </c>
      <c r="AT110" s="37" t="s">
        <v>90</v>
      </c>
      <c r="AU110" s="37" t="s">
        <v>90</v>
      </c>
      <c r="AV110" s="37" t="s">
        <v>91</v>
      </c>
      <c r="AW110" s="37" t="s">
        <v>92</v>
      </c>
      <c r="AX110" s="37" t="s">
        <v>77</v>
      </c>
      <c r="AY110" s="37" t="s">
        <v>77</v>
      </c>
      <c r="AZ110" s="37" t="s">
        <v>77</v>
      </c>
      <c r="BA110" s="291">
        <v>37714</v>
      </c>
      <c r="BB110" s="37" t="s">
        <v>88</v>
      </c>
      <c r="BC110" s="37" t="s">
        <v>81</v>
      </c>
      <c r="BD110" s="37" t="s">
        <v>77</v>
      </c>
      <c r="BE110" s="37" t="s">
        <v>77</v>
      </c>
      <c r="BF110" s="37" t="s">
        <v>75</v>
      </c>
      <c r="BG110" s="37" t="s">
        <v>77</v>
      </c>
      <c r="BH110" s="37" t="s">
        <v>93</v>
      </c>
      <c r="BI110" s="292">
        <v>37714</v>
      </c>
      <c r="BJ110" s="37" t="s">
        <v>171</v>
      </c>
      <c r="BK110" s="154">
        <v>45678.436215277776</v>
      </c>
      <c r="BL110" s="37" t="s">
        <v>77</v>
      </c>
      <c r="BM110" s="25" t="s">
        <v>128</v>
      </c>
      <c r="BN110" s="37" t="s">
        <v>2878</v>
      </c>
      <c r="BO110" s="63"/>
      <c r="BP110" s="72"/>
      <c r="BQ110" s="63"/>
      <c r="BR110" s="63"/>
      <c r="BS110" s="63"/>
      <c r="BT110" s="63"/>
      <c r="BU110" s="63"/>
      <c r="BV110" s="63"/>
      <c r="BW110" s="63"/>
      <c r="BX110" s="63"/>
      <c r="BY110" s="63"/>
      <c r="BZ110" s="63"/>
      <c r="CA110" s="63"/>
      <c r="CB110" s="63"/>
      <c r="CC110" s="63"/>
      <c r="CD110" s="63"/>
      <c r="CE110" s="63"/>
      <c r="CF110" s="63"/>
      <c r="CG110" s="63"/>
      <c r="CH110" s="63"/>
      <c r="CI110" s="63"/>
    </row>
    <row r="111" spans="1:87" s="105" customFormat="1" ht="141.9" customHeight="1">
      <c r="A111" s="37" t="s">
        <v>183</v>
      </c>
      <c r="B111" s="37" t="s">
        <v>3593</v>
      </c>
      <c r="C111" s="37" t="s">
        <v>3594</v>
      </c>
      <c r="D111" s="344" t="s">
        <v>74</v>
      </c>
      <c r="E111" s="345"/>
      <c r="F111" s="346"/>
      <c r="G111" s="191" t="s">
        <v>75</v>
      </c>
      <c r="H111" s="191" t="s">
        <v>75</v>
      </c>
      <c r="I111" s="190" t="s">
        <v>75</v>
      </c>
      <c r="J111" s="37" t="s">
        <v>76</v>
      </c>
      <c r="K111" s="37" t="s">
        <v>76</v>
      </c>
      <c r="L111" s="37" t="s">
        <v>76</v>
      </c>
      <c r="M111" s="37" t="s">
        <v>76</v>
      </c>
      <c r="N111" s="236" t="s">
        <v>75</v>
      </c>
      <c r="O111" s="37" t="s">
        <v>76</v>
      </c>
      <c r="P111" s="236" t="s">
        <v>77</v>
      </c>
      <c r="Q111" s="236" t="s">
        <v>77</v>
      </c>
      <c r="R111" s="236" t="s">
        <v>75</v>
      </c>
      <c r="S111" s="236" t="s">
        <v>75</v>
      </c>
      <c r="T111" s="236" t="s">
        <v>75</v>
      </c>
      <c r="U111" s="236" t="s">
        <v>75</v>
      </c>
      <c r="V111" s="236" t="s">
        <v>77</v>
      </c>
      <c r="W111" s="236" t="s">
        <v>98</v>
      </c>
      <c r="X111" s="236" t="s">
        <v>75</v>
      </c>
      <c r="Y111" s="236" t="s">
        <v>98</v>
      </c>
      <c r="Z111" s="236" t="s">
        <v>75</v>
      </c>
      <c r="AA111" s="291">
        <v>45108</v>
      </c>
      <c r="AB111" s="37" t="s">
        <v>81</v>
      </c>
      <c r="AC111" s="37" t="s">
        <v>3593</v>
      </c>
      <c r="AD111" s="37" t="s">
        <v>184</v>
      </c>
      <c r="AE111" s="37" t="s">
        <v>83</v>
      </c>
      <c r="AF111" s="37" t="s">
        <v>175</v>
      </c>
      <c r="AG111" s="37" t="s">
        <v>175</v>
      </c>
      <c r="AH111" s="37" t="s">
        <v>85</v>
      </c>
      <c r="AI111" s="37">
        <v>40</v>
      </c>
      <c r="AJ111" s="37" t="s">
        <v>86</v>
      </c>
      <c r="AK111" s="37" t="s">
        <v>209</v>
      </c>
      <c r="AL111" s="37" t="s">
        <v>176</v>
      </c>
      <c r="AM111" s="37" t="s">
        <v>88</v>
      </c>
      <c r="AN111" s="37" t="s">
        <v>89</v>
      </c>
      <c r="AO111" s="37" t="s">
        <v>77</v>
      </c>
      <c r="AP111" s="37" t="s">
        <v>77</v>
      </c>
      <c r="AQ111" s="37" t="s">
        <v>77</v>
      </c>
      <c r="AR111" s="37" t="s">
        <v>90</v>
      </c>
      <c r="AS111" s="37" t="s">
        <v>2877</v>
      </c>
      <c r="AT111" s="37" t="s">
        <v>90</v>
      </c>
      <c r="AU111" s="37" t="s">
        <v>90</v>
      </c>
      <c r="AV111" s="37" t="s">
        <v>91</v>
      </c>
      <c r="AW111" s="37" t="s">
        <v>92</v>
      </c>
      <c r="AX111" s="37" t="s">
        <v>77</v>
      </c>
      <c r="AY111" s="37" t="s">
        <v>77</v>
      </c>
      <c r="AZ111" s="37" t="s">
        <v>77</v>
      </c>
      <c r="BA111" s="291">
        <v>41767</v>
      </c>
      <c r="BB111" s="37" t="s">
        <v>88</v>
      </c>
      <c r="BC111" s="37" t="s">
        <v>81</v>
      </c>
      <c r="BD111" s="37" t="s">
        <v>77</v>
      </c>
      <c r="BE111" s="37" t="s">
        <v>77</v>
      </c>
      <c r="BF111" s="37" t="s">
        <v>75</v>
      </c>
      <c r="BG111" s="37" t="s">
        <v>77</v>
      </c>
      <c r="BH111" s="37" t="s">
        <v>93</v>
      </c>
      <c r="BI111" s="292">
        <v>41767</v>
      </c>
      <c r="BJ111" s="37" t="s">
        <v>171</v>
      </c>
      <c r="BK111" s="154">
        <v>45678.436331018522</v>
      </c>
      <c r="BL111" s="37" t="s">
        <v>77</v>
      </c>
      <c r="BM111" s="92" t="s">
        <v>137</v>
      </c>
      <c r="BN111" s="37" t="s">
        <v>2878</v>
      </c>
      <c r="BO111" s="63"/>
      <c r="BP111" s="293"/>
      <c r="BQ111" s="63"/>
      <c r="BR111" s="63"/>
      <c r="BS111" s="63"/>
      <c r="BT111" s="63"/>
      <c r="BU111" s="63"/>
      <c r="BV111" s="63"/>
      <c r="BW111" s="63"/>
      <c r="BX111" s="63"/>
      <c r="BY111" s="63"/>
      <c r="BZ111" s="63"/>
      <c r="CA111" s="63"/>
      <c r="CB111" s="63"/>
      <c r="CC111" s="63"/>
      <c r="CD111" s="63"/>
      <c r="CE111" s="63"/>
      <c r="CF111" s="63"/>
      <c r="CG111" s="63"/>
      <c r="CH111" s="63"/>
      <c r="CI111" s="63"/>
    </row>
    <row r="112" spans="1:87" s="24" customFormat="1" ht="141.9" customHeight="1">
      <c r="A112" s="37" t="s">
        <v>3595</v>
      </c>
      <c r="B112" s="37" t="s">
        <v>3689</v>
      </c>
      <c r="C112" s="37" t="s">
        <v>3690</v>
      </c>
      <c r="D112" s="344" t="s">
        <v>74</v>
      </c>
      <c r="E112" s="345"/>
      <c r="F112" s="346"/>
      <c r="G112" s="191" t="s">
        <v>75</v>
      </c>
      <c r="H112" s="191" t="s">
        <v>75</v>
      </c>
      <c r="I112" s="190" t="s">
        <v>75</v>
      </c>
      <c r="J112" s="37" t="s">
        <v>76</v>
      </c>
      <c r="K112" s="37" t="s">
        <v>76</v>
      </c>
      <c r="L112" s="37" t="s">
        <v>76</v>
      </c>
      <c r="M112" s="37" t="s">
        <v>76</v>
      </c>
      <c r="N112" s="224" t="s">
        <v>75</v>
      </c>
      <c r="O112" s="37" t="s">
        <v>76</v>
      </c>
      <c r="P112" s="37" t="s">
        <v>77</v>
      </c>
      <c r="Q112" s="37" t="s">
        <v>77</v>
      </c>
      <c r="R112" s="25" t="s">
        <v>75</v>
      </c>
      <c r="S112" s="25" t="s">
        <v>75</v>
      </c>
      <c r="T112" s="25" t="s">
        <v>75</v>
      </c>
      <c r="U112" s="25" t="s">
        <v>75</v>
      </c>
      <c r="V112" s="37" t="s">
        <v>78</v>
      </c>
      <c r="W112" s="37" t="s">
        <v>79</v>
      </c>
      <c r="X112" s="37" t="s">
        <v>80</v>
      </c>
      <c r="Y112" s="37" t="s">
        <v>77</v>
      </c>
      <c r="Z112" s="37" t="s">
        <v>75</v>
      </c>
      <c r="AA112" s="291">
        <v>42186</v>
      </c>
      <c r="AB112" s="37" t="s">
        <v>81</v>
      </c>
      <c r="AC112" s="37" t="s">
        <v>185</v>
      </c>
      <c r="AD112" s="37" t="s">
        <v>186</v>
      </c>
      <c r="AE112" s="37" t="s">
        <v>83</v>
      </c>
      <c r="AF112" s="37" t="s">
        <v>175</v>
      </c>
      <c r="AG112" s="37" t="s">
        <v>175</v>
      </c>
      <c r="AH112" s="37" t="s">
        <v>85</v>
      </c>
      <c r="AI112" s="37">
        <v>40</v>
      </c>
      <c r="AJ112" s="37" t="s">
        <v>86</v>
      </c>
      <c r="AK112" s="37" t="s">
        <v>126</v>
      </c>
      <c r="AL112" s="37" t="s">
        <v>176</v>
      </c>
      <c r="AM112" s="37" t="s">
        <v>88</v>
      </c>
      <c r="AN112" s="37" t="s">
        <v>89</v>
      </c>
      <c r="AO112" s="37" t="s">
        <v>77</v>
      </c>
      <c r="AP112" s="37" t="s">
        <v>77</v>
      </c>
      <c r="AQ112" s="37" t="s">
        <v>77</v>
      </c>
      <c r="AR112" s="37" t="s">
        <v>90</v>
      </c>
      <c r="AS112" s="37" t="s">
        <v>2877</v>
      </c>
      <c r="AT112" s="37" t="s">
        <v>90</v>
      </c>
      <c r="AU112" s="37" t="s">
        <v>90</v>
      </c>
      <c r="AV112" s="37" t="s">
        <v>91</v>
      </c>
      <c r="AW112" s="37" t="s">
        <v>92</v>
      </c>
      <c r="AX112" s="37" t="s">
        <v>77</v>
      </c>
      <c r="AY112" s="37" t="s">
        <v>77</v>
      </c>
      <c r="AZ112" s="37" t="s">
        <v>77</v>
      </c>
      <c r="BA112" s="291">
        <v>37714</v>
      </c>
      <c r="BB112" s="37" t="s">
        <v>88</v>
      </c>
      <c r="BC112" s="37" t="s">
        <v>81</v>
      </c>
      <c r="BD112" s="37" t="s">
        <v>77</v>
      </c>
      <c r="BE112" s="37" t="s">
        <v>77</v>
      </c>
      <c r="BF112" s="37" t="s">
        <v>75</v>
      </c>
      <c r="BG112" s="37" t="s">
        <v>77</v>
      </c>
      <c r="BH112" s="37" t="s">
        <v>93</v>
      </c>
      <c r="BI112" s="292">
        <v>37714</v>
      </c>
      <c r="BJ112" s="37" t="s">
        <v>2917</v>
      </c>
      <c r="BK112" s="154">
        <v>43273.381319444445</v>
      </c>
      <c r="BL112" s="37" t="s">
        <v>77</v>
      </c>
      <c r="BM112" s="25" t="s">
        <v>128</v>
      </c>
      <c r="BN112" s="37" t="s">
        <v>2878</v>
      </c>
      <c r="BO112" s="63"/>
      <c r="BP112" s="72"/>
      <c r="BQ112" s="63"/>
      <c r="BR112" s="63"/>
      <c r="BS112" s="63"/>
      <c r="BT112" s="63"/>
      <c r="BU112" s="63"/>
      <c r="BV112" s="63"/>
      <c r="BW112" s="63"/>
      <c r="BX112" s="63"/>
      <c r="BY112" s="63"/>
      <c r="BZ112" s="63"/>
      <c r="CA112" s="63"/>
      <c r="CB112" s="63"/>
      <c r="CC112" s="63"/>
      <c r="CD112" s="63"/>
      <c r="CE112" s="63"/>
      <c r="CF112" s="63"/>
      <c r="CG112" s="63"/>
      <c r="CH112" s="63"/>
      <c r="CI112" s="63"/>
    </row>
    <row r="113" spans="1:87" s="24" customFormat="1" ht="141.9" customHeight="1">
      <c r="A113" s="37" t="s">
        <v>3596</v>
      </c>
      <c r="B113" s="37" t="s">
        <v>3597</v>
      </c>
      <c r="C113" s="37" t="s">
        <v>3025</v>
      </c>
      <c r="D113" s="344" t="s">
        <v>74</v>
      </c>
      <c r="E113" s="345"/>
      <c r="F113" s="346"/>
      <c r="G113" s="191" t="s">
        <v>75</v>
      </c>
      <c r="H113" s="191" t="s">
        <v>75</v>
      </c>
      <c r="I113" s="190" t="s">
        <v>75</v>
      </c>
      <c r="J113" s="37" t="s">
        <v>76</v>
      </c>
      <c r="K113" s="37" t="s">
        <v>76</v>
      </c>
      <c r="L113" s="37" t="s">
        <v>76</v>
      </c>
      <c r="M113" s="37" t="s">
        <v>76</v>
      </c>
      <c r="N113" s="224" t="s">
        <v>75</v>
      </c>
      <c r="O113" s="37" t="s">
        <v>76</v>
      </c>
      <c r="P113" s="37" t="s">
        <v>77</v>
      </c>
      <c r="Q113" s="37" t="s">
        <v>77</v>
      </c>
      <c r="R113" s="25" t="s">
        <v>75</v>
      </c>
      <c r="S113" s="25" t="s">
        <v>75</v>
      </c>
      <c r="T113" s="25" t="s">
        <v>75</v>
      </c>
      <c r="U113" s="25" t="s">
        <v>75</v>
      </c>
      <c r="V113" s="37" t="s">
        <v>78</v>
      </c>
      <c r="W113" s="37" t="s">
        <v>79</v>
      </c>
      <c r="X113" s="37" t="s">
        <v>80</v>
      </c>
      <c r="Y113" s="37" t="s">
        <v>77</v>
      </c>
      <c r="Z113" s="37" t="s">
        <v>75</v>
      </c>
      <c r="AA113" s="291">
        <v>45108</v>
      </c>
      <c r="AB113" s="37" t="s">
        <v>81</v>
      </c>
      <c r="AC113" s="37" t="s">
        <v>3597</v>
      </c>
      <c r="AD113" s="37" t="s">
        <v>187</v>
      </c>
      <c r="AE113" s="37" t="s">
        <v>83</v>
      </c>
      <c r="AF113" s="37" t="s">
        <v>175</v>
      </c>
      <c r="AG113" s="37" t="s">
        <v>175</v>
      </c>
      <c r="AH113" s="37" t="s">
        <v>85</v>
      </c>
      <c r="AI113" s="37">
        <v>40</v>
      </c>
      <c r="AJ113" s="37" t="s">
        <v>86</v>
      </c>
      <c r="AK113" s="37" t="s">
        <v>126</v>
      </c>
      <c r="AL113" s="37" t="s">
        <v>176</v>
      </c>
      <c r="AM113" s="37" t="s">
        <v>88</v>
      </c>
      <c r="AN113" s="37" t="s">
        <v>89</v>
      </c>
      <c r="AO113" s="37" t="s">
        <v>77</v>
      </c>
      <c r="AP113" s="37" t="s">
        <v>77</v>
      </c>
      <c r="AQ113" s="37" t="s">
        <v>77</v>
      </c>
      <c r="AR113" s="37" t="s">
        <v>90</v>
      </c>
      <c r="AS113" s="37" t="s">
        <v>2877</v>
      </c>
      <c r="AT113" s="37" t="s">
        <v>90</v>
      </c>
      <c r="AU113" s="37" t="s">
        <v>90</v>
      </c>
      <c r="AV113" s="37" t="s">
        <v>91</v>
      </c>
      <c r="AW113" s="37" t="s">
        <v>92</v>
      </c>
      <c r="AX113" s="37" t="s">
        <v>77</v>
      </c>
      <c r="AY113" s="37" t="s">
        <v>77</v>
      </c>
      <c r="AZ113" s="37" t="s">
        <v>77</v>
      </c>
      <c r="BA113" s="291">
        <v>37714</v>
      </c>
      <c r="BB113" s="37" t="s">
        <v>88</v>
      </c>
      <c r="BC113" s="37" t="s">
        <v>81</v>
      </c>
      <c r="BD113" s="37" t="s">
        <v>77</v>
      </c>
      <c r="BE113" s="37" t="s">
        <v>77</v>
      </c>
      <c r="BF113" s="37" t="s">
        <v>75</v>
      </c>
      <c r="BG113" s="37" t="s">
        <v>77</v>
      </c>
      <c r="BH113" s="37" t="s">
        <v>93</v>
      </c>
      <c r="BI113" s="292">
        <v>37714</v>
      </c>
      <c r="BJ113" s="37" t="s">
        <v>171</v>
      </c>
      <c r="BK113" s="154">
        <v>45678.436643518522</v>
      </c>
      <c r="BL113" s="37" t="s">
        <v>77</v>
      </c>
      <c r="BM113" s="25" t="s">
        <v>128</v>
      </c>
      <c r="BN113" s="37" t="s">
        <v>2878</v>
      </c>
      <c r="BO113" s="63"/>
      <c r="BP113" s="72"/>
      <c r="BQ113" s="63"/>
      <c r="BR113" s="63"/>
      <c r="BS113" s="63"/>
      <c r="BT113" s="63"/>
      <c r="BU113" s="63"/>
      <c r="BV113" s="63"/>
      <c r="BW113" s="63"/>
      <c r="BX113" s="63"/>
      <c r="BY113" s="63"/>
      <c r="BZ113" s="63"/>
      <c r="CA113" s="63"/>
      <c r="CB113" s="63"/>
      <c r="CC113" s="63"/>
      <c r="CD113" s="63"/>
      <c r="CE113" s="63"/>
      <c r="CF113" s="63"/>
      <c r="CG113" s="63"/>
      <c r="CH113" s="63"/>
      <c r="CI113" s="63"/>
    </row>
    <row r="114" spans="1:87" s="24" customFormat="1" ht="141.9" customHeight="1">
      <c r="A114" s="37" t="s">
        <v>3598</v>
      </c>
      <c r="B114" s="37" t="s">
        <v>188</v>
      </c>
      <c r="C114" s="37" t="s">
        <v>3026</v>
      </c>
      <c r="D114" s="344" t="s">
        <v>74</v>
      </c>
      <c r="E114" s="345"/>
      <c r="F114" s="346"/>
      <c r="G114" s="191" t="s">
        <v>75</v>
      </c>
      <c r="H114" s="191" t="s">
        <v>75</v>
      </c>
      <c r="I114" s="190" t="s">
        <v>75</v>
      </c>
      <c r="J114" s="37" t="s">
        <v>76</v>
      </c>
      <c r="K114" s="37" t="s">
        <v>76</v>
      </c>
      <c r="L114" s="37" t="s">
        <v>76</v>
      </c>
      <c r="M114" s="37" t="s">
        <v>76</v>
      </c>
      <c r="N114" s="224" t="s">
        <v>75</v>
      </c>
      <c r="O114" s="37" t="s">
        <v>76</v>
      </c>
      <c r="P114" s="37" t="s">
        <v>77</v>
      </c>
      <c r="Q114" s="37" t="s">
        <v>77</v>
      </c>
      <c r="R114" s="25" t="s">
        <v>75</v>
      </c>
      <c r="S114" s="25" t="s">
        <v>75</v>
      </c>
      <c r="T114" s="25" t="s">
        <v>75</v>
      </c>
      <c r="U114" s="25" t="s">
        <v>75</v>
      </c>
      <c r="V114" s="37" t="s">
        <v>78</v>
      </c>
      <c r="W114" s="37" t="s">
        <v>79</v>
      </c>
      <c r="X114" s="37" t="s">
        <v>80</v>
      </c>
      <c r="Y114" s="37" t="s">
        <v>77</v>
      </c>
      <c r="Z114" s="37" t="s">
        <v>75</v>
      </c>
      <c r="AA114" s="291">
        <v>45108</v>
      </c>
      <c r="AB114" s="37" t="s">
        <v>81</v>
      </c>
      <c r="AC114" s="37" t="s">
        <v>188</v>
      </c>
      <c r="AD114" s="37" t="s">
        <v>189</v>
      </c>
      <c r="AE114" s="37" t="s">
        <v>83</v>
      </c>
      <c r="AF114" s="37" t="s">
        <v>175</v>
      </c>
      <c r="AG114" s="37" t="s">
        <v>175</v>
      </c>
      <c r="AH114" s="37" t="s">
        <v>85</v>
      </c>
      <c r="AI114" s="37">
        <v>40</v>
      </c>
      <c r="AJ114" s="37" t="s">
        <v>86</v>
      </c>
      <c r="AK114" s="37" t="s">
        <v>126</v>
      </c>
      <c r="AL114" s="37" t="s">
        <v>176</v>
      </c>
      <c r="AM114" s="37" t="s">
        <v>88</v>
      </c>
      <c r="AN114" s="37" t="s">
        <v>89</v>
      </c>
      <c r="AO114" s="37" t="s">
        <v>77</v>
      </c>
      <c r="AP114" s="37" t="s">
        <v>77</v>
      </c>
      <c r="AQ114" s="37" t="s">
        <v>77</v>
      </c>
      <c r="AR114" s="37" t="s">
        <v>90</v>
      </c>
      <c r="AS114" s="37" t="s">
        <v>2877</v>
      </c>
      <c r="AT114" s="37" t="s">
        <v>90</v>
      </c>
      <c r="AU114" s="37" t="s">
        <v>90</v>
      </c>
      <c r="AV114" s="37" t="s">
        <v>91</v>
      </c>
      <c r="AW114" s="37" t="s">
        <v>92</v>
      </c>
      <c r="AX114" s="37" t="s">
        <v>77</v>
      </c>
      <c r="AY114" s="37" t="s">
        <v>77</v>
      </c>
      <c r="AZ114" s="37" t="s">
        <v>77</v>
      </c>
      <c r="BA114" s="291">
        <v>37714</v>
      </c>
      <c r="BB114" s="37" t="s">
        <v>88</v>
      </c>
      <c r="BC114" s="37" t="s">
        <v>81</v>
      </c>
      <c r="BD114" s="37" t="s">
        <v>77</v>
      </c>
      <c r="BE114" s="37" t="s">
        <v>77</v>
      </c>
      <c r="BF114" s="37" t="s">
        <v>75</v>
      </c>
      <c r="BG114" s="37" t="s">
        <v>77</v>
      </c>
      <c r="BH114" s="37" t="s">
        <v>93</v>
      </c>
      <c r="BI114" s="292">
        <v>37714</v>
      </c>
      <c r="BJ114" s="37" t="s">
        <v>3572</v>
      </c>
      <c r="BK114" s="154">
        <v>45616.460868055554</v>
      </c>
      <c r="BL114" s="37" t="s">
        <v>77</v>
      </c>
      <c r="BM114" s="25" t="s">
        <v>128</v>
      </c>
      <c r="BN114" s="37" t="s">
        <v>2878</v>
      </c>
      <c r="BO114" s="63"/>
      <c r="BP114" s="72"/>
      <c r="BQ114" s="63"/>
      <c r="BR114" s="63"/>
      <c r="BS114" s="63"/>
      <c r="BT114" s="63"/>
      <c r="BU114" s="63"/>
      <c r="BV114" s="63"/>
      <c r="BW114" s="63"/>
      <c r="BX114" s="63"/>
      <c r="BY114" s="63"/>
      <c r="BZ114" s="63"/>
      <c r="CA114" s="63"/>
      <c r="CB114" s="63"/>
      <c r="CC114" s="63"/>
      <c r="CD114" s="63"/>
      <c r="CE114" s="63"/>
      <c r="CF114" s="63"/>
      <c r="CG114" s="63"/>
      <c r="CH114" s="63"/>
      <c r="CI114" s="63"/>
    </row>
    <row r="115" spans="1:87" s="24" customFormat="1" ht="141.9" customHeight="1">
      <c r="A115" s="37" t="s">
        <v>3599</v>
      </c>
      <c r="B115" s="37" t="s">
        <v>190</v>
      </c>
      <c r="C115" s="37" t="s">
        <v>3028</v>
      </c>
      <c r="D115" s="344" t="s">
        <v>74</v>
      </c>
      <c r="E115" s="345"/>
      <c r="F115" s="346"/>
      <c r="G115" s="191" t="s">
        <v>75</v>
      </c>
      <c r="H115" s="191" t="s">
        <v>75</v>
      </c>
      <c r="I115" s="190" t="s">
        <v>75</v>
      </c>
      <c r="J115" s="37" t="s">
        <v>76</v>
      </c>
      <c r="K115" s="37" t="s">
        <v>76</v>
      </c>
      <c r="L115" s="37" t="s">
        <v>76</v>
      </c>
      <c r="M115" s="37" t="s">
        <v>76</v>
      </c>
      <c r="N115" s="224" t="s">
        <v>75</v>
      </c>
      <c r="O115" s="37" t="s">
        <v>76</v>
      </c>
      <c r="P115" s="37" t="s">
        <v>77</v>
      </c>
      <c r="Q115" s="37" t="s">
        <v>77</v>
      </c>
      <c r="R115" s="25" t="s">
        <v>75</v>
      </c>
      <c r="S115" s="25" t="s">
        <v>75</v>
      </c>
      <c r="T115" s="25" t="s">
        <v>75</v>
      </c>
      <c r="U115" s="25" t="s">
        <v>75</v>
      </c>
      <c r="V115" s="37" t="s">
        <v>78</v>
      </c>
      <c r="W115" s="37" t="s">
        <v>79</v>
      </c>
      <c r="X115" s="37" t="s">
        <v>80</v>
      </c>
      <c r="Y115" s="37" t="s">
        <v>77</v>
      </c>
      <c r="Z115" s="37" t="s">
        <v>75</v>
      </c>
      <c r="AA115" s="291">
        <v>45108</v>
      </c>
      <c r="AB115" s="37" t="s">
        <v>81</v>
      </c>
      <c r="AC115" s="37" t="s">
        <v>190</v>
      </c>
      <c r="AD115" s="37" t="s">
        <v>191</v>
      </c>
      <c r="AE115" s="37" t="s">
        <v>83</v>
      </c>
      <c r="AF115" s="37" t="s">
        <v>175</v>
      </c>
      <c r="AG115" s="37" t="s">
        <v>175</v>
      </c>
      <c r="AH115" s="37" t="s">
        <v>85</v>
      </c>
      <c r="AI115" s="37">
        <v>40</v>
      </c>
      <c r="AJ115" s="37" t="s">
        <v>86</v>
      </c>
      <c r="AK115" s="37" t="s">
        <v>126</v>
      </c>
      <c r="AL115" s="37" t="s">
        <v>176</v>
      </c>
      <c r="AM115" s="37" t="s">
        <v>88</v>
      </c>
      <c r="AN115" s="37" t="s">
        <v>89</v>
      </c>
      <c r="AO115" s="37" t="s">
        <v>77</v>
      </c>
      <c r="AP115" s="37" t="s">
        <v>77</v>
      </c>
      <c r="AQ115" s="37" t="s">
        <v>77</v>
      </c>
      <c r="AR115" s="37" t="s">
        <v>90</v>
      </c>
      <c r="AS115" s="37" t="s">
        <v>2877</v>
      </c>
      <c r="AT115" s="37" t="s">
        <v>90</v>
      </c>
      <c r="AU115" s="37" t="s">
        <v>90</v>
      </c>
      <c r="AV115" s="37" t="s">
        <v>91</v>
      </c>
      <c r="AW115" s="37" t="s">
        <v>92</v>
      </c>
      <c r="AX115" s="37" t="s">
        <v>77</v>
      </c>
      <c r="AY115" s="37" t="s">
        <v>77</v>
      </c>
      <c r="AZ115" s="37" t="s">
        <v>77</v>
      </c>
      <c r="BA115" s="291">
        <v>37714</v>
      </c>
      <c r="BB115" s="37" t="s">
        <v>88</v>
      </c>
      <c r="BC115" s="37" t="s">
        <v>81</v>
      </c>
      <c r="BD115" s="37" t="s">
        <v>77</v>
      </c>
      <c r="BE115" s="37" t="s">
        <v>77</v>
      </c>
      <c r="BF115" s="37" t="s">
        <v>75</v>
      </c>
      <c r="BG115" s="37" t="s">
        <v>77</v>
      </c>
      <c r="BH115" s="37" t="s">
        <v>93</v>
      </c>
      <c r="BI115" s="292">
        <v>37714</v>
      </c>
      <c r="BJ115" s="37" t="s">
        <v>3572</v>
      </c>
      <c r="BK115" s="154">
        <v>45616.460011574076</v>
      </c>
      <c r="BL115" s="37" t="s">
        <v>77</v>
      </c>
      <c r="BM115" s="25" t="s">
        <v>128</v>
      </c>
      <c r="BN115" s="37" t="s">
        <v>2878</v>
      </c>
      <c r="BO115" s="63"/>
      <c r="BP115" s="72"/>
      <c r="BQ115" s="63"/>
      <c r="BR115" s="63"/>
      <c r="BS115" s="63"/>
      <c r="BT115" s="63"/>
      <c r="BU115" s="63"/>
      <c r="BV115" s="63"/>
      <c r="BW115" s="63"/>
      <c r="BX115" s="63"/>
      <c r="BY115" s="63"/>
      <c r="BZ115" s="63"/>
      <c r="CA115" s="63"/>
      <c r="CB115" s="63"/>
      <c r="CC115" s="63"/>
      <c r="CD115" s="63"/>
      <c r="CE115" s="63"/>
      <c r="CF115" s="63"/>
      <c r="CG115" s="63"/>
      <c r="CH115" s="63"/>
      <c r="CI115" s="63"/>
    </row>
    <row r="116" spans="1:87" s="24" customFormat="1" ht="141.9" customHeight="1">
      <c r="A116" s="37" t="s">
        <v>3600</v>
      </c>
      <c r="B116" s="37" t="s">
        <v>193</v>
      </c>
      <c r="C116" s="37" t="s">
        <v>3677</v>
      </c>
      <c r="D116" s="344" t="s">
        <v>74</v>
      </c>
      <c r="E116" s="345"/>
      <c r="F116" s="346"/>
      <c r="G116" s="191" t="s">
        <v>75</v>
      </c>
      <c r="H116" s="191" t="s">
        <v>75</v>
      </c>
      <c r="I116" s="190" t="s">
        <v>75</v>
      </c>
      <c r="J116" s="37" t="s">
        <v>134</v>
      </c>
      <c r="K116" s="37" t="s">
        <v>134</v>
      </c>
      <c r="L116" s="37" t="s">
        <v>76</v>
      </c>
      <c r="M116" s="37" t="s">
        <v>76</v>
      </c>
      <c r="N116" s="224" t="s">
        <v>75</v>
      </c>
      <c r="O116" s="37" t="s">
        <v>77</v>
      </c>
      <c r="P116" s="37" t="s">
        <v>77</v>
      </c>
      <c r="Q116" s="37" t="s">
        <v>77</v>
      </c>
      <c r="R116" s="25" t="s">
        <v>75</v>
      </c>
      <c r="S116" s="25" t="s">
        <v>75</v>
      </c>
      <c r="T116" s="25" t="s">
        <v>75</v>
      </c>
      <c r="U116" s="25" t="s">
        <v>75</v>
      </c>
      <c r="V116" s="37" t="s">
        <v>78</v>
      </c>
      <c r="W116" s="37" t="s">
        <v>79</v>
      </c>
      <c r="X116" s="37" t="s">
        <v>80</v>
      </c>
      <c r="Y116" s="37" t="s">
        <v>77</v>
      </c>
      <c r="Z116" s="37" t="s">
        <v>75</v>
      </c>
      <c r="AA116" s="291">
        <v>45108</v>
      </c>
      <c r="AB116" s="37" t="s">
        <v>81</v>
      </c>
      <c r="AC116" s="37" t="s">
        <v>193</v>
      </c>
      <c r="AD116" s="37" t="s">
        <v>194</v>
      </c>
      <c r="AE116" s="37" t="s">
        <v>83</v>
      </c>
      <c r="AF116" s="37" t="s">
        <v>175</v>
      </c>
      <c r="AG116" s="37" t="s">
        <v>175</v>
      </c>
      <c r="AH116" s="37" t="s">
        <v>85</v>
      </c>
      <c r="AI116" s="37">
        <v>40</v>
      </c>
      <c r="AJ116" s="37" t="s">
        <v>86</v>
      </c>
      <c r="AK116" s="37" t="s">
        <v>126</v>
      </c>
      <c r="AL116" s="37" t="s">
        <v>176</v>
      </c>
      <c r="AM116" s="37" t="s">
        <v>136</v>
      </c>
      <c r="AN116" s="37" t="s">
        <v>89</v>
      </c>
      <c r="AO116" s="37" t="s">
        <v>77</v>
      </c>
      <c r="AP116" s="37" t="s">
        <v>77</v>
      </c>
      <c r="AQ116" s="37" t="s">
        <v>77</v>
      </c>
      <c r="AR116" s="37" t="s">
        <v>90</v>
      </c>
      <c r="AS116" s="37" t="s">
        <v>2877</v>
      </c>
      <c r="AT116" s="37" t="s">
        <v>90</v>
      </c>
      <c r="AU116" s="37" t="s">
        <v>90</v>
      </c>
      <c r="AV116" s="37" t="s">
        <v>91</v>
      </c>
      <c r="AW116" s="37" t="s">
        <v>92</v>
      </c>
      <c r="AX116" s="37" t="s">
        <v>77</v>
      </c>
      <c r="AY116" s="37" t="s">
        <v>77</v>
      </c>
      <c r="AZ116" s="37" t="s">
        <v>77</v>
      </c>
      <c r="BA116" s="291">
        <v>37714</v>
      </c>
      <c r="BB116" s="37" t="s">
        <v>88</v>
      </c>
      <c r="BC116" s="37" t="s">
        <v>81</v>
      </c>
      <c r="BD116" s="37" t="s">
        <v>77</v>
      </c>
      <c r="BE116" s="37" t="s">
        <v>77</v>
      </c>
      <c r="BF116" s="37" t="s">
        <v>75</v>
      </c>
      <c r="BG116" s="37" t="s">
        <v>77</v>
      </c>
      <c r="BH116" s="37" t="s">
        <v>93</v>
      </c>
      <c r="BI116" s="292">
        <v>37714</v>
      </c>
      <c r="BJ116" s="37" t="s">
        <v>3572</v>
      </c>
      <c r="BK116" s="154">
        <v>45616.457407407404</v>
      </c>
      <c r="BL116" s="37" t="s">
        <v>77</v>
      </c>
      <c r="BM116" s="25" t="s">
        <v>128</v>
      </c>
      <c r="BN116" s="342" t="s">
        <v>3820</v>
      </c>
      <c r="BO116" s="63"/>
      <c r="BP116" s="72"/>
      <c r="BQ116" s="63"/>
      <c r="BR116" s="63"/>
      <c r="BS116" s="63"/>
      <c r="BT116" s="63"/>
      <c r="BU116" s="63"/>
      <c r="BV116" s="63"/>
      <c r="BW116" s="63"/>
      <c r="BX116" s="63"/>
      <c r="BY116" s="63"/>
      <c r="BZ116" s="63"/>
      <c r="CA116" s="63"/>
      <c r="CB116" s="63"/>
      <c r="CC116" s="63"/>
      <c r="CD116" s="63"/>
      <c r="CE116" s="63"/>
      <c r="CF116" s="63"/>
      <c r="CG116" s="63"/>
      <c r="CH116" s="63"/>
      <c r="CI116" s="63"/>
    </row>
    <row r="117" spans="1:87" s="24" customFormat="1" ht="141.9" customHeight="1">
      <c r="A117" s="37" t="s">
        <v>3601</v>
      </c>
      <c r="B117" s="37" t="s">
        <v>195</v>
      </c>
      <c r="C117" s="37" t="s">
        <v>3678</v>
      </c>
      <c r="D117" s="344" t="s">
        <v>74</v>
      </c>
      <c r="E117" s="345"/>
      <c r="F117" s="346"/>
      <c r="G117" s="191" t="s">
        <v>75</v>
      </c>
      <c r="H117" s="191" t="s">
        <v>75</v>
      </c>
      <c r="I117" s="190" t="s">
        <v>75</v>
      </c>
      <c r="J117" s="37" t="s">
        <v>76</v>
      </c>
      <c r="K117" s="37" t="s">
        <v>76</v>
      </c>
      <c r="L117" s="37" t="s">
        <v>76</v>
      </c>
      <c r="M117" s="37" t="s">
        <v>76</v>
      </c>
      <c r="N117" s="224" t="s">
        <v>75</v>
      </c>
      <c r="O117" s="37" t="s">
        <v>76</v>
      </c>
      <c r="P117" s="37" t="s">
        <v>77</v>
      </c>
      <c r="Q117" s="37" t="s">
        <v>77</v>
      </c>
      <c r="R117" s="25" t="s">
        <v>75</v>
      </c>
      <c r="S117" s="25" t="s">
        <v>75</v>
      </c>
      <c r="T117" s="25" t="s">
        <v>75</v>
      </c>
      <c r="U117" s="25" t="s">
        <v>75</v>
      </c>
      <c r="V117" s="37" t="s">
        <v>78</v>
      </c>
      <c r="W117" s="37" t="s">
        <v>79</v>
      </c>
      <c r="X117" s="37" t="s">
        <v>80</v>
      </c>
      <c r="Y117" s="37" t="s">
        <v>77</v>
      </c>
      <c r="Z117" s="37" t="s">
        <v>75</v>
      </c>
      <c r="AA117" s="291">
        <v>45108</v>
      </c>
      <c r="AB117" s="37" t="s">
        <v>81</v>
      </c>
      <c r="AC117" s="37" t="s">
        <v>195</v>
      </c>
      <c r="AD117" s="37" t="s">
        <v>196</v>
      </c>
      <c r="AE117" s="37" t="s">
        <v>83</v>
      </c>
      <c r="AF117" s="37" t="s">
        <v>175</v>
      </c>
      <c r="AG117" s="37" t="s">
        <v>175</v>
      </c>
      <c r="AH117" s="37" t="s">
        <v>85</v>
      </c>
      <c r="AI117" s="37">
        <v>40</v>
      </c>
      <c r="AJ117" s="37" t="s">
        <v>86</v>
      </c>
      <c r="AK117" s="37" t="s">
        <v>126</v>
      </c>
      <c r="AL117" s="37" t="s">
        <v>176</v>
      </c>
      <c r="AM117" s="37" t="s">
        <v>88</v>
      </c>
      <c r="AN117" s="37" t="s">
        <v>89</v>
      </c>
      <c r="AO117" s="37" t="s">
        <v>77</v>
      </c>
      <c r="AP117" s="37" t="s">
        <v>77</v>
      </c>
      <c r="AQ117" s="37" t="s">
        <v>77</v>
      </c>
      <c r="AR117" s="37" t="s">
        <v>90</v>
      </c>
      <c r="AS117" s="37" t="s">
        <v>2877</v>
      </c>
      <c r="AT117" s="37" t="s">
        <v>90</v>
      </c>
      <c r="AU117" s="37" t="s">
        <v>90</v>
      </c>
      <c r="AV117" s="37" t="s">
        <v>91</v>
      </c>
      <c r="AW117" s="37" t="s">
        <v>92</v>
      </c>
      <c r="AX117" s="37" t="s">
        <v>77</v>
      </c>
      <c r="AY117" s="37" t="s">
        <v>77</v>
      </c>
      <c r="AZ117" s="37" t="s">
        <v>77</v>
      </c>
      <c r="BA117" s="291">
        <v>37714</v>
      </c>
      <c r="BB117" s="37" t="s">
        <v>88</v>
      </c>
      <c r="BC117" s="37" t="s">
        <v>81</v>
      </c>
      <c r="BD117" s="37" t="s">
        <v>77</v>
      </c>
      <c r="BE117" s="37" t="s">
        <v>77</v>
      </c>
      <c r="BF117" s="37" t="s">
        <v>75</v>
      </c>
      <c r="BG117" s="37" t="s">
        <v>77</v>
      </c>
      <c r="BH117" s="37" t="s">
        <v>93</v>
      </c>
      <c r="BI117" s="292">
        <v>37714</v>
      </c>
      <c r="BJ117" s="37" t="s">
        <v>3572</v>
      </c>
      <c r="BK117" s="154">
        <v>45616.45685185185</v>
      </c>
      <c r="BL117" s="37" t="s">
        <v>77</v>
      </c>
      <c r="BM117" s="25" t="s">
        <v>128</v>
      </c>
      <c r="BN117" s="37" t="s">
        <v>2878</v>
      </c>
      <c r="BO117" s="63"/>
      <c r="BP117" s="72"/>
      <c r="BQ117" s="63"/>
      <c r="BR117" s="63"/>
      <c r="BS117" s="63"/>
      <c r="BT117" s="63"/>
      <c r="BU117" s="63"/>
      <c r="BV117" s="63"/>
      <c r="BW117" s="63"/>
      <c r="BX117" s="63"/>
      <c r="BY117" s="63"/>
      <c r="BZ117" s="63"/>
      <c r="CA117" s="63"/>
      <c r="CB117" s="63"/>
      <c r="CC117" s="63"/>
      <c r="CD117" s="63"/>
      <c r="CE117" s="63"/>
      <c r="CF117" s="63"/>
      <c r="CG117" s="63"/>
      <c r="CH117" s="63"/>
      <c r="CI117" s="63"/>
    </row>
    <row r="118" spans="1:87" s="24" customFormat="1" ht="141.9" customHeight="1">
      <c r="A118" s="37" t="s">
        <v>3602</v>
      </c>
      <c r="B118" s="37" t="s">
        <v>197</v>
      </c>
      <c r="C118" s="37" t="s">
        <v>3679</v>
      </c>
      <c r="D118" s="344" t="s">
        <v>74</v>
      </c>
      <c r="E118" s="345"/>
      <c r="F118" s="346"/>
      <c r="G118" s="191" t="s">
        <v>75</v>
      </c>
      <c r="H118" s="191" t="s">
        <v>75</v>
      </c>
      <c r="I118" s="190" t="s">
        <v>75</v>
      </c>
      <c r="J118" s="37" t="s">
        <v>76</v>
      </c>
      <c r="K118" s="37" t="s">
        <v>76</v>
      </c>
      <c r="L118" s="37" t="s">
        <v>76</v>
      </c>
      <c r="M118" s="37" t="s">
        <v>76</v>
      </c>
      <c r="N118" s="224" t="s">
        <v>75</v>
      </c>
      <c r="O118" s="37" t="s">
        <v>76</v>
      </c>
      <c r="P118" s="37" t="s">
        <v>77</v>
      </c>
      <c r="Q118" s="37" t="s">
        <v>77</v>
      </c>
      <c r="R118" s="25" t="s">
        <v>75</v>
      </c>
      <c r="S118" s="25" t="s">
        <v>75</v>
      </c>
      <c r="T118" s="25" t="s">
        <v>75</v>
      </c>
      <c r="U118" s="25" t="s">
        <v>75</v>
      </c>
      <c r="V118" s="37" t="s">
        <v>78</v>
      </c>
      <c r="W118" s="37" t="s">
        <v>79</v>
      </c>
      <c r="X118" s="37" t="s">
        <v>80</v>
      </c>
      <c r="Y118" s="37" t="s">
        <v>77</v>
      </c>
      <c r="Z118" s="37" t="s">
        <v>75</v>
      </c>
      <c r="AA118" s="291">
        <v>45108</v>
      </c>
      <c r="AB118" s="37" t="s">
        <v>81</v>
      </c>
      <c r="AC118" s="37" t="s">
        <v>197</v>
      </c>
      <c r="AD118" s="37" t="s">
        <v>198</v>
      </c>
      <c r="AE118" s="37" t="s">
        <v>83</v>
      </c>
      <c r="AF118" s="37" t="s">
        <v>175</v>
      </c>
      <c r="AG118" s="37" t="s">
        <v>175</v>
      </c>
      <c r="AH118" s="37" t="s">
        <v>85</v>
      </c>
      <c r="AI118" s="37">
        <v>40</v>
      </c>
      <c r="AJ118" s="37" t="s">
        <v>86</v>
      </c>
      <c r="AK118" s="37" t="s">
        <v>126</v>
      </c>
      <c r="AL118" s="37" t="s">
        <v>176</v>
      </c>
      <c r="AM118" s="37" t="s">
        <v>88</v>
      </c>
      <c r="AN118" s="37" t="s">
        <v>89</v>
      </c>
      <c r="AO118" s="37" t="s">
        <v>77</v>
      </c>
      <c r="AP118" s="37" t="s">
        <v>77</v>
      </c>
      <c r="AQ118" s="37" t="s">
        <v>77</v>
      </c>
      <c r="AR118" s="37" t="s">
        <v>90</v>
      </c>
      <c r="AS118" s="37" t="s">
        <v>2877</v>
      </c>
      <c r="AT118" s="37" t="s">
        <v>90</v>
      </c>
      <c r="AU118" s="37" t="s">
        <v>90</v>
      </c>
      <c r="AV118" s="37" t="s">
        <v>91</v>
      </c>
      <c r="AW118" s="37" t="s">
        <v>92</v>
      </c>
      <c r="AX118" s="37" t="s">
        <v>77</v>
      </c>
      <c r="AY118" s="37" t="s">
        <v>77</v>
      </c>
      <c r="AZ118" s="37" t="s">
        <v>77</v>
      </c>
      <c r="BA118" s="291">
        <v>37714</v>
      </c>
      <c r="BB118" s="37" t="s">
        <v>88</v>
      </c>
      <c r="BC118" s="37" t="s">
        <v>81</v>
      </c>
      <c r="BD118" s="37" t="s">
        <v>77</v>
      </c>
      <c r="BE118" s="37" t="s">
        <v>77</v>
      </c>
      <c r="BF118" s="37" t="s">
        <v>75</v>
      </c>
      <c r="BG118" s="37" t="s">
        <v>77</v>
      </c>
      <c r="BH118" s="37" t="s">
        <v>93</v>
      </c>
      <c r="BI118" s="292">
        <v>37714</v>
      </c>
      <c r="BJ118" s="37" t="s">
        <v>3572</v>
      </c>
      <c r="BK118" s="154">
        <v>45616.45648148148</v>
      </c>
      <c r="BL118" s="37" t="s">
        <v>77</v>
      </c>
      <c r="BM118" s="25" t="s">
        <v>128</v>
      </c>
      <c r="BN118" s="37" t="s">
        <v>2878</v>
      </c>
      <c r="BO118" s="63"/>
      <c r="BP118" s="72"/>
      <c r="BQ118" s="63"/>
      <c r="BR118" s="63"/>
      <c r="BS118" s="63"/>
      <c r="BT118" s="63"/>
      <c r="BU118" s="63"/>
      <c r="BV118" s="63"/>
      <c r="BW118" s="63"/>
      <c r="BX118" s="63"/>
      <c r="BY118" s="63"/>
      <c r="BZ118" s="63"/>
      <c r="CA118" s="63"/>
      <c r="CB118" s="63"/>
      <c r="CC118" s="63"/>
      <c r="CD118" s="63"/>
      <c r="CE118" s="63"/>
      <c r="CF118" s="63"/>
      <c r="CG118" s="63"/>
      <c r="CH118" s="63"/>
      <c r="CI118" s="63"/>
    </row>
    <row r="119" spans="1:87" s="24" customFormat="1" ht="141.9" customHeight="1">
      <c r="A119" s="37" t="s">
        <v>3603</v>
      </c>
      <c r="B119" s="37" t="s">
        <v>3692</v>
      </c>
      <c r="C119" s="37" t="s">
        <v>3691</v>
      </c>
      <c r="D119" s="344" t="s">
        <v>74</v>
      </c>
      <c r="E119" s="345"/>
      <c r="F119" s="346"/>
      <c r="G119" s="191" t="s">
        <v>75</v>
      </c>
      <c r="H119" s="191" t="s">
        <v>75</v>
      </c>
      <c r="I119" s="190" t="s">
        <v>75</v>
      </c>
      <c r="J119" s="37" t="s">
        <v>76</v>
      </c>
      <c r="K119" s="37" t="s">
        <v>76</v>
      </c>
      <c r="L119" s="37" t="s">
        <v>76</v>
      </c>
      <c r="M119" s="37" t="s">
        <v>76</v>
      </c>
      <c r="N119" s="224" t="s">
        <v>75</v>
      </c>
      <c r="O119" s="37" t="s">
        <v>76</v>
      </c>
      <c r="P119" s="37" t="s">
        <v>77</v>
      </c>
      <c r="Q119" s="37" t="s">
        <v>77</v>
      </c>
      <c r="R119" s="25" t="s">
        <v>75</v>
      </c>
      <c r="S119" s="25" t="s">
        <v>75</v>
      </c>
      <c r="T119" s="25" t="s">
        <v>75</v>
      </c>
      <c r="U119" s="25" t="s">
        <v>75</v>
      </c>
      <c r="V119" s="37" t="s">
        <v>78</v>
      </c>
      <c r="W119" s="37" t="s">
        <v>79</v>
      </c>
      <c r="X119" s="37" t="s">
        <v>80</v>
      </c>
      <c r="Y119" s="37" t="s">
        <v>77</v>
      </c>
      <c r="Z119" s="37" t="s">
        <v>75</v>
      </c>
      <c r="AA119" s="291">
        <v>42186</v>
      </c>
      <c r="AB119" s="37" t="s">
        <v>81</v>
      </c>
      <c r="AC119" s="37" t="s">
        <v>199</v>
      </c>
      <c r="AD119" s="37" t="s">
        <v>200</v>
      </c>
      <c r="AE119" s="37" t="s">
        <v>83</v>
      </c>
      <c r="AF119" s="37" t="s">
        <v>175</v>
      </c>
      <c r="AG119" s="37" t="s">
        <v>175</v>
      </c>
      <c r="AH119" s="37" t="s">
        <v>85</v>
      </c>
      <c r="AI119" s="37">
        <v>40</v>
      </c>
      <c r="AJ119" s="37" t="s">
        <v>86</v>
      </c>
      <c r="AK119" s="37" t="s">
        <v>126</v>
      </c>
      <c r="AL119" s="37" t="s">
        <v>176</v>
      </c>
      <c r="AM119" s="37" t="s">
        <v>88</v>
      </c>
      <c r="AN119" s="37" t="s">
        <v>89</v>
      </c>
      <c r="AO119" s="37" t="s">
        <v>77</v>
      </c>
      <c r="AP119" s="37" t="s">
        <v>77</v>
      </c>
      <c r="AQ119" s="37" t="s">
        <v>77</v>
      </c>
      <c r="AR119" s="37" t="s">
        <v>90</v>
      </c>
      <c r="AS119" s="37" t="s">
        <v>2877</v>
      </c>
      <c r="AT119" s="37" t="s">
        <v>90</v>
      </c>
      <c r="AU119" s="37" t="s">
        <v>90</v>
      </c>
      <c r="AV119" s="37" t="s">
        <v>91</v>
      </c>
      <c r="AW119" s="37" t="s">
        <v>92</v>
      </c>
      <c r="AX119" s="37" t="s">
        <v>77</v>
      </c>
      <c r="AY119" s="37" t="s">
        <v>77</v>
      </c>
      <c r="AZ119" s="37" t="s">
        <v>77</v>
      </c>
      <c r="BA119" s="291">
        <v>39154</v>
      </c>
      <c r="BB119" s="37" t="s">
        <v>88</v>
      </c>
      <c r="BC119" s="37" t="s">
        <v>81</v>
      </c>
      <c r="BD119" s="37" t="s">
        <v>77</v>
      </c>
      <c r="BE119" s="37" t="s">
        <v>77</v>
      </c>
      <c r="BF119" s="37" t="s">
        <v>75</v>
      </c>
      <c r="BG119" s="37" t="s">
        <v>77</v>
      </c>
      <c r="BH119" s="37" t="s">
        <v>93</v>
      </c>
      <c r="BI119" s="292">
        <v>39154</v>
      </c>
      <c r="BJ119" s="37" t="s">
        <v>171</v>
      </c>
      <c r="BK119" s="154">
        <v>45371.431851851848</v>
      </c>
      <c r="BL119" s="37" t="s">
        <v>77</v>
      </c>
      <c r="BM119" s="25" t="s">
        <v>128</v>
      </c>
      <c r="BN119" s="37" t="s">
        <v>2878</v>
      </c>
      <c r="BO119" s="63"/>
      <c r="BP119" s="72"/>
      <c r="BQ119" s="63"/>
      <c r="BR119" s="63"/>
      <c r="BS119" s="63"/>
      <c r="BT119" s="63"/>
      <c r="BU119" s="63"/>
      <c r="BV119" s="63"/>
      <c r="BW119" s="63"/>
      <c r="BX119" s="63"/>
      <c r="BY119" s="63"/>
      <c r="BZ119" s="63"/>
      <c r="CA119" s="63"/>
      <c r="CB119" s="63"/>
      <c r="CC119" s="63"/>
      <c r="CD119" s="63"/>
      <c r="CE119" s="63"/>
      <c r="CF119" s="63"/>
      <c r="CG119" s="63"/>
      <c r="CH119" s="63"/>
      <c r="CI119" s="63"/>
    </row>
    <row r="120" spans="1:87" s="107" customFormat="1" ht="141.9" customHeight="1">
      <c r="A120" s="37" t="s">
        <v>3604</v>
      </c>
      <c r="B120" s="37" t="s">
        <v>2960</v>
      </c>
      <c r="C120" s="37" t="s">
        <v>3605</v>
      </c>
      <c r="D120" s="351" t="s">
        <v>74</v>
      </c>
      <c r="E120" s="352"/>
      <c r="F120" s="352"/>
      <c r="G120" s="196" t="s">
        <v>75</v>
      </c>
      <c r="H120" s="196" t="s">
        <v>75</v>
      </c>
      <c r="I120" s="197" t="s">
        <v>75</v>
      </c>
      <c r="J120" s="104" t="s">
        <v>76</v>
      </c>
      <c r="K120" s="104" t="s">
        <v>76</v>
      </c>
      <c r="L120" s="104" t="s">
        <v>76</v>
      </c>
      <c r="M120" s="104" t="s">
        <v>76</v>
      </c>
      <c r="N120" s="195" t="s">
        <v>75</v>
      </c>
      <c r="O120" s="37" t="s">
        <v>76</v>
      </c>
      <c r="P120" s="198" t="s">
        <v>77</v>
      </c>
      <c r="Q120" s="198" t="s">
        <v>77</v>
      </c>
      <c r="R120" s="199" t="s">
        <v>75</v>
      </c>
      <c r="S120" s="199" t="s">
        <v>75</v>
      </c>
      <c r="T120" s="199" t="s">
        <v>75</v>
      </c>
      <c r="U120" s="199" t="s">
        <v>75</v>
      </c>
      <c r="V120" s="198" t="s">
        <v>78</v>
      </c>
      <c r="W120" s="198" t="s">
        <v>79</v>
      </c>
      <c r="X120" s="198" t="s">
        <v>80</v>
      </c>
      <c r="Y120" s="198" t="s">
        <v>77</v>
      </c>
      <c r="Z120" s="198" t="s">
        <v>75</v>
      </c>
      <c r="AA120" s="291">
        <v>43586</v>
      </c>
      <c r="AB120" s="37" t="s">
        <v>81</v>
      </c>
      <c r="AC120" s="37" t="s">
        <v>2960</v>
      </c>
      <c r="AD120" s="37" t="s">
        <v>2961</v>
      </c>
      <c r="AE120" s="37" t="s">
        <v>83</v>
      </c>
      <c r="AF120" s="37" t="s">
        <v>175</v>
      </c>
      <c r="AG120" s="37" t="s">
        <v>175</v>
      </c>
      <c r="AH120" s="37" t="s">
        <v>85</v>
      </c>
      <c r="AI120" s="37">
        <v>40</v>
      </c>
      <c r="AJ120" s="37" t="s">
        <v>86</v>
      </c>
      <c r="AK120" s="37" t="s">
        <v>126</v>
      </c>
      <c r="AL120" s="37" t="s">
        <v>176</v>
      </c>
      <c r="AM120" s="37" t="s">
        <v>88</v>
      </c>
      <c r="AN120" s="37" t="s">
        <v>89</v>
      </c>
      <c r="AO120" s="37" t="s">
        <v>77</v>
      </c>
      <c r="AP120" s="37" t="s">
        <v>77</v>
      </c>
      <c r="AQ120" s="37" t="s">
        <v>77</v>
      </c>
      <c r="AR120" s="37" t="s">
        <v>90</v>
      </c>
      <c r="AS120" s="37" t="s">
        <v>2877</v>
      </c>
      <c r="AT120" s="37" t="s">
        <v>90</v>
      </c>
      <c r="AU120" s="37" t="s">
        <v>90</v>
      </c>
      <c r="AV120" s="37" t="s">
        <v>91</v>
      </c>
      <c r="AW120" s="37" t="s">
        <v>92</v>
      </c>
      <c r="AX120" s="37" t="s">
        <v>77</v>
      </c>
      <c r="AY120" s="37" t="s">
        <v>77</v>
      </c>
      <c r="AZ120" s="37" t="s">
        <v>77</v>
      </c>
      <c r="BA120" s="291">
        <v>42941</v>
      </c>
      <c r="BB120" s="37" t="s">
        <v>88</v>
      </c>
      <c r="BC120" s="37" t="s">
        <v>81</v>
      </c>
      <c r="BD120" s="37" t="s">
        <v>77</v>
      </c>
      <c r="BE120" s="37" t="s">
        <v>77</v>
      </c>
      <c r="BF120" s="37" t="s">
        <v>75</v>
      </c>
      <c r="BG120" s="37" t="s">
        <v>77</v>
      </c>
      <c r="BH120" s="37" t="s">
        <v>93</v>
      </c>
      <c r="BI120" s="292">
        <v>42941</v>
      </c>
      <c r="BJ120" s="37" t="s">
        <v>2917</v>
      </c>
      <c r="BK120" s="154">
        <v>43591.659826388888</v>
      </c>
      <c r="BL120" s="37" t="s">
        <v>77</v>
      </c>
      <c r="BM120" s="92" t="s">
        <v>128</v>
      </c>
      <c r="BN120" s="37" t="s">
        <v>2878</v>
      </c>
      <c r="BO120" s="63"/>
      <c r="BP120" s="293"/>
      <c r="BQ120" s="63"/>
      <c r="BR120" s="63"/>
      <c r="BS120" s="63"/>
      <c r="BT120" s="63"/>
      <c r="BU120" s="63"/>
      <c r="BV120" s="63"/>
      <c r="BW120" s="63"/>
      <c r="BX120" s="63"/>
      <c r="BY120" s="63"/>
      <c r="BZ120" s="63"/>
      <c r="CA120" s="63"/>
      <c r="CB120" s="63"/>
      <c r="CC120" s="63"/>
      <c r="CD120" s="63"/>
      <c r="CE120" s="63"/>
      <c r="CF120" s="63"/>
      <c r="CG120" s="63"/>
      <c r="CH120" s="63"/>
      <c r="CI120" s="63"/>
    </row>
    <row r="121" spans="1:87" s="107" customFormat="1" ht="141.9" customHeight="1">
      <c r="A121" s="37" t="s">
        <v>3606</v>
      </c>
      <c r="B121" s="37" t="s">
        <v>201</v>
      </c>
      <c r="C121" s="37" t="s">
        <v>3680</v>
      </c>
      <c r="D121" s="347" t="s">
        <v>74</v>
      </c>
      <c r="E121" s="348"/>
      <c r="F121" s="349"/>
      <c r="G121" s="191" t="s">
        <v>75</v>
      </c>
      <c r="H121" s="191" t="s">
        <v>75</v>
      </c>
      <c r="I121" s="190" t="s">
        <v>75</v>
      </c>
      <c r="J121" s="236" t="s">
        <v>134</v>
      </c>
      <c r="K121" s="236" t="s">
        <v>134</v>
      </c>
      <c r="L121" s="236" t="s">
        <v>76</v>
      </c>
      <c r="M121" s="236" t="s">
        <v>76</v>
      </c>
      <c r="N121" s="106" t="s">
        <v>75</v>
      </c>
      <c r="O121" s="236" t="s">
        <v>77</v>
      </c>
      <c r="P121" s="236" t="s">
        <v>77</v>
      </c>
      <c r="Q121" s="236" t="s">
        <v>77</v>
      </c>
      <c r="R121" s="92" t="s">
        <v>75</v>
      </c>
      <c r="S121" s="92" t="s">
        <v>75</v>
      </c>
      <c r="T121" s="92" t="s">
        <v>75</v>
      </c>
      <c r="U121" s="92" t="s">
        <v>75</v>
      </c>
      <c r="V121" s="236" t="s">
        <v>78</v>
      </c>
      <c r="W121" s="236" t="s">
        <v>79</v>
      </c>
      <c r="X121" s="236" t="s">
        <v>80</v>
      </c>
      <c r="Y121" s="236" t="s">
        <v>77</v>
      </c>
      <c r="Z121" s="236" t="s">
        <v>75</v>
      </c>
      <c r="AA121" s="291">
        <v>43101</v>
      </c>
      <c r="AB121" s="37" t="s">
        <v>81</v>
      </c>
      <c r="AC121" s="37" t="s">
        <v>201</v>
      </c>
      <c r="AD121" s="37" t="s">
        <v>2962</v>
      </c>
      <c r="AE121" s="37" t="s">
        <v>83</v>
      </c>
      <c r="AF121" s="37" t="s">
        <v>175</v>
      </c>
      <c r="AG121" s="37" t="s">
        <v>175</v>
      </c>
      <c r="AH121" s="37" t="s">
        <v>352</v>
      </c>
      <c r="AI121" s="37">
        <v>40</v>
      </c>
      <c r="AJ121" s="37" t="s">
        <v>86</v>
      </c>
      <c r="AK121" s="37" t="s">
        <v>126</v>
      </c>
      <c r="AL121" s="37" t="s">
        <v>176</v>
      </c>
      <c r="AM121" s="37" t="s">
        <v>88</v>
      </c>
      <c r="AN121" s="37" t="s">
        <v>89</v>
      </c>
      <c r="AO121" s="37" t="s">
        <v>77</v>
      </c>
      <c r="AP121" s="37" t="s">
        <v>77</v>
      </c>
      <c r="AQ121" s="37" t="s">
        <v>77</v>
      </c>
      <c r="AR121" s="37" t="s">
        <v>77</v>
      </c>
      <c r="AS121" s="37" t="s">
        <v>2877</v>
      </c>
      <c r="AT121" s="37" t="s">
        <v>77</v>
      </c>
      <c r="AU121" s="37" t="s">
        <v>90</v>
      </c>
      <c r="AV121" s="37" t="s">
        <v>91</v>
      </c>
      <c r="AW121" s="37" t="s">
        <v>92</v>
      </c>
      <c r="AX121" s="37" t="s">
        <v>77</v>
      </c>
      <c r="AY121" s="37" t="s">
        <v>77</v>
      </c>
      <c r="AZ121" s="37" t="s">
        <v>77</v>
      </c>
      <c r="BA121" s="291">
        <v>43515</v>
      </c>
      <c r="BB121" s="37" t="s">
        <v>88</v>
      </c>
      <c r="BC121" s="37" t="s">
        <v>81</v>
      </c>
      <c r="BD121" s="37" t="s">
        <v>77</v>
      </c>
      <c r="BE121" s="37" t="s">
        <v>77</v>
      </c>
      <c r="BF121" s="37" t="s">
        <v>75</v>
      </c>
      <c r="BG121" s="37" t="s">
        <v>77</v>
      </c>
      <c r="BH121" s="37" t="s">
        <v>93</v>
      </c>
      <c r="BI121" s="292">
        <v>43515</v>
      </c>
      <c r="BJ121" s="37" t="s">
        <v>171</v>
      </c>
      <c r="BK121" s="154">
        <v>45681.422152777777</v>
      </c>
      <c r="BL121" s="37" t="s">
        <v>77</v>
      </c>
      <c r="BM121" s="92" t="s">
        <v>128</v>
      </c>
      <c r="BN121" s="37" t="s">
        <v>3820</v>
      </c>
      <c r="BO121" s="63"/>
      <c r="BP121" s="293"/>
      <c r="BQ121" s="63"/>
      <c r="BR121" s="63"/>
      <c r="BS121" s="63"/>
      <c r="BT121" s="63"/>
      <c r="BU121" s="63"/>
      <c r="BV121" s="63"/>
      <c r="BW121" s="63"/>
      <c r="BX121" s="63"/>
      <c r="BY121" s="63"/>
      <c r="BZ121" s="63"/>
      <c r="CA121" s="63"/>
      <c r="CB121" s="63"/>
      <c r="CC121" s="63"/>
      <c r="CD121" s="63"/>
      <c r="CE121" s="63"/>
      <c r="CF121" s="63"/>
      <c r="CG121" s="63"/>
      <c r="CH121" s="63"/>
      <c r="CI121" s="63"/>
    </row>
    <row r="122" spans="1:87" s="107" customFormat="1" ht="141.9" customHeight="1">
      <c r="A122" s="37" t="s">
        <v>3607</v>
      </c>
      <c r="B122" s="37" t="s">
        <v>2832</v>
      </c>
      <c r="C122" s="37" t="s">
        <v>3029</v>
      </c>
      <c r="D122" s="191" t="s">
        <v>77</v>
      </c>
      <c r="E122" s="200"/>
      <c r="F122" s="200"/>
      <c r="G122" s="236"/>
      <c r="H122" s="236"/>
      <c r="I122" s="236"/>
      <c r="J122" s="236" t="s">
        <v>77</v>
      </c>
      <c r="K122" s="236" t="s">
        <v>77</v>
      </c>
      <c r="L122" s="236" t="s">
        <v>77</v>
      </c>
      <c r="M122" s="236" t="s">
        <v>77</v>
      </c>
      <c r="N122" s="236" t="s">
        <v>77</v>
      </c>
      <c r="O122" s="236" t="s">
        <v>77</v>
      </c>
      <c r="P122" s="236" t="s">
        <v>77</v>
      </c>
      <c r="Q122" s="236" t="s">
        <v>77</v>
      </c>
      <c r="R122" s="92" t="s">
        <v>75</v>
      </c>
      <c r="S122" s="92" t="s">
        <v>75</v>
      </c>
      <c r="T122" s="92" t="s">
        <v>75</v>
      </c>
      <c r="U122" s="92" t="s">
        <v>75</v>
      </c>
      <c r="V122" s="236" t="s">
        <v>77</v>
      </c>
      <c r="W122" s="236" t="s">
        <v>77</v>
      </c>
      <c r="X122" s="236" t="s">
        <v>77</v>
      </c>
      <c r="Y122" s="236" t="s">
        <v>77</v>
      </c>
      <c r="Z122" s="236" t="s">
        <v>75</v>
      </c>
      <c r="AA122" s="291">
        <v>44927</v>
      </c>
      <c r="AB122" s="37" t="s">
        <v>81</v>
      </c>
      <c r="AC122" s="37" t="s">
        <v>2832</v>
      </c>
      <c r="AD122" s="37" t="s">
        <v>2963</v>
      </c>
      <c r="AE122" s="37" t="s">
        <v>83</v>
      </c>
      <c r="AF122" s="37" t="s">
        <v>175</v>
      </c>
      <c r="AG122" s="37" t="s">
        <v>175</v>
      </c>
      <c r="AH122" s="37" t="s">
        <v>352</v>
      </c>
      <c r="AI122" s="37">
        <v>1</v>
      </c>
      <c r="AJ122" s="37" t="s">
        <v>86</v>
      </c>
      <c r="AK122" s="37" t="s">
        <v>202</v>
      </c>
      <c r="AL122" s="37" t="s">
        <v>176</v>
      </c>
      <c r="AM122" s="37" t="s">
        <v>136</v>
      </c>
      <c r="AN122" s="37" t="s">
        <v>77</v>
      </c>
      <c r="AO122" s="37" t="s">
        <v>77</v>
      </c>
      <c r="AP122" s="37" t="s">
        <v>77</v>
      </c>
      <c r="AQ122" s="37" t="s">
        <v>77</v>
      </c>
      <c r="AR122" s="37" t="s">
        <v>77</v>
      </c>
      <c r="AS122" s="37" t="s">
        <v>2877</v>
      </c>
      <c r="AT122" s="37" t="s">
        <v>77</v>
      </c>
      <c r="AU122" s="37" t="s">
        <v>90</v>
      </c>
      <c r="AV122" s="37" t="s">
        <v>91</v>
      </c>
      <c r="AW122" s="37" t="s">
        <v>92</v>
      </c>
      <c r="AX122" s="37" t="s">
        <v>77</v>
      </c>
      <c r="AY122" s="37" t="s">
        <v>77</v>
      </c>
      <c r="AZ122" s="37" t="s">
        <v>77</v>
      </c>
      <c r="BA122" s="291">
        <v>43515</v>
      </c>
      <c r="BB122" s="37" t="s">
        <v>88</v>
      </c>
      <c r="BC122" s="37" t="s">
        <v>81</v>
      </c>
      <c r="BD122" s="37" t="s">
        <v>77</v>
      </c>
      <c r="BE122" s="37" t="s">
        <v>77</v>
      </c>
      <c r="BF122" s="37" t="s">
        <v>75</v>
      </c>
      <c r="BG122" s="37" t="s">
        <v>77</v>
      </c>
      <c r="BH122" s="37" t="s">
        <v>93</v>
      </c>
      <c r="BI122" s="292">
        <v>43515</v>
      </c>
      <c r="BJ122" s="37" t="s">
        <v>171</v>
      </c>
      <c r="BK122" s="154">
        <v>45371.431261574071</v>
      </c>
      <c r="BL122" s="37" t="s">
        <v>77</v>
      </c>
      <c r="BM122" s="92" t="s">
        <v>203</v>
      </c>
      <c r="BN122" s="37" t="s">
        <v>2880</v>
      </c>
      <c r="BO122" s="63"/>
      <c r="BP122" s="293"/>
      <c r="BQ122" s="63"/>
      <c r="BR122" s="63"/>
      <c r="BS122" s="63"/>
      <c r="BT122" s="63"/>
      <c r="BU122" s="63"/>
      <c r="BV122" s="63"/>
      <c r="BW122" s="63"/>
      <c r="BX122" s="63"/>
      <c r="BY122" s="63"/>
      <c r="BZ122" s="63"/>
      <c r="CA122" s="63"/>
      <c r="CB122" s="63"/>
      <c r="CC122" s="63"/>
      <c r="CD122" s="63"/>
      <c r="CE122" s="63"/>
      <c r="CF122" s="63"/>
      <c r="CG122" s="63"/>
      <c r="CH122" s="63"/>
      <c r="CI122" s="63"/>
    </row>
    <row r="123" spans="1:87" s="107" customFormat="1" ht="141.9" customHeight="1">
      <c r="A123" s="37" t="s">
        <v>3608</v>
      </c>
      <c r="B123" s="37" t="s">
        <v>2964</v>
      </c>
      <c r="C123" s="37" t="s">
        <v>205</v>
      </c>
      <c r="D123" s="191" t="s">
        <v>98</v>
      </c>
      <c r="E123" s="236" t="s">
        <v>98</v>
      </c>
      <c r="F123" s="236" t="s">
        <v>98</v>
      </c>
      <c r="G123" s="236" t="s">
        <v>98</v>
      </c>
      <c r="H123" s="236" t="s">
        <v>98</v>
      </c>
      <c r="I123" s="236" t="s">
        <v>98</v>
      </c>
      <c r="J123" s="236" t="s">
        <v>98</v>
      </c>
      <c r="K123" s="236" t="s">
        <v>98</v>
      </c>
      <c r="L123" s="236" t="s">
        <v>98</v>
      </c>
      <c r="M123" s="236" t="s">
        <v>98</v>
      </c>
      <c r="N123" s="236" t="s">
        <v>98</v>
      </c>
      <c r="O123" s="236" t="s">
        <v>98</v>
      </c>
      <c r="P123" s="236" t="s">
        <v>98</v>
      </c>
      <c r="Q123" s="236" t="s">
        <v>98</v>
      </c>
      <c r="R123" s="92" t="s">
        <v>98</v>
      </c>
      <c r="S123" s="92" t="s">
        <v>98</v>
      </c>
      <c r="T123" s="92" t="s">
        <v>98</v>
      </c>
      <c r="U123" s="92" t="s">
        <v>98</v>
      </c>
      <c r="V123" s="236" t="s">
        <v>98</v>
      </c>
      <c r="W123" s="236" t="s">
        <v>98</v>
      </c>
      <c r="X123" s="236" t="s">
        <v>98</v>
      </c>
      <c r="Y123" s="236" t="s">
        <v>98</v>
      </c>
      <c r="Z123" s="236" t="s">
        <v>98</v>
      </c>
      <c r="AA123" s="291">
        <v>45293</v>
      </c>
      <c r="AB123" s="37" t="s">
        <v>81</v>
      </c>
      <c r="AC123" s="37" t="s">
        <v>2964</v>
      </c>
      <c r="AD123" s="37" t="s">
        <v>2965</v>
      </c>
      <c r="AE123" s="37" t="s">
        <v>83</v>
      </c>
      <c r="AF123" s="37" t="s">
        <v>175</v>
      </c>
      <c r="AG123" s="37" t="s">
        <v>175</v>
      </c>
      <c r="AH123" s="37" t="s">
        <v>352</v>
      </c>
      <c r="AI123" s="37">
        <v>1</v>
      </c>
      <c r="AJ123" s="37" t="s">
        <v>86</v>
      </c>
      <c r="AK123" s="37" t="s">
        <v>126</v>
      </c>
      <c r="AL123" s="37" t="s">
        <v>176</v>
      </c>
      <c r="AM123" s="37" t="s">
        <v>136</v>
      </c>
      <c r="AN123" s="37" t="s">
        <v>77</v>
      </c>
      <c r="AO123" s="37" t="s">
        <v>77</v>
      </c>
      <c r="AP123" s="37" t="s">
        <v>77</v>
      </c>
      <c r="AQ123" s="37" t="s">
        <v>77</v>
      </c>
      <c r="AR123" s="37" t="s">
        <v>77</v>
      </c>
      <c r="AS123" s="37" t="s">
        <v>2877</v>
      </c>
      <c r="AT123" s="37" t="s">
        <v>77</v>
      </c>
      <c r="AU123" s="37" t="s">
        <v>90</v>
      </c>
      <c r="AV123" s="37" t="s">
        <v>91</v>
      </c>
      <c r="AW123" s="37" t="s">
        <v>92</v>
      </c>
      <c r="AX123" s="37" t="s">
        <v>77</v>
      </c>
      <c r="AY123" s="37" t="s">
        <v>77</v>
      </c>
      <c r="AZ123" s="37" t="s">
        <v>77</v>
      </c>
      <c r="BA123" s="291">
        <v>43515</v>
      </c>
      <c r="BB123" s="37" t="s">
        <v>88</v>
      </c>
      <c r="BC123" s="37" t="s">
        <v>81</v>
      </c>
      <c r="BD123" s="37" t="s">
        <v>77</v>
      </c>
      <c r="BE123" s="37" t="s">
        <v>77</v>
      </c>
      <c r="BF123" s="37" t="s">
        <v>75</v>
      </c>
      <c r="BG123" s="37" t="s">
        <v>77</v>
      </c>
      <c r="BH123" s="37" t="s">
        <v>93</v>
      </c>
      <c r="BI123" s="292">
        <v>43515</v>
      </c>
      <c r="BJ123" s="37" t="s">
        <v>171</v>
      </c>
      <c r="BK123" s="154">
        <v>45643.641655092593</v>
      </c>
      <c r="BL123" s="37" t="s">
        <v>77</v>
      </c>
      <c r="BM123" s="92" t="s">
        <v>128</v>
      </c>
      <c r="BN123" s="37" t="s">
        <v>138</v>
      </c>
      <c r="BO123" s="63"/>
      <c r="BP123" s="293"/>
      <c r="BQ123" s="63"/>
      <c r="BR123" s="63"/>
      <c r="BS123" s="63"/>
      <c r="BT123" s="63"/>
      <c r="BU123" s="63"/>
      <c r="BV123" s="63"/>
      <c r="BW123" s="63"/>
      <c r="BX123" s="63"/>
      <c r="BY123" s="63"/>
      <c r="BZ123" s="63"/>
      <c r="CA123" s="63"/>
      <c r="CB123" s="63"/>
      <c r="CC123" s="63"/>
      <c r="CD123" s="63"/>
      <c r="CE123" s="63"/>
      <c r="CF123" s="63"/>
      <c r="CG123" s="63"/>
      <c r="CH123" s="63"/>
      <c r="CI123" s="63"/>
    </row>
    <row r="124" spans="1:87" s="31" customFormat="1" ht="14">
      <c r="A124" s="114" t="s">
        <v>3694</v>
      </c>
      <c r="B124" s="245"/>
      <c r="C124" s="241"/>
      <c r="D124" s="245"/>
      <c r="E124" s="245"/>
      <c r="F124" s="245"/>
      <c r="G124" s="245"/>
      <c r="H124" s="245"/>
      <c r="I124" s="244"/>
      <c r="J124" s="245"/>
      <c r="K124" s="245"/>
      <c r="L124" s="245"/>
      <c r="M124" s="245"/>
      <c r="N124" s="245"/>
      <c r="O124" s="245"/>
      <c r="P124" s="245"/>
      <c r="Q124" s="245"/>
      <c r="R124" s="43"/>
      <c r="S124" s="43"/>
      <c r="T124" s="43"/>
      <c r="U124" s="43"/>
      <c r="V124" s="43"/>
      <c r="W124" s="43"/>
      <c r="X124" s="43"/>
      <c r="Y124" s="43"/>
      <c r="Z124" s="244"/>
      <c r="AA124" s="57"/>
      <c r="AB124" s="59"/>
      <c r="AC124" s="57"/>
      <c r="AD124" s="57"/>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63"/>
      <c r="BP124" s="63"/>
      <c r="BQ124" s="63"/>
      <c r="BR124" s="63"/>
      <c r="BS124" s="63"/>
      <c r="BT124" s="63"/>
      <c r="BU124" s="63"/>
      <c r="BV124" s="63"/>
      <c r="BW124" s="63"/>
      <c r="BX124" s="63"/>
      <c r="BY124" s="63"/>
      <c r="BZ124" s="63"/>
      <c r="CA124" s="63"/>
      <c r="CB124" s="63"/>
      <c r="CC124" s="63"/>
      <c r="CD124" s="63"/>
      <c r="CE124" s="63"/>
      <c r="CF124" s="63"/>
      <c r="CG124" s="63"/>
      <c r="CH124" s="63"/>
      <c r="CI124" s="63"/>
    </row>
    <row r="125" spans="1:87" s="24" customFormat="1" ht="141.65" customHeight="1">
      <c r="A125" s="37" t="s">
        <v>3609</v>
      </c>
      <c r="B125" s="37" t="s">
        <v>206</v>
      </c>
      <c r="C125" s="37" t="s">
        <v>3677</v>
      </c>
      <c r="D125" s="347" t="s">
        <v>74</v>
      </c>
      <c r="E125" s="348"/>
      <c r="F125" s="349"/>
      <c r="G125" s="236" t="s">
        <v>75</v>
      </c>
      <c r="H125" s="236" t="s">
        <v>75</v>
      </c>
      <c r="I125" s="236" t="s">
        <v>75</v>
      </c>
      <c r="J125" s="37" t="s">
        <v>76</v>
      </c>
      <c r="K125" s="37" t="s">
        <v>134</v>
      </c>
      <c r="L125" s="37" t="s">
        <v>76</v>
      </c>
      <c r="M125" s="37" t="s">
        <v>76</v>
      </c>
      <c r="N125" s="37" t="s">
        <v>75</v>
      </c>
      <c r="O125" s="37" t="s">
        <v>77</v>
      </c>
      <c r="P125" s="37" t="s">
        <v>77</v>
      </c>
      <c r="Q125" s="37" t="s">
        <v>77</v>
      </c>
      <c r="R125" s="25" t="s">
        <v>75</v>
      </c>
      <c r="S125" s="25" t="s">
        <v>75</v>
      </c>
      <c r="T125" s="25" t="s">
        <v>75</v>
      </c>
      <c r="U125" s="25" t="s">
        <v>75</v>
      </c>
      <c r="V125" s="25" t="s">
        <v>77</v>
      </c>
      <c r="W125" s="25" t="s">
        <v>77</v>
      </c>
      <c r="X125" s="25" t="s">
        <v>77</v>
      </c>
      <c r="Y125" s="25" t="s">
        <v>77</v>
      </c>
      <c r="Z125" s="37" t="s">
        <v>77</v>
      </c>
      <c r="AA125" s="291">
        <v>45293</v>
      </c>
      <c r="AB125" s="37" t="s">
        <v>81</v>
      </c>
      <c r="AC125" s="37" t="s">
        <v>206</v>
      </c>
      <c r="AD125" s="238" t="s">
        <v>207</v>
      </c>
      <c r="AE125" s="37" t="s">
        <v>83</v>
      </c>
      <c r="AF125" s="37" t="s">
        <v>208</v>
      </c>
      <c r="AG125" s="37" t="s">
        <v>208</v>
      </c>
      <c r="AH125" s="37" t="s">
        <v>85</v>
      </c>
      <c r="AI125" s="37">
        <v>40</v>
      </c>
      <c r="AJ125" s="37" t="s">
        <v>86</v>
      </c>
      <c r="AK125" s="37" t="s">
        <v>209</v>
      </c>
      <c r="AL125" s="37" t="s">
        <v>210</v>
      </c>
      <c r="AM125" s="37" t="s">
        <v>136</v>
      </c>
      <c r="AN125" s="37" t="s">
        <v>89</v>
      </c>
      <c r="AO125" s="37" t="s">
        <v>77</v>
      </c>
      <c r="AP125" s="37" t="s">
        <v>77</v>
      </c>
      <c r="AQ125" s="37" t="s">
        <v>77</v>
      </c>
      <c r="AR125" s="37" t="s">
        <v>90</v>
      </c>
      <c r="AS125" s="37" t="s">
        <v>2877</v>
      </c>
      <c r="AT125" s="37" t="s">
        <v>90</v>
      </c>
      <c r="AU125" s="37" t="s">
        <v>90</v>
      </c>
      <c r="AV125" s="37" t="s">
        <v>91</v>
      </c>
      <c r="AW125" s="37" t="s">
        <v>92</v>
      </c>
      <c r="AX125" s="37" t="s">
        <v>77</v>
      </c>
      <c r="AY125" s="37" t="s">
        <v>77</v>
      </c>
      <c r="AZ125" s="37" t="s">
        <v>77</v>
      </c>
      <c r="BA125" s="291">
        <v>37714</v>
      </c>
      <c r="BB125" s="37" t="s">
        <v>88</v>
      </c>
      <c r="BC125" s="37" t="s">
        <v>81</v>
      </c>
      <c r="BD125" s="37" t="s">
        <v>77</v>
      </c>
      <c r="BE125" s="37" t="s">
        <v>77</v>
      </c>
      <c r="BF125" s="37" t="s">
        <v>75</v>
      </c>
      <c r="BG125" s="37" t="s">
        <v>77</v>
      </c>
      <c r="BH125" s="37" t="s">
        <v>93</v>
      </c>
      <c r="BI125" s="292">
        <v>37714</v>
      </c>
      <c r="BJ125" s="37" t="s">
        <v>171</v>
      </c>
      <c r="BK125" s="154">
        <v>45643.640081018515</v>
      </c>
      <c r="BL125" s="37" t="s">
        <v>77</v>
      </c>
      <c r="BM125" s="25" t="s">
        <v>137</v>
      </c>
      <c r="BN125" s="37" t="s">
        <v>3821</v>
      </c>
      <c r="BO125" s="63"/>
      <c r="BP125" s="63"/>
      <c r="BQ125" s="63"/>
      <c r="BR125" s="72"/>
      <c r="BS125" s="63"/>
      <c r="BT125" s="63"/>
      <c r="BU125" s="63"/>
      <c r="BV125" s="63"/>
      <c r="BW125" s="63"/>
      <c r="BX125" s="63"/>
      <c r="BY125" s="63"/>
      <c r="BZ125" s="63"/>
      <c r="CA125" s="63"/>
      <c r="CB125" s="63"/>
      <c r="CC125" s="63"/>
      <c r="CD125" s="63"/>
      <c r="CE125" s="63"/>
      <c r="CF125" s="63"/>
      <c r="CG125" s="63"/>
      <c r="CH125" s="63"/>
      <c r="CI125" s="63"/>
    </row>
    <row r="126" spans="1:87" s="24" customFormat="1" ht="141.65" customHeight="1">
      <c r="A126" s="37" t="s">
        <v>3610</v>
      </c>
      <c r="B126" s="37" t="s">
        <v>3611</v>
      </c>
      <c r="C126" s="37" t="s">
        <v>3677</v>
      </c>
      <c r="D126" s="347" t="s">
        <v>74</v>
      </c>
      <c r="E126" s="348"/>
      <c r="F126" s="349"/>
      <c r="G126" s="236" t="s">
        <v>75</v>
      </c>
      <c r="H126" s="236" t="s">
        <v>75</v>
      </c>
      <c r="I126" s="236" t="s">
        <v>75</v>
      </c>
      <c r="J126" s="37" t="s">
        <v>76</v>
      </c>
      <c r="K126" s="37" t="s">
        <v>134</v>
      </c>
      <c r="L126" s="37" t="s">
        <v>76</v>
      </c>
      <c r="M126" s="37" t="s">
        <v>76</v>
      </c>
      <c r="N126" s="37" t="s">
        <v>75</v>
      </c>
      <c r="O126" s="37" t="s">
        <v>77</v>
      </c>
      <c r="P126" s="37" t="s">
        <v>77</v>
      </c>
      <c r="Q126" s="37" t="s">
        <v>77</v>
      </c>
      <c r="R126" s="25" t="s">
        <v>75</v>
      </c>
      <c r="S126" s="25" t="s">
        <v>75</v>
      </c>
      <c r="T126" s="25" t="s">
        <v>75</v>
      </c>
      <c r="U126" s="25" t="s">
        <v>75</v>
      </c>
      <c r="V126" s="25" t="s">
        <v>77</v>
      </c>
      <c r="W126" s="25" t="s">
        <v>77</v>
      </c>
      <c r="X126" s="25" t="s">
        <v>77</v>
      </c>
      <c r="Y126" s="25" t="s">
        <v>77</v>
      </c>
      <c r="Z126" s="37" t="s">
        <v>77</v>
      </c>
      <c r="AA126" s="291">
        <v>45108</v>
      </c>
      <c r="AB126" s="37" t="s">
        <v>81</v>
      </c>
      <c r="AC126" s="37" t="s">
        <v>3611</v>
      </c>
      <c r="AD126" s="238" t="s">
        <v>211</v>
      </c>
      <c r="AE126" s="37" t="s">
        <v>83</v>
      </c>
      <c r="AF126" s="37" t="s">
        <v>208</v>
      </c>
      <c r="AG126" s="37" t="s">
        <v>208</v>
      </c>
      <c r="AH126" s="37" t="s">
        <v>85</v>
      </c>
      <c r="AI126" s="37">
        <v>40</v>
      </c>
      <c r="AJ126" s="37" t="s">
        <v>86</v>
      </c>
      <c r="AK126" s="37" t="s">
        <v>209</v>
      </c>
      <c r="AL126" s="37" t="s">
        <v>210</v>
      </c>
      <c r="AM126" s="37" t="s">
        <v>136</v>
      </c>
      <c r="AN126" s="37" t="s">
        <v>89</v>
      </c>
      <c r="AO126" s="37" t="s">
        <v>77</v>
      </c>
      <c r="AP126" s="37" t="s">
        <v>77</v>
      </c>
      <c r="AQ126" s="37" t="s">
        <v>77</v>
      </c>
      <c r="AR126" s="37" t="s">
        <v>90</v>
      </c>
      <c r="AS126" s="37" t="s">
        <v>2877</v>
      </c>
      <c r="AT126" s="37" t="s">
        <v>90</v>
      </c>
      <c r="AU126" s="37" t="s">
        <v>90</v>
      </c>
      <c r="AV126" s="37" t="s">
        <v>91</v>
      </c>
      <c r="AW126" s="37" t="s">
        <v>92</v>
      </c>
      <c r="AX126" s="37" t="s">
        <v>77</v>
      </c>
      <c r="AY126" s="37" t="s">
        <v>77</v>
      </c>
      <c r="AZ126" s="37" t="s">
        <v>77</v>
      </c>
      <c r="BA126" s="291">
        <v>37714</v>
      </c>
      <c r="BB126" s="37" t="s">
        <v>88</v>
      </c>
      <c r="BC126" s="37" t="s">
        <v>81</v>
      </c>
      <c r="BD126" s="37" t="s">
        <v>77</v>
      </c>
      <c r="BE126" s="37" t="s">
        <v>77</v>
      </c>
      <c r="BF126" s="37" t="s">
        <v>75</v>
      </c>
      <c r="BG126" s="37" t="s">
        <v>77</v>
      </c>
      <c r="BH126" s="37" t="s">
        <v>93</v>
      </c>
      <c r="BI126" s="292">
        <v>37714</v>
      </c>
      <c r="BJ126" s="37" t="s">
        <v>171</v>
      </c>
      <c r="BK126" s="154">
        <v>45678.437002314815</v>
      </c>
      <c r="BL126" s="37" t="s">
        <v>77</v>
      </c>
      <c r="BM126" s="25" t="s">
        <v>137</v>
      </c>
      <c r="BN126" s="37" t="s">
        <v>3821</v>
      </c>
      <c r="BO126" s="63"/>
      <c r="BP126" s="63"/>
      <c r="BQ126" s="63"/>
      <c r="BR126" s="72"/>
      <c r="BS126" s="63"/>
      <c r="BT126" s="63"/>
      <c r="BU126" s="63"/>
      <c r="BV126" s="63"/>
      <c r="BW126" s="63"/>
      <c r="BX126" s="63"/>
      <c r="BY126" s="63"/>
      <c r="BZ126" s="63"/>
      <c r="CA126" s="63"/>
      <c r="CB126" s="63"/>
      <c r="CC126" s="63"/>
      <c r="CD126" s="63"/>
      <c r="CE126" s="63"/>
      <c r="CF126" s="63"/>
      <c r="CG126" s="63"/>
      <c r="CH126" s="63"/>
      <c r="CI126" s="63"/>
    </row>
    <row r="127" spans="1:87" s="24" customFormat="1" ht="141.65" customHeight="1">
      <c r="A127" s="37" t="s">
        <v>3612</v>
      </c>
      <c r="B127" s="37" t="s">
        <v>3613</v>
      </c>
      <c r="C127" s="37" t="s">
        <v>3681</v>
      </c>
      <c r="D127" s="347" t="s">
        <v>74</v>
      </c>
      <c r="E127" s="348"/>
      <c r="F127" s="349"/>
      <c r="G127" s="236" t="s">
        <v>75</v>
      </c>
      <c r="H127" s="236" t="s">
        <v>75</v>
      </c>
      <c r="I127" s="236" t="s">
        <v>75</v>
      </c>
      <c r="J127" s="37" t="s">
        <v>76</v>
      </c>
      <c r="K127" s="37" t="s">
        <v>134</v>
      </c>
      <c r="L127" s="37" t="s">
        <v>76</v>
      </c>
      <c r="M127" s="37" t="s">
        <v>76</v>
      </c>
      <c r="N127" s="37" t="s">
        <v>75</v>
      </c>
      <c r="O127" s="37" t="s">
        <v>77</v>
      </c>
      <c r="P127" s="37" t="s">
        <v>77</v>
      </c>
      <c r="Q127" s="37" t="s">
        <v>77</v>
      </c>
      <c r="R127" s="25" t="s">
        <v>75</v>
      </c>
      <c r="S127" s="25" t="s">
        <v>75</v>
      </c>
      <c r="T127" s="25" t="s">
        <v>75</v>
      </c>
      <c r="U127" s="25" t="s">
        <v>75</v>
      </c>
      <c r="V127" s="25" t="s">
        <v>77</v>
      </c>
      <c r="W127" s="25" t="s">
        <v>77</v>
      </c>
      <c r="X127" s="25" t="s">
        <v>77</v>
      </c>
      <c r="Y127" s="25" t="s">
        <v>77</v>
      </c>
      <c r="Z127" s="37" t="s">
        <v>77</v>
      </c>
      <c r="AA127" s="291">
        <v>45108</v>
      </c>
      <c r="AB127" s="37" t="s">
        <v>81</v>
      </c>
      <c r="AC127" s="37" t="s">
        <v>3613</v>
      </c>
      <c r="AD127" s="238" t="s">
        <v>212</v>
      </c>
      <c r="AE127" s="37" t="s">
        <v>83</v>
      </c>
      <c r="AF127" s="37" t="s">
        <v>208</v>
      </c>
      <c r="AG127" s="37" t="s">
        <v>208</v>
      </c>
      <c r="AH127" s="37" t="s">
        <v>85</v>
      </c>
      <c r="AI127" s="37">
        <v>40</v>
      </c>
      <c r="AJ127" s="37" t="s">
        <v>86</v>
      </c>
      <c r="AK127" s="37" t="s">
        <v>209</v>
      </c>
      <c r="AL127" s="37" t="s">
        <v>210</v>
      </c>
      <c r="AM127" s="37" t="s">
        <v>136</v>
      </c>
      <c r="AN127" s="37" t="s">
        <v>89</v>
      </c>
      <c r="AO127" s="37" t="s">
        <v>77</v>
      </c>
      <c r="AP127" s="37" t="s">
        <v>77</v>
      </c>
      <c r="AQ127" s="37" t="s">
        <v>77</v>
      </c>
      <c r="AR127" s="37" t="s">
        <v>90</v>
      </c>
      <c r="AS127" s="37" t="s">
        <v>2877</v>
      </c>
      <c r="AT127" s="37" t="s">
        <v>90</v>
      </c>
      <c r="AU127" s="37" t="s">
        <v>90</v>
      </c>
      <c r="AV127" s="37" t="s">
        <v>91</v>
      </c>
      <c r="AW127" s="37" t="s">
        <v>92</v>
      </c>
      <c r="AX127" s="37" t="s">
        <v>77</v>
      </c>
      <c r="AY127" s="37" t="s">
        <v>77</v>
      </c>
      <c r="AZ127" s="37" t="s">
        <v>77</v>
      </c>
      <c r="BA127" s="291">
        <v>37714</v>
      </c>
      <c r="BB127" s="37" t="s">
        <v>88</v>
      </c>
      <c r="BC127" s="37" t="s">
        <v>81</v>
      </c>
      <c r="BD127" s="37" t="s">
        <v>77</v>
      </c>
      <c r="BE127" s="37" t="s">
        <v>77</v>
      </c>
      <c r="BF127" s="37" t="s">
        <v>75</v>
      </c>
      <c r="BG127" s="37" t="s">
        <v>77</v>
      </c>
      <c r="BH127" s="37" t="s">
        <v>93</v>
      </c>
      <c r="BI127" s="292">
        <v>37714</v>
      </c>
      <c r="BJ127" s="37" t="s">
        <v>171</v>
      </c>
      <c r="BK127" s="154">
        <v>45678.437222222223</v>
      </c>
      <c r="BL127" s="37" t="s">
        <v>77</v>
      </c>
      <c r="BM127" s="25" t="s">
        <v>137</v>
      </c>
      <c r="BN127" s="37" t="s">
        <v>3821</v>
      </c>
      <c r="BO127" s="63"/>
      <c r="BP127" s="63"/>
      <c r="BQ127" s="63"/>
      <c r="BR127" s="72"/>
      <c r="BS127" s="63"/>
      <c r="BT127" s="63"/>
      <c r="BU127" s="63"/>
      <c r="BV127" s="63"/>
      <c r="BW127" s="63"/>
      <c r="BX127" s="63"/>
      <c r="BY127" s="63"/>
      <c r="BZ127" s="63"/>
      <c r="CA127" s="63"/>
      <c r="CB127" s="63"/>
      <c r="CC127" s="63"/>
      <c r="CD127" s="63"/>
      <c r="CE127" s="63"/>
      <c r="CF127" s="63"/>
      <c r="CG127" s="63"/>
      <c r="CH127" s="63"/>
      <c r="CI127" s="63"/>
    </row>
    <row r="128" spans="1:87" s="24" customFormat="1" ht="72" customHeight="1">
      <c r="A128" s="37" t="s">
        <v>3614</v>
      </c>
      <c r="B128" s="37" t="s">
        <v>213</v>
      </c>
      <c r="C128" s="37" t="s">
        <v>3030</v>
      </c>
      <c r="D128" s="347" t="s">
        <v>74</v>
      </c>
      <c r="E128" s="348"/>
      <c r="F128" s="349"/>
      <c r="G128" s="236" t="s">
        <v>75</v>
      </c>
      <c r="H128" s="236" t="s">
        <v>75</v>
      </c>
      <c r="I128" s="236" t="s">
        <v>75</v>
      </c>
      <c r="J128" s="37" t="s">
        <v>76</v>
      </c>
      <c r="K128" s="37" t="s">
        <v>134</v>
      </c>
      <c r="L128" s="37" t="s">
        <v>76</v>
      </c>
      <c r="M128" s="37" t="s">
        <v>76</v>
      </c>
      <c r="N128" s="37" t="s">
        <v>75</v>
      </c>
      <c r="O128" s="37" t="s">
        <v>77</v>
      </c>
      <c r="P128" s="37" t="s">
        <v>77</v>
      </c>
      <c r="Q128" s="37" t="s">
        <v>77</v>
      </c>
      <c r="R128" s="25" t="s">
        <v>75</v>
      </c>
      <c r="S128" s="25" t="s">
        <v>75</v>
      </c>
      <c r="T128" s="25" t="s">
        <v>75</v>
      </c>
      <c r="U128" s="25" t="s">
        <v>75</v>
      </c>
      <c r="V128" s="25" t="s">
        <v>77</v>
      </c>
      <c r="W128" s="25" t="s">
        <v>77</v>
      </c>
      <c r="X128" s="25" t="s">
        <v>77</v>
      </c>
      <c r="Y128" s="25" t="s">
        <v>77</v>
      </c>
      <c r="Z128" s="37" t="s">
        <v>77</v>
      </c>
      <c r="AA128" s="291">
        <v>45108</v>
      </c>
      <c r="AB128" s="37" t="s">
        <v>81</v>
      </c>
      <c r="AC128" s="37" t="s">
        <v>213</v>
      </c>
      <c r="AD128" s="238" t="s">
        <v>214</v>
      </c>
      <c r="AE128" s="37" t="s">
        <v>83</v>
      </c>
      <c r="AF128" s="37" t="s">
        <v>208</v>
      </c>
      <c r="AG128" s="37" t="s">
        <v>208</v>
      </c>
      <c r="AH128" s="37" t="s">
        <v>85</v>
      </c>
      <c r="AI128" s="37">
        <v>40</v>
      </c>
      <c r="AJ128" s="37" t="s">
        <v>86</v>
      </c>
      <c r="AK128" s="37" t="s">
        <v>209</v>
      </c>
      <c r="AL128" s="37" t="s">
        <v>210</v>
      </c>
      <c r="AM128" s="37" t="s">
        <v>136</v>
      </c>
      <c r="AN128" s="37" t="s">
        <v>89</v>
      </c>
      <c r="AO128" s="37" t="s">
        <v>77</v>
      </c>
      <c r="AP128" s="37" t="s">
        <v>77</v>
      </c>
      <c r="AQ128" s="37" t="s">
        <v>77</v>
      </c>
      <c r="AR128" s="37" t="s">
        <v>90</v>
      </c>
      <c r="AS128" s="37" t="s">
        <v>2877</v>
      </c>
      <c r="AT128" s="37" t="s">
        <v>90</v>
      </c>
      <c r="AU128" s="37" t="s">
        <v>90</v>
      </c>
      <c r="AV128" s="37" t="s">
        <v>91</v>
      </c>
      <c r="AW128" s="37" t="s">
        <v>92</v>
      </c>
      <c r="AX128" s="37" t="s">
        <v>77</v>
      </c>
      <c r="AY128" s="37" t="s">
        <v>77</v>
      </c>
      <c r="AZ128" s="37" t="s">
        <v>77</v>
      </c>
      <c r="BA128" s="291">
        <v>37714</v>
      </c>
      <c r="BB128" s="37" t="s">
        <v>88</v>
      </c>
      <c r="BC128" s="37" t="s">
        <v>81</v>
      </c>
      <c r="BD128" s="37" t="s">
        <v>77</v>
      </c>
      <c r="BE128" s="37" t="s">
        <v>77</v>
      </c>
      <c r="BF128" s="37" t="s">
        <v>75</v>
      </c>
      <c r="BG128" s="37" t="s">
        <v>77</v>
      </c>
      <c r="BH128" s="37" t="s">
        <v>93</v>
      </c>
      <c r="BI128" s="292">
        <v>37714</v>
      </c>
      <c r="BJ128" s="37" t="s">
        <v>3572</v>
      </c>
      <c r="BK128" s="154">
        <v>45616.453425925924</v>
      </c>
      <c r="BL128" s="37" t="s">
        <v>77</v>
      </c>
      <c r="BM128" s="25" t="s">
        <v>137</v>
      </c>
      <c r="BN128" s="37" t="s">
        <v>3821</v>
      </c>
      <c r="BO128" s="63"/>
      <c r="BP128" s="63"/>
      <c r="BQ128" s="63"/>
      <c r="BR128" s="72"/>
      <c r="BS128" s="63"/>
      <c r="BT128" s="63"/>
      <c r="BU128" s="63"/>
      <c r="BV128" s="63"/>
      <c r="BW128" s="63"/>
      <c r="BX128" s="63"/>
      <c r="BY128" s="63"/>
      <c r="BZ128" s="63"/>
      <c r="CA128" s="63"/>
      <c r="CB128" s="63"/>
      <c r="CC128" s="63"/>
      <c r="CD128" s="63"/>
      <c r="CE128" s="63"/>
      <c r="CF128" s="63"/>
      <c r="CG128" s="63"/>
      <c r="CH128" s="63"/>
      <c r="CI128" s="63"/>
    </row>
    <row r="129" spans="1:87" s="24" customFormat="1" ht="72" customHeight="1">
      <c r="A129" s="37" t="s">
        <v>3615</v>
      </c>
      <c r="B129" s="37" t="s">
        <v>215</v>
      </c>
      <c r="C129" s="37" t="s">
        <v>3815</v>
      </c>
      <c r="D129" s="343" t="s">
        <v>134</v>
      </c>
      <c r="E129" s="343"/>
      <c r="F129" s="343"/>
      <c r="G129" s="37" t="s">
        <v>77</v>
      </c>
      <c r="H129" s="37" t="s">
        <v>77</v>
      </c>
      <c r="I129" s="37" t="s">
        <v>77</v>
      </c>
      <c r="J129" s="37" t="s">
        <v>134</v>
      </c>
      <c r="K129" s="37" t="s">
        <v>134</v>
      </c>
      <c r="L129" s="37" t="s">
        <v>77</v>
      </c>
      <c r="M129" s="37" t="s">
        <v>77</v>
      </c>
      <c r="N129" s="37" t="s">
        <v>75</v>
      </c>
      <c r="O129" s="37" t="s">
        <v>77</v>
      </c>
      <c r="P129" s="37" t="s">
        <v>77</v>
      </c>
      <c r="Q129" s="37" t="s">
        <v>77</v>
      </c>
      <c r="R129" s="25" t="s">
        <v>75</v>
      </c>
      <c r="S129" s="25" t="s">
        <v>75</v>
      </c>
      <c r="T129" s="25" t="s">
        <v>75</v>
      </c>
      <c r="U129" s="25" t="s">
        <v>75</v>
      </c>
      <c r="V129" s="25" t="s">
        <v>77</v>
      </c>
      <c r="W129" s="25" t="s">
        <v>77</v>
      </c>
      <c r="X129" s="25" t="s">
        <v>77</v>
      </c>
      <c r="Y129" s="25" t="s">
        <v>77</v>
      </c>
      <c r="Z129" s="37" t="s">
        <v>77</v>
      </c>
      <c r="AA129" s="291">
        <v>45839</v>
      </c>
      <c r="AB129" s="37" t="s">
        <v>81</v>
      </c>
      <c r="AC129" s="37" t="s">
        <v>215</v>
      </c>
      <c r="AD129" s="238" t="s">
        <v>3787</v>
      </c>
      <c r="AE129" s="37" t="s">
        <v>83</v>
      </c>
      <c r="AF129" s="37" t="s">
        <v>208</v>
      </c>
      <c r="AG129" s="37" t="s">
        <v>208</v>
      </c>
      <c r="AH129" s="37" t="s">
        <v>85</v>
      </c>
      <c r="AI129" s="37">
        <v>40</v>
      </c>
      <c r="AJ129" s="37" t="s">
        <v>86</v>
      </c>
      <c r="AK129" s="37" t="s">
        <v>126</v>
      </c>
      <c r="AL129" s="37" t="s">
        <v>210</v>
      </c>
      <c r="AM129" s="37" t="s">
        <v>136</v>
      </c>
      <c r="AN129" s="37" t="s">
        <v>89</v>
      </c>
      <c r="AO129" s="37" t="s">
        <v>77</v>
      </c>
      <c r="AP129" s="37" t="s">
        <v>77</v>
      </c>
      <c r="AQ129" s="37" t="s">
        <v>77</v>
      </c>
      <c r="AR129" s="37" t="s">
        <v>90</v>
      </c>
      <c r="AS129" s="37" t="s">
        <v>2877</v>
      </c>
      <c r="AT129" s="37" t="s">
        <v>90</v>
      </c>
      <c r="AU129" s="37" t="s">
        <v>90</v>
      </c>
      <c r="AV129" s="37" t="s">
        <v>91</v>
      </c>
      <c r="AW129" s="37" t="s">
        <v>92</v>
      </c>
      <c r="AX129" s="37" t="s">
        <v>77</v>
      </c>
      <c r="AY129" s="37" t="s">
        <v>77</v>
      </c>
      <c r="AZ129" s="37" t="s">
        <v>77</v>
      </c>
      <c r="BA129" s="291">
        <v>37714</v>
      </c>
      <c r="BB129" s="37" t="s">
        <v>88</v>
      </c>
      <c r="BC129" s="37" t="s">
        <v>81</v>
      </c>
      <c r="BD129" s="37" t="s">
        <v>77</v>
      </c>
      <c r="BE129" s="37" t="s">
        <v>77</v>
      </c>
      <c r="BF129" s="37" t="s">
        <v>75</v>
      </c>
      <c r="BG129" s="37" t="s">
        <v>77</v>
      </c>
      <c r="BH129" s="37" t="s">
        <v>93</v>
      </c>
      <c r="BI129" s="292">
        <v>37714</v>
      </c>
      <c r="BJ129" s="339" t="s">
        <v>171</v>
      </c>
      <c r="BK129" s="340">
        <v>45876.446793981479</v>
      </c>
      <c r="BL129" s="37" t="s">
        <v>77</v>
      </c>
      <c r="BM129" s="25" t="s">
        <v>137</v>
      </c>
      <c r="BN129" s="37" t="s">
        <v>138</v>
      </c>
      <c r="BO129" s="63"/>
      <c r="BP129" s="63"/>
      <c r="BQ129" s="63"/>
      <c r="BR129" s="72"/>
      <c r="BS129" s="63"/>
      <c r="BT129" s="63"/>
      <c r="BU129" s="63"/>
      <c r="BV129" s="63"/>
      <c r="BW129" s="63"/>
      <c r="BX129" s="63"/>
      <c r="BY129" s="63"/>
      <c r="BZ129" s="63"/>
      <c r="CA129" s="63"/>
      <c r="CB129" s="63"/>
      <c r="CC129" s="63"/>
      <c r="CD129" s="63"/>
      <c r="CE129" s="63"/>
      <c r="CF129" s="63"/>
      <c r="CG129" s="63"/>
      <c r="CH129" s="63"/>
      <c r="CI129" s="63"/>
    </row>
    <row r="130" spans="1:87" s="24" customFormat="1" ht="72" customHeight="1">
      <c r="A130" s="37" t="s">
        <v>3616</v>
      </c>
      <c r="B130" s="37" t="s">
        <v>216</v>
      </c>
      <c r="C130" s="37" t="s">
        <v>3815</v>
      </c>
      <c r="D130" s="343" t="s">
        <v>134</v>
      </c>
      <c r="E130" s="343"/>
      <c r="F130" s="343"/>
      <c r="G130" s="37" t="s">
        <v>77</v>
      </c>
      <c r="H130" s="37" t="s">
        <v>77</v>
      </c>
      <c r="I130" s="37" t="s">
        <v>77</v>
      </c>
      <c r="J130" s="37" t="s">
        <v>134</v>
      </c>
      <c r="K130" s="37" t="s">
        <v>134</v>
      </c>
      <c r="L130" s="37" t="s">
        <v>77</v>
      </c>
      <c r="M130" s="37" t="s">
        <v>77</v>
      </c>
      <c r="N130" s="37" t="s">
        <v>75</v>
      </c>
      <c r="O130" s="37" t="s">
        <v>77</v>
      </c>
      <c r="P130" s="37" t="s">
        <v>77</v>
      </c>
      <c r="Q130" s="37" t="s">
        <v>77</v>
      </c>
      <c r="R130" s="25" t="s">
        <v>75</v>
      </c>
      <c r="S130" s="25" t="s">
        <v>75</v>
      </c>
      <c r="T130" s="25" t="s">
        <v>75</v>
      </c>
      <c r="U130" s="25" t="s">
        <v>75</v>
      </c>
      <c r="V130" s="25" t="s">
        <v>77</v>
      </c>
      <c r="W130" s="25" t="s">
        <v>77</v>
      </c>
      <c r="X130" s="25" t="s">
        <v>77</v>
      </c>
      <c r="Y130" s="25" t="s">
        <v>77</v>
      </c>
      <c r="Z130" s="37" t="s">
        <v>77</v>
      </c>
      <c r="AA130" s="291">
        <v>45839</v>
      </c>
      <c r="AB130" s="37" t="s">
        <v>81</v>
      </c>
      <c r="AC130" s="37" t="s">
        <v>216</v>
      </c>
      <c r="AD130" s="238" t="s">
        <v>3788</v>
      </c>
      <c r="AE130" s="37" t="s">
        <v>83</v>
      </c>
      <c r="AF130" s="37" t="s">
        <v>208</v>
      </c>
      <c r="AG130" s="37" t="s">
        <v>208</v>
      </c>
      <c r="AH130" s="37" t="s">
        <v>85</v>
      </c>
      <c r="AI130" s="37">
        <v>40</v>
      </c>
      <c r="AJ130" s="37" t="s">
        <v>86</v>
      </c>
      <c r="AK130" s="37" t="s">
        <v>126</v>
      </c>
      <c r="AL130" s="37" t="s">
        <v>210</v>
      </c>
      <c r="AM130" s="37" t="s">
        <v>136</v>
      </c>
      <c r="AN130" s="37" t="s">
        <v>89</v>
      </c>
      <c r="AO130" s="37" t="s">
        <v>77</v>
      </c>
      <c r="AP130" s="37" t="s">
        <v>77</v>
      </c>
      <c r="AQ130" s="37" t="s">
        <v>77</v>
      </c>
      <c r="AR130" s="37" t="s">
        <v>90</v>
      </c>
      <c r="AS130" s="37" t="s">
        <v>2877</v>
      </c>
      <c r="AT130" s="37" t="s">
        <v>90</v>
      </c>
      <c r="AU130" s="37" t="s">
        <v>90</v>
      </c>
      <c r="AV130" s="37" t="s">
        <v>91</v>
      </c>
      <c r="AW130" s="37" t="s">
        <v>92</v>
      </c>
      <c r="AX130" s="37" t="s">
        <v>77</v>
      </c>
      <c r="AY130" s="37" t="s">
        <v>77</v>
      </c>
      <c r="AZ130" s="37" t="s">
        <v>77</v>
      </c>
      <c r="BA130" s="291">
        <v>37714</v>
      </c>
      <c r="BB130" s="37" t="s">
        <v>88</v>
      </c>
      <c r="BC130" s="37" t="s">
        <v>81</v>
      </c>
      <c r="BD130" s="37" t="s">
        <v>77</v>
      </c>
      <c r="BE130" s="37" t="s">
        <v>77</v>
      </c>
      <c r="BF130" s="37" t="s">
        <v>75</v>
      </c>
      <c r="BG130" s="37" t="s">
        <v>77</v>
      </c>
      <c r="BH130" s="37" t="s">
        <v>93</v>
      </c>
      <c r="BI130" s="292">
        <v>37714</v>
      </c>
      <c r="BJ130" s="337" t="s">
        <v>171</v>
      </c>
      <c r="BK130" s="340">
        <v>45876.446909722225</v>
      </c>
      <c r="BL130" s="37" t="s">
        <v>77</v>
      </c>
      <c r="BM130" s="25" t="s">
        <v>137</v>
      </c>
      <c r="BN130" s="37" t="s">
        <v>138</v>
      </c>
      <c r="BO130" s="63"/>
      <c r="BP130" s="63"/>
      <c r="BQ130" s="63"/>
      <c r="BR130" s="72"/>
      <c r="BS130" s="63"/>
      <c r="BT130" s="63"/>
      <c r="BU130" s="63"/>
      <c r="BV130" s="63"/>
      <c r="BW130" s="63"/>
      <c r="BX130" s="63"/>
      <c r="BY130" s="63"/>
      <c r="BZ130" s="63"/>
      <c r="CA130" s="63"/>
      <c r="CB130" s="63"/>
      <c r="CC130" s="63"/>
      <c r="CD130" s="63"/>
      <c r="CE130" s="63"/>
      <c r="CF130" s="63"/>
      <c r="CG130" s="63"/>
      <c r="CH130" s="63"/>
      <c r="CI130" s="63"/>
    </row>
    <row r="131" spans="1:87" s="24" customFormat="1" ht="72" customHeight="1">
      <c r="A131" s="37" t="s">
        <v>3617</v>
      </c>
      <c r="B131" s="37" t="s">
        <v>217</v>
      </c>
      <c r="C131" s="37" t="s">
        <v>3815</v>
      </c>
      <c r="D131" s="343" t="s">
        <v>134</v>
      </c>
      <c r="E131" s="343"/>
      <c r="F131" s="343"/>
      <c r="G131" s="37" t="s">
        <v>77</v>
      </c>
      <c r="H131" s="37" t="s">
        <v>77</v>
      </c>
      <c r="I131" s="37" t="s">
        <v>77</v>
      </c>
      <c r="J131" s="37" t="s">
        <v>134</v>
      </c>
      <c r="K131" s="37" t="s">
        <v>134</v>
      </c>
      <c r="L131" s="37" t="s">
        <v>77</v>
      </c>
      <c r="M131" s="37" t="s">
        <v>77</v>
      </c>
      <c r="N131" s="37" t="s">
        <v>75</v>
      </c>
      <c r="O131" s="37" t="s">
        <v>77</v>
      </c>
      <c r="P131" s="37" t="s">
        <v>77</v>
      </c>
      <c r="Q131" s="37" t="s">
        <v>77</v>
      </c>
      <c r="R131" s="25" t="s">
        <v>75</v>
      </c>
      <c r="S131" s="25" t="s">
        <v>75</v>
      </c>
      <c r="T131" s="25" t="s">
        <v>75</v>
      </c>
      <c r="U131" s="25" t="s">
        <v>75</v>
      </c>
      <c r="V131" s="25" t="s">
        <v>77</v>
      </c>
      <c r="W131" s="25" t="s">
        <v>77</v>
      </c>
      <c r="X131" s="25" t="s">
        <v>77</v>
      </c>
      <c r="Y131" s="25" t="s">
        <v>77</v>
      </c>
      <c r="Z131" s="37" t="s">
        <v>77</v>
      </c>
      <c r="AA131" s="291">
        <v>45839</v>
      </c>
      <c r="AB131" s="37" t="s">
        <v>81</v>
      </c>
      <c r="AC131" s="37" t="s">
        <v>217</v>
      </c>
      <c r="AD131" s="238" t="s">
        <v>218</v>
      </c>
      <c r="AE131" s="37" t="s">
        <v>83</v>
      </c>
      <c r="AF131" s="37" t="s">
        <v>208</v>
      </c>
      <c r="AG131" s="37" t="s">
        <v>208</v>
      </c>
      <c r="AH131" s="37" t="s">
        <v>85</v>
      </c>
      <c r="AI131" s="37">
        <v>40</v>
      </c>
      <c r="AJ131" s="37" t="s">
        <v>86</v>
      </c>
      <c r="AK131" s="37" t="s">
        <v>126</v>
      </c>
      <c r="AL131" s="37" t="s">
        <v>210</v>
      </c>
      <c r="AM131" s="37" t="s">
        <v>136</v>
      </c>
      <c r="AN131" s="37" t="s">
        <v>89</v>
      </c>
      <c r="AO131" s="37" t="s">
        <v>77</v>
      </c>
      <c r="AP131" s="37" t="s">
        <v>77</v>
      </c>
      <c r="AQ131" s="37" t="s">
        <v>77</v>
      </c>
      <c r="AR131" s="37" t="s">
        <v>90</v>
      </c>
      <c r="AS131" s="37" t="s">
        <v>2877</v>
      </c>
      <c r="AT131" s="37" t="s">
        <v>90</v>
      </c>
      <c r="AU131" s="37" t="s">
        <v>90</v>
      </c>
      <c r="AV131" s="37" t="s">
        <v>91</v>
      </c>
      <c r="AW131" s="37" t="s">
        <v>92</v>
      </c>
      <c r="AX131" s="37" t="s">
        <v>77</v>
      </c>
      <c r="AY131" s="37" t="s">
        <v>77</v>
      </c>
      <c r="AZ131" s="37" t="s">
        <v>77</v>
      </c>
      <c r="BA131" s="291">
        <v>37714</v>
      </c>
      <c r="BB131" s="37" t="s">
        <v>88</v>
      </c>
      <c r="BC131" s="37" t="s">
        <v>81</v>
      </c>
      <c r="BD131" s="37" t="s">
        <v>77</v>
      </c>
      <c r="BE131" s="37" t="s">
        <v>77</v>
      </c>
      <c r="BF131" s="37" t="s">
        <v>75</v>
      </c>
      <c r="BG131" s="37" t="s">
        <v>77</v>
      </c>
      <c r="BH131" s="37" t="s">
        <v>93</v>
      </c>
      <c r="BI131" s="292">
        <v>37714</v>
      </c>
      <c r="BJ131" s="337" t="s">
        <v>171</v>
      </c>
      <c r="BK131" s="340">
        <v>45876.423703703702</v>
      </c>
      <c r="BL131" s="37" t="s">
        <v>77</v>
      </c>
      <c r="BM131" s="25" t="s">
        <v>137</v>
      </c>
      <c r="BN131" s="37" t="s">
        <v>138</v>
      </c>
      <c r="BO131" s="63"/>
      <c r="BP131" s="63"/>
      <c r="BQ131" s="63"/>
      <c r="BR131" s="72"/>
      <c r="BS131" s="63"/>
      <c r="BT131" s="63"/>
      <c r="BU131" s="63"/>
      <c r="BV131" s="63"/>
      <c r="BW131" s="63"/>
      <c r="BX131" s="63"/>
      <c r="BY131" s="63"/>
      <c r="BZ131" s="63"/>
      <c r="CA131" s="63"/>
      <c r="CB131" s="63"/>
      <c r="CC131" s="63"/>
      <c r="CD131" s="63"/>
      <c r="CE131" s="63"/>
      <c r="CF131" s="63"/>
      <c r="CG131" s="63"/>
      <c r="CH131" s="63"/>
      <c r="CI131" s="63"/>
    </row>
    <row r="132" spans="1:87" s="24" customFormat="1" ht="29">
      <c r="A132" s="341" t="s">
        <v>3814</v>
      </c>
      <c r="B132" s="37"/>
      <c r="C132" s="37"/>
      <c r="D132" s="37"/>
      <c r="E132" s="37"/>
      <c r="F132" s="37"/>
      <c r="G132" s="37"/>
      <c r="H132" s="37"/>
      <c r="I132" s="37"/>
      <c r="J132" s="37"/>
      <c r="K132" s="37"/>
      <c r="L132" s="37"/>
      <c r="M132" s="37"/>
      <c r="N132" s="37"/>
      <c r="O132" s="37"/>
      <c r="P132" s="37"/>
      <c r="Q132" s="37"/>
      <c r="R132" s="25"/>
      <c r="S132" s="25"/>
      <c r="T132" s="25"/>
      <c r="U132" s="25"/>
      <c r="V132" s="25"/>
      <c r="W132" s="25"/>
      <c r="X132" s="25"/>
      <c r="Y132" s="25"/>
      <c r="Z132" s="37"/>
      <c r="AA132" s="291"/>
      <c r="AB132" s="37"/>
      <c r="AC132" s="37"/>
      <c r="AD132" s="60"/>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291"/>
      <c r="BB132" s="37"/>
      <c r="BC132" s="37"/>
      <c r="BD132" s="37"/>
      <c r="BE132" s="37"/>
      <c r="BF132" s="37"/>
      <c r="BG132" s="37"/>
      <c r="BH132" s="37"/>
      <c r="BI132" s="292"/>
      <c r="BJ132" s="337"/>
      <c r="BK132" s="340"/>
      <c r="BL132" s="37"/>
      <c r="BM132" s="25"/>
      <c r="BN132" s="37"/>
      <c r="BO132" s="63"/>
      <c r="BP132" s="63"/>
      <c r="BQ132" s="63"/>
      <c r="BR132" s="72"/>
      <c r="BS132" s="63"/>
      <c r="BT132" s="63"/>
      <c r="BU132" s="63"/>
      <c r="BV132" s="63"/>
      <c r="BW132" s="63"/>
      <c r="BX132" s="63"/>
      <c r="BY132" s="63"/>
      <c r="BZ132" s="63"/>
      <c r="CA132" s="63"/>
      <c r="CB132" s="63"/>
      <c r="CC132" s="63"/>
      <c r="CD132" s="63"/>
      <c r="CE132" s="63"/>
      <c r="CF132" s="63"/>
      <c r="CG132" s="63"/>
      <c r="CH132" s="63"/>
      <c r="CI132" s="63"/>
    </row>
    <row r="133" spans="1:87" s="24" customFormat="1" ht="32.4" customHeight="1">
      <c r="A133" s="341" t="s">
        <v>3813</v>
      </c>
      <c r="B133" s="37"/>
      <c r="C133" s="37"/>
      <c r="D133" s="37"/>
      <c r="E133" s="37"/>
      <c r="F133" s="37"/>
      <c r="G133" s="37"/>
      <c r="H133" s="37"/>
      <c r="I133" s="37"/>
      <c r="J133" s="37"/>
      <c r="K133" s="37"/>
      <c r="L133" s="37"/>
      <c r="M133" s="37"/>
      <c r="N133" s="37"/>
      <c r="O133" s="37"/>
      <c r="P133" s="37"/>
      <c r="Q133" s="37"/>
      <c r="R133" s="25"/>
      <c r="S133" s="25"/>
      <c r="T133" s="25"/>
      <c r="U133" s="25"/>
      <c r="V133" s="25"/>
      <c r="W133" s="25"/>
      <c r="X133" s="25"/>
      <c r="Y133" s="25"/>
      <c r="Z133" s="37"/>
      <c r="AA133" s="291"/>
      <c r="AB133" s="37"/>
      <c r="AC133" s="37"/>
      <c r="AD133" s="60"/>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291"/>
      <c r="BB133" s="37"/>
      <c r="BC133" s="37"/>
      <c r="BD133" s="37"/>
      <c r="BE133" s="37"/>
      <c r="BF133" s="37"/>
      <c r="BG133" s="37"/>
      <c r="BH133" s="37"/>
      <c r="BI133" s="292"/>
      <c r="BJ133" s="337"/>
      <c r="BK133" s="340"/>
      <c r="BL133" s="37"/>
      <c r="BM133" s="25"/>
      <c r="BN133" s="37"/>
      <c r="BO133" s="63"/>
      <c r="BP133" s="63"/>
      <c r="BQ133" s="63"/>
      <c r="BR133" s="72"/>
      <c r="BS133" s="63"/>
      <c r="BT133" s="63"/>
      <c r="BU133" s="63"/>
      <c r="BV133" s="63"/>
      <c r="BW133" s="63"/>
      <c r="BX133" s="63"/>
      <c r="BY133" s="63"/>
      <c r="BZ133" s="63"/>
      <c r="CA133" s="63"/>
      <c r="CB133" s="63"/>
      <c r="CC133" s="63"/>
      <c r="CD133" s="63"/>
      <c r="CE133" s="63"/>
      <c r="CF133" s="63"/>
      <c r="CG133" s="63"/>
      <c r="CH133" s="63"/>
      <c r="CI133" s="63"/>
    </row>
    <row r="134" spans="1:87" s="24" customFormat="1" ht="72" customHeight="1">
      <c r="A134" s="37" t="s">
        <v>3618</v>
      </c>
      <c r="B134" s="168" t="s">
        <v>3773</v>
      </c>
      <c r="C134" s="37" t="s">
        <v>3816</v>
      </c>
      <c r="D134" s="343" t="s">
        <v>134</v>
      </c>
      <c r="E134" s="343"/>
      <c r="F134" s="343"/>
      <c r="G134" s="37" t="s">
        <v>77</v>
      </c>
      <c r="H134" s="37" t="s">
        <v>77</v>
      </c>
      <c r="I134" s="37" t="s">
        <v>77</v>
      </c>
      <c r="J134" s="37" t="s">
        <v>134</v>
      </c>
      <c r="K134" s="37" t="s">
        <v>134</v>
      </c>
      <c r="L134" s="37" t="s">
        <v>77</v>
      </c>
      <c r="M134" s="37" t="s">
        <v>77</v>
      </c>
      <c r="N134" s="37" t="s">
        <v>75</v>
      </c>
      <c r="O134" s="37" t="s">
        <v>77</v>
      </c>
      <c r="P134" s="37" t="s">
        <v>77</v>
      </c>
      <c r="Q134" s="37" t="s">
        <v>77</v>
      </c>
      <c r="R134" s="25" t="s">
        <v>75</v>
      </c>
      <c r="S134" s="25" t="s">
        <v>75</v>
      </c>
      <c r="T134" s="25" t="s">
        <v>75</v>
      </c>
      <c r="U134" s="25" t="s">
        <v>75</v>
      </c>
      <c r="V134" s="25" t="s">
        <v>77</v>
      </c>
      <c r="W134" s="25" t="s">
        <v>77</v>
      </c>
      <c r="X134" s="25" t="s">
        <v>77</v>
      </c>
      <c r="Y134" s="25" t="s">
        <v>77</v>
      </c>
      <c r="Z134" s="37" t="s">
        <v>77</v>
      </c>
      <c r="AA134" s="291">
        <v>45839</v>
      </c>
      <c r="AB134" s="37" t="s">
        <v>81</v>
      </c>
      <c r="AC134" s="168" t="s">
        <v>3773</v>
      </c>
      <c r="AD134" s="339" t="s">
        <v>3789</v>
      </c>
      <c r="AE134" s="37" t="s">
        <v>83</v>
      </c>
      <c r="AF134" s="37" t="s">
        <v>208</v>
      </c>
      <c r="AG134" s="37" t="s">
        <v>208</v>
      </c>
      <c r="AH134" s="37" t="s">
        <v>85</v>
      </c>
      <c r="AI134" s="37">
        <v>40</v>
      </c>
      <c r="AJ134" s="37" t="s">
        <v>86</v>
      </c>
      <c r="AK134" s="37" t="s">
        <v>209</v>
      </c>
      <c r="AL134" s="37" t="s">
        <v>210</v>
      </c>
      <c r="AM134" s="37" t="s">
        <v>136</v>
      </c>
      <c r="AN134" s="37" t="s">
        <v>89</v>
      </c>
      <c r="AO134" s="37" t="s">
        <v>77</v>
      </c>
      <c r="AP134" s="37" t="s">
        <v>77</v>
      </c>
      <c r="AQ134" s="37" t="s">
        <v>77</v>
      </c>
      <c r="AR134" s="37" t="s">
        <v>90</v>
      </c>
      <c r="AS134" s="37" t="s">
        <v>2877</v>
      </c>
      <c r="AT134" s="37" t="s">
        <v>90</v>
      </c>
      <c r="AU134" s="37" t="s">
        <v>90</v>
      </c>
      <c r="AV134" s="37" t="s">
        <v>91</v>
      </c>
      <c r="AW134" s="37" t="s">
        <v>92</v>
      </c>
      <c r="AX134" s="37" t="s">
        <v>77</v>
      </c>
      <c r="AY134" s="37" t="s">
        <v>77</v>
      </c>
      <c r="AZ134" s="37" t="s">
        <v>77</v>
      </c>
      <c r="BA134" s="291">
        <v>37714</v>
      </c>
      <c r="BB134" s="37" t="s">
        <v>88</v>
      </c>
      <c r="BC134" s="37" t="s">
        <v>81</v>
      </c>
      <c r="BD134" s="37" t="s">
        <v>77</v>
      </c>
      <c r="BE134" s="37" t="s">
        <v>77</v>
      </c>
      <c r="BF134" s="37" t="s">
        <v>75</v>
      </c>
      <c r="BG134" s="37" t="s">
        <v>77</v>
      </c>
      <c r="BH134" s="37" t="s">
        <v>93</v>
      </c>
      <c r="BI134" s="292">
        <v>37714</v>
      </c>
      <c r="BJ134" s="337" t="s">
        <v>171</v>
      </c>
      <c r="BK134" s="340">
        <v>45876.453599537039</v>
      </c>
      <c r="BL134" s="37" t="s">
        <v>77</v>
      </c>
      <c r="BM134" s="25" t="s">
        <v>137</v>
      </c>
      <c r="BN134" s="37" t="s">
        <v>2880</v>
      </c>
      <c r="BO134" s="63"/>
      <c r="BP134" s="63"/>
      <c r="BQ134" s="63"/>
      <c r="BR134" s="72"/>
      <c r="BS134" s="63"/>
      <c r="BT134" s="63"/>
      <c r="BU134" s="63"/>
      <c r="BV134" s="63"/>
      <c r="BW134" s="63"/>
      <c r="BX134" s="63"/>
      <c r="BY134" s="63"/>
      <c r="BZ134" s="63"/>
      <c r="CA134" s="63"/>
      <c r="CB134" s="63"/>
      <c r="CC134" s="63"/>
      <c r="CD134" s="63"/>
      <c r="CE134" s="63"/>
      <c r="CF134" s="63"/>
      <c r="CG134" s="63"/>
      <c r="CH134" s="63"/>
      <c r="CI134" s="63"/>
    </row>
    <row r="135" spans="1:87" s="24" customFormat="1" ht="72" customHeight="1">
      <c r="A135" s="37" t="s">
        <v>3619</v>
      </c>
      <c r="B135" s="171" t="s">
        <v>3774</v>
      </c>
      <c r="C135" s="37" t="s">
        <v>3816</v>
      </c>
      <c r="D135" s="343" t="s">
        <v>134</v>
      </c>
      <c r="E135" s="343"/>
      <c r="F135" s="343"/>
      <c r="G135" s="37" t="s">
        <v>77</v>
      </c>
      <c r="H135" s="37" t="s">
        <v>77</v>
      </c>
      <c r="I135" s="37" t="s">
        <v>77</v>
      </c>
      <c r="J135" s="37" t="s">
        <v>134</v>
      </c>
      <c r="K135" s="37" t="s">
        <v>134</v>
      </c>
      <c r="L135" s="37" t="s">
        <v>77</v>
      </c>
      <c r="M135" s="37" t="s">
        <v>77</v>
      </c>
      <c r="N135" s="37" t="s">
        <v>75</v>
      </c>
      <c r="O135" s="37" t="s">
        <v>77</v>
      </c>
      <c r="P135" s="37" t="s">
        <v>77</v>
      </c>
      <c r="Q135" s="37" t="s">
        <v>77</v>
      </c>
      <c r="R135" s="25" t="s">
        <v>75</v>
      </c>
      <c r="S135" s="25" t="s">
        <v>75</v>
      </c>
      <c r="T135" s="25" t="s">
        <v>75</v>
      </c>
      <c r="U135" s="25" t="s">
        <v>75</v>
      </c>
      <c r="V135" s="25" t="s">
        <v>77</v>
      </c>
      <c r="W135" s="25" t="s">
        <v>77</v>
      </c>
      <c r="X135" s="25" t="s">
        <v>77</v>
      </c>
      <c r="Y135" s="25" t="s">
        <v>77</v>
      </c>
      <c r="Z135" s="37" t="s">
        <v>77</v>
      </c>
      <c r="AA135" s="291">
        <v>45839</v>
      </c>
      <c r="AB135" s="37" t="s">
        <v>81</v>
      </c>
      <c r="AC135" s="168" t="s">
        <v>3774</v>
      </c>
      <c r="AD135" s="338" t="s">
        <v>3790</v>
      </c>
      <c r="AE135" s="37" t="s">
        <v>83</v>
      </c>
      <c r="AF135" s="37" t="s">
        <v>208</v>
      </c>
      <c r="AG135" s="37" t="s">
        <v>208</v>
      </c>
      <c r="AH135" s="37" t="s">
        <v>85</v>
      </c>
      <c r="AI135" s="37">
        <v>40</v>
      </c>
      <c r="AJ135" s="37" t="s">
        <v>86</v>
      </c>
      <c r="AK135" s="37" t="s">
        <v>209</v>
      </c>
      <c r="AL135" s="37" t="s">
        <v>210</v>
      </c>
      <c r="AM135" s="37" t="s">
        <v>136</v>
      </c>
      <c r="AN135" s="37" t="s">
        <v>89</v>
      </c>
      <c r="AO135" s="37" t="s">
        <v>77</v>
      </c>
      <c r="AP135" s="37" t="s">
        <v>77</v>
      </c>
      <c r="AQ135" s="37" t="s">
        <v>77</v>
      </c>
      <c r="AR135" s="37" t="s">
        <v>90</v>
      </c>
      <c r="AS135" s="37" t="s">
        <v>2877</v>
      </c>
      <c r="AT135" s="37" t="s">
        <v>90</v>
      </c>
      <c r="AU135" s="37" t="s">
        <v>90</v>
      </c>
      <c r="AV135" s="37" t="s">
        <v>91</v>
      </c>
      <c r="AW135" s="37" t="s">
        <v>92</v>
      </c>
      <c r="AX135" s="37" t="s">
        <v>77</v>
      </c>
      <c r="AY135" s="37" t="s">
        <v>77</v>
      </c>
      <c r="AZ135" s="37" t="s">
        <v>77</v>
      </c>
      <c r="BA135" s="291">
        <v>37714</v>
      </c>
      <c r="BB135" s="37" t="s">
        <v>88</v>
      </c>
      <c r="BC135" s="37" t="s">
        <v>81</v>
      </c>
      <c r="BD135" s="37" t="s">
        <v>77</v>
      </c>
      <c r="BE135" s="37" t="s">
        <v>77</v>
      </c>
      <c r="BF135" s="37" t="s">
        <v>75</v>
      </c>
      <c r="BG135" s="37" t="s">
        <v>77</v>
      </c>
      <c r="BH135" s="37" t="s">
        <v>93</v>
      </c>
      <c r="BI135" s="292">
        <v>37714</v>
      </c>
      <c r="BJ135" s="337" t="s">
        <v>171</v>
      </c>
      <c r="BK135" s="340">
        <v>45876.453449074077</v>
      </c>
      <c r="BL135" s="37" t="s">
        <v>77</v>
      </c>
      <c r="BM135" s="25" t="s">
        <v>137</v>
      </c>
      <c r="BN135" s="37" t="s">
        <v>2880</v>
      </c>
      <c r="BO135" s="63"/>
      <c r="BP135" s="63"/>
      <c r="BQ135" s="63"/>
      <c r="BR135" s="72"/>
      <c r="BS135" s="63"/>
      <c r="BT135" s="63"/>
      <c r="BU135" s="63"/>
      <c r="BV135" s="63"/>
      <c r="BW135" s="63"/>
      <c r="BX135" s="63"/>
      <c r="BY135" s="63"/>
      <c r="BZ135" s="63"/>
      <c r="CA135" s="63"/>
      <c r="CB135" s="63"/>
      <c r="CC135" s="63"/>
      <c r="CD135" s="63"/>
      <c r="CE135" s="63"/>
      <c r="CF135" s="63"/>
      <c r="CG135" s="63"/>
      <c r="CH135" s="63"/>
      <c r="CI135" s="63"/>
    </row>
    <row r="136" spans="1:87" s="24" customFormat="1" ht="72" customHeight="1">
      <c r="A136" s="37" t="s">
        <v>3620</v>
      </c>
      <c r="B136" s="168" t="s">
        <v>3775</v>
      </c>
      <c r="C136" s="37" t="s">
        <v>3816</v>
      </c>
      <c r="D136" s="343" t="s">
        <v>134</v>
      </c>
      <c r="E136" s="343"/>
      <c r="F136" s="343"/>
      <c r="G136" s="37" t="s">
        <v>77</v>
      </c>
      <c r="H136" s="37" t="s">
        <v>77</v>
      </c>
      <c r="I136" s="37" t="s">
        <v>77</v>
      </c>
      <c r="J136" s="37" t="s">
        <v>134</v>
      </c>
      <c r="K136" s="37" t="s">
        <v>134</v>
      </c>
      <c r="L136" s="37" t="s">
        <v>77</v>
      </c>
      <c r="M136" s="37" t="s">
        <v>77</v>
      </c>
      <c r="N136" s="37" t="s">
        <v>75</v>
      </c>
      <c r="O136" s="37" t="s">
        <v>77</v>
      </c>
      <c r="P136" s="37" t="s">
        <v>77</v>
      </c>
      <c r="Q136" s="37" t="s">
        <v>77</v>
      </c>
      <c r="R136" s="25" t="s">
        <v>75</v>
      </c>
      <c r="S136" s="25" t="s">
        <v>75</v>
      </c>
      <c r="T136" s="25" t="s">
        <v>75</v>
      </c>
      <c r="U136" s="25" t="s">
        <v>75</v>
      </c>
      <c r="V136" s="25" t="s">
        <v>77</v>
      </c>
      <c r="W136" s="25" t="s">
        <v>77</v>
      </c>
      <c r="X136" s="25" t="s">
        <v>77</v>
      </c>
      <c r="Y136" s="25" t="s">
        <v>77</v>
      </c>
      <c r="Z136" s="37" t="s">
        <v>77</v>
      </c>
      <c r="AA136" s="291">
        <v>45839</v>
      </c>
      <c r="AB136" s="37" t="s">
        <v>81</v>
      </c>
      <c r="AC136" s="168" t="s">
        <v>3775</v>
      </c>
      <c r="AD136" s="338" t="s">
        <v>3791</v>
      </c>
      <c r="AE136" s="37" t="s">
        <v>83</v>
      </c>
      <c r="AF136" s="37" t="s">
        <v>208</v>
      </c>
      <c r="AG136" s="37" t="s">
        <v>208</v>
      </c>
      <c r="AH136" s="37" t="s">
        <v>85</v>
      </c>
      <c r="AI136" s="37">
        <v>40</v>
      </c>
      <c r="AJ136" s="37" t="s">
        <v>86</v>
      </c>
      <c r="AK136" s="37" t="s">
        <v>209</v>
      </c>
      <c r="AL136" s="37" t="s">
        <v>210</v>
      </c>
      <c r="AM136" s="37" t="s">
        <v>136</v>
      </c>
      <c r="AN136" s="37" t="s">
        <v>89</v>
      </c>
      <c r="AO136" s="37" t="s">
        <v>77</v>
      </c>
      <c r="AP136" s="37" t="s">
        <v>77</v>
      </c>
      <c r="AQ136" s="37" t="s">
        <v>77</v>
      </c>
      <c r="AR136" s="37" t="s">
        <v>90</v>
      </c>
      <c r="AS136" s="37" t="s">
        <v>2877</v>
      </c>
      <c r="AT136" s="37" t="s">
        <v>90</v>
      </c>
      <c r="AU136" s="37" t="s">
        <v>90</v>
      </c>
      <c r="AV136" s="37" t="s">
        <v>91</v>
      </c>
      <c r="AW136" s="37" t="s">
        <v>92</v>
      </c>
      <c r="AX136" s="37" t="s">
        <v>77</v>
      </c>
      <c r="AY136" s="37" t="s">
        <v>77</v>
      </c>
      <c r="AZ136" s="37" t="s">
        <v>77</v>
      </c>
      <c r="BA136" s="291">
        <v>37714</v>
      </c>
      <c r="BB136" s="37" t="s">
        <v>88</v>
      </c>
      <c r="BC136" s="37" t="s">
        <v>81</v>
      </c>
      <c r="BD136" s="37" t="s">
        <v>77</v>
      </c>
      <c r="BE136" s="37" t="s">
        <v>77</v>
      </c>
      <c r="BF136" s="37" t="s">
        <v>75</v>
      </c>
      <c r="BG136" s="37" t="s">
        <v>77</v>
      </c>
      <c r="BH136" s="37" t="s">
        <v>93</v>
      </c>
      <c r="BI136" s="292">
        <v>37714</v>
      </c>
      <c r="BJ136" s="337" t="s">
        <v>171</v>
      </c>
      <c r="BK136" s="340">
        <v>45876.453356481485</v>
      </c>
      <c r="BL136" s="37" t="s">
        <v>77</v>
      </c>
      <c r="BM136" s="25" t="s">
        <v>137</v>
      </c>
      <c r="BN136" s="37" t="s">
        <v>2880</v>
      </c>
      <c r="BO136" s="63"/>
      <c r="BP136" s="63"/>
      <c r="BQ136" s="63"/>
      <c r="BR136" s="72"/>
      <c r="BS136" s="63"/>
      <c r="BT136" s="63"/>
      <c r="BU136" s="63"/>
      <c r="BV136" s="63"/>
      <c r="BW136" s="63"/>
      <c r="BX136" s="63"/>
      <c r="BY136" s="63"/>
      <c r="BZ136" s="63"/>
      <c r="CA136" s="63"/>
      <c r="CB136" s="63"/>
      <c r="CC136" s="63"/>
      <c r="CD136" s="63"/>
      <c r="CE136" s="63"/>
      <c r="CF136" s="63"/>
      <c r="CG136" s="63"/>
      <c r="CH136" s="63"/>
      <c r="CI136" s="63"/>
    </row>
    <row r="137" spans="1:87" s="24" customFormat="1" ht="72" customHeight="1">
      <c r="A137" s="37" t="s">
        <v>3621</v>
      </c>
      <c r="B137" s="168" t="s">
        <v>3776</v>
      </c>
      <c r="C137" s="37" t="s">
        <v>3816</v>
      </c>
      <c r="D137" s="343" t="s">
        <v>134</v>
      </c>
      <c r="E137" s="343"/>
      <c r="F137" s="343"/>
      <c r="G137" s="37" t="s">
        <v>77</v>
      </c>
      <c r="H137" s="37" t="s">
        <v>77</v>
      </c>
      <c r="I137" s="37" t="s">
        <v>77</v>
      </c>
      <c r="J137" s="37" t="s">
        <v>134</v>
      </c>
      <c r="K137" s="37" t="s">
        <v>134</v>
      </c>
      <c r="L137" s="37" t="s">
        <v>77</v>
      </c>
      <c r="M137" s="37" t="s">
        <v>77</v>
      </c>
      <c r="N137" s="37" t="s">
        <v>75</v>
      </c>
      <c r="O137" s="37" t="s">
        <v>77</v>
      </c>
      <c r="P137" s="37" t="s">
        <v>77</v>
      </c>
      <c r="Q137" s="37" t="s">
        <v>77</v>
      </c>
      <c r="R137" s="25" t="s">
        <v>75</v>
      </c>
      <c r="S137" s="25" t="s">
        <v>75</v>
      </c>
      <c r="T137" s="25" t="s">
        <v>75</v>
      </c>
      <c r="U137" s="25" t="s">
        <v>75</v>
      </c>
      <c r="V137" s="25" t="s">
        <v>77</v>
      </c>
      <c r="W137" s="25" t="s">
        <v>77</v>
      </c>
      <c r="X137" s="25" t="s">
        <v>77</v>
      </c>
      <c r="Y137" s="25" t="s">
        <v>77</v>
      </c>
      <c r="Z137" s="37" t="s">
        <v>77</v>
      </c>
      <c r="AA137" s="291">
        <v>45839</v>
      </c>
      <c r="AB137" s="37" t="s">
        <v>81</v>
      </c>
      <c r="AC137" s="168" t="s">
        <v>3776</v>
      </c>
      <c r="AD137" s="338" t="s">
        <v>3792</v>
      </c>
      <c r="AE137" s="37" t="s">
        <v>83</v>
      </c>
      <c r="AF137" s="37" t="s">
        <v>208</v>
      </c>
      <c r="AG137" s="37" t="s">
        <v>208</v>
      </c>
      <c r="AH137" s="37" t="s">
        <v>85</v>
      </c>
      <c r="AI137" s="37">
        <v>40</v>
      </c>
      <c r="AJ137" s="37" t="s">
        <v>86</v>
      </c>
      <c r="AK137" s="37" t="s">
        <v>209</v>
      </c>
      <c r="AL137" s="37" t="s">
        <v>210</v>
      </c>
      <c r="AM137" s="37" t="s">
        <v>136</v>
      </c>
      <c r="AN137" s="37" t="s">
        <v>89</v>
      </c>
      <c r="AO137" s="37" t="s">
        <v>77</v>
      </c>
      <c r="AP137" s="37" t="s">
        <v>77</v>
      </c>
      <c r="AQ137" s="37" t="s">
        <v>77</v>
      </c>
      <c r="AR137" s="37" t="s">
        <v>90</v>
      </c>
      <c r="AS137" s="37" t="s">
        <v>2877</v>
      </c>
      <c r="AT137" s="37" t="s">
        <v>90</v>
      </c>
      <c r="AU137" s="37" t="s">
        <v>90</v>
      </c>
      <c r="AV137" s="37" t="s">
        <v>91</v>
      </c>
      <c r="AW137" s="37" t="s">
        <v>92</v>
      </c>
      <c r="AX137" s="37" t="s">
        <v>77</v>
      </c>
      <c r="AY137" s="37" t="s">
        <v>77</v>
      </c>
      <c r="AZ137" s="37" t="s">
        <v>77</v>
      </c>
      <c r="BA137" s="291">
        <v>37714</v>
      </c>
      <c r="BB137" s="37" t="s">
        <v>88</v>
      </c>
      <c r="BC137" s="37" t="s">
        <v>81</v>
      </c>
      <c r="BD137" s="37" t="s">
        <v>77</v>
      </c>
      <c r="BE137" s="37" t="s">
        <v>77</v>
      </c>
      <c r="BF137" s="37" t="s">
        <v>75</v>
      </c>
      <c r="BG137" s="37" t="s">
        <v>77</v>
      </c>
      <c r="BH137" s="37" t="s">
        <v>93</v>
      </c>
      <c r="BI137" s="292">
        <v>37714</v>
      </c>
      <c r="BJ137" s="337" t="s">
        <v>171</v>
      </c>
      <c r="BK137" s="340">
        <v>45876.452604166669</v>
      </c>
      <c r="BL137" s="37" t="s">
        <v>77</v>
      </c>
      <c r="BM137" s="25" t="s">
        <v>137</v>
      </c>
      <c r="BN137" s="37" t="s">
        <v>2880</v>
      </c>
      <c r="BO137" s="63"/>
      <c r="BP137" s="63"/>
      <c r="BQ137" s="63"/>
      <c r="BR137" s="72"/>
      <c r="BS137" s="63"/>
      <c r="BT137" s="63"/>
      <c r="BU137" s="63"/>
      <c r="BV137" s="63"/>
      <c r="BW137" s="63"/>
      <c r="BX137" s="63"/>
      <c r="BY137" s="63"/>
      <c r="BZ137" s="63"/>
      <c r="CA137" s="63"/>
      <c r="CB137" s="63"/>
      <c r="CC137" s="63"/>
      <c r="CD137" s="63"/>
      <c r="CE137" s="63"/>
      <c r="CF137" s="63"/>
      <c r="CG137" s="63"/>
      <c r="CH137" s="63"/>
      <c r="CI137" s="63"/>
    </row>
    <row r="138" spans="1:87" s="24" customFormat="1" ht="72" customHeight="1">
      <c r="A138" s="37" t="s">
        <v>3622</v>
      </c>
      <c r="B138" s="168" t="s">
        <v>3777</v>
      </c>
      <c r="C138" s="37" t="s">
        <v>3816</v>
      </c>
      <c r="D138" s="343" t="s">
        <v>134</v>
      </c>
      <c r="E138" s="343"/>
      <c r="F138" s="343"/>
      <c r="G138" s="37" t="s">
        <v>77</v>
      </c>
      <c r="H138" s="37" t="s">
        <v>77</v>
      </c>
      <c r="I138" s="37" t="s">
        <v>77</v>
      </c>
      <c r="J138" s="37" t="s">
        <v>134</v>
      </c>
      <c r="K138" s="37" t="s">
        <v>134</v>
      </c>
      <c r="L138" s="37" t="s">
        <v>77</v>
      </c>
      <c r="M138" s="37" t="s">
        <v>77</v>
      </c>
      <c r="N138" s="37" t="s">
        <v>75</v>
      </c>
      <c r="O138" s="37" t="s">
        <v>77</v>
      </c>
      <c r="P138" s="37" t="s">
        <v>77</v>
      </c>
      <c r="Q138" s="37" t="s">
        <v>77</v>
      </c>
      <c r="R138" s="25" t="s">
        <v>75</v>
      </c>
      <c r="S138" s="25" t="s">
        <v>75</v>
      </c>
      <c r="T138" s="25" t="s">
        <v>75</v>
      </c>
      <c r="U138" s="25" t="s">
        <v>75</v>
      </c>
      <c r="V138" s="25" t="s">
        <v>77</v>
      </c>
      <c r="W138" s="25" t="s">
        <v>77</v>
      </c>
      <c r="X138" s="25" t="s">
        <v>77</v>
      </c>
      <c r="Y138" s="25" t="s">
        <v>77</v>
      </c>
      <c r="Z138" s="37" t="s">
        <v>77</v>
      </c>
      <c r="AA138" s="291">
        <v>45839</v>
      </c>
      <c r="AB138" s="37" t="s">
        <v>81</v>
      </c>
      <c r="AC138" s="168" t="s">
        <v>3777</v>
      </c>
      <c r="AD138" s="338" t="s">
        <v>3793</v>
      </c>
      <c r="AE138" s="37" t="s">
        <v>83</v>
      </c>
      <c r="AF138" s="37" t="s">
        <v>208</v>
      </c>
      <c r="AG138" s="37" t="s">
        <v>208</v>
      </c>
      <c r="AH138" s="37" t="s">
        <v>85</v>
      </c>
      <c r="AI138" s="37">
        <v>40</v>
      </c>
      <c r="AJ138" s="37" t="s">
        <v>86</v>
      </c>
      <c r="AK138" s="37" t="s">
        <v>209</v>
      </c>
      <c r="AL138" s="37" t="s">
        <v>210</v>
      </c>
      <c r="AM138" s="37" t="s">
        <v>136</v>
      </c>
      <c r="AN138" s="37" t="s">
        <v>89</v>
      </c>
      <c r="AO138" s="37" t="s">
        <v>77</v>
      </c>
      <c r="AP138" s="37" t="s">
        <v>77</v>
      </c>
      <c r="AQ138" s="37" t="s">
        <v>77</v>
      </c>
      <c r="AR138" s="37" t="s">
        <v>90</v>
      </c>
      <c r="AS138" s="37" t="s">
        <v>2877</v>
      </c>
      <c r="AT138" s="37" t="s">
        <v>90</v>
      </c>
      <c r="AU138" s="37" t="s">
        <v>90</v>
      </c>
      <c r="AV138" s="37" t="s">
        <v>91</v>
      </c>
      <c r="AW138" s="37" t="s">
        <v>92</v>
      </c>
      <c r="AX138" s="37" t="s">
        <v>77</v>
      </c>
      <c r="AY138" s="37" t="s">
        <v>77</v>
      </c>
      <c r="AZ138" s="37" t="s">
        <v>77</v>
      </c>
      <c r="BA138" s="291">
        <v>37714</v>
      </c>
      <c r="BB138" s="37" t="s">
        <v>88</v>
      </c>
      <c r="BC138" s="37" t="s">
        <v>81</v>
      </c>
      <c r="BD138" s="37" t="s">
        <v>77</v>
      </c>
      <c r="BE138" s="37" t="s">
        <v>77</v>
      </c>
      <c r="BF138" s="37" t="s">
        <v>75</v>
      </c>
      <c r="BG138" s="37" t="s">
        <v>77</v>
      </c>
      <c r="BH138" s="37" t="s">
        <v>93</v>
      </c>
      <c r="BI138" s="292">
        <v>37714</v>
      </c>
      <c r="BJ138" s="337" t="s">
        <v>171</v>
      </c>
      <c r="BK138" s="340">
        <v>45876.454594907409</v>
      </c>
      <c r="BL138" s="37" t="s">
        <v>77</v>
      </c>
      <c r="BM138" s="25" t="s">
        <v>99</v>
      </c>
      <c r="BN138" s="37" t="s">
        <v>2880</v>
      </c>
      <c r="BO138" s="63"/>
      <c r="BP138" s="63"/>
      <c r="BQ138" s="63"/>
      <c r="BR138" s="72"/>
      <c r="BS138" s="63"/>
      <c r="BT138" s="63"/>
      <c r="BU138" s="63"/>
      <c r="BV138" s="63"/>
      <c r="BW138" s="63"/>
      <c r="BX138" s="63"/>
      <c r="BY138" s="63"/>
      <c r="BZ138" s="63"/>
      <c r="CA138" s="63"/>
      <c r="CB138" s="63"/>
      <c r="CC138" s="63"/>
      <c r="CD138" s="63"/>
      <c r="CE138" s="63"/>
      <c r="CF138" s="63"/>
      <c r="CG138" s="63"/>
      <c r="CH138" s="63"/>
      <c r="CI138" s="63"/>
    </row>
    <row r="139" spans="1:87" s="24" customFormat="1" ht="72" customHeight="1">
      <c r="A139" s="37" t="s">
        <v>3623</v>
      </c>
      <c r="B139" s="168" t="s">
        <v>3778</v>
      </c>
      <c r="C139" s="37" t="s">
        <v>3817</v>
      </c>
      <c r="D139" s="343" t="s">
        <v>134</v>
      </c>
      <c r="E139" s="343"/>
      <c r="F139" s="343"/>
      <c r="G139" s="37" t="s">
        <v>77</v>
      </c>
      <c r="H139" s="37" t="s">
        <v>77</v>
      </c>
      <c r="I139" s="37" t="s">
        <v>77</v>
      </c>
      <c r="J139" s="37" t="s">
        <v>134</v>
      </c>
      <c r="K139" s="37" t="s">
        <v>134</v>
      </c>
      <c r="L139" s="37" t="s">
        <v>77</v>
      </c>
      <c r="M139" s="37" t="s">
        <v>77</v>
      </c>
      <c r="N139" s="37" t="s">
        <v>75</v>
      </c>
      <c r="O139" s="37" t="s">
        <v>77</v>
      </c>
      <c r="P139" s="37" t="s">
        <v>77</v>
      </c>
      <c r="Q139" s="37" t="s">
        <v>77</v>
      </c>
      <c r="R139" s="25" t="s">
        <v>75</v>
      </c>
      <c r="S139" s="25" t="s">
        <v>75</v>
      </c>
      <c r="T139" s="25" t="s">
        <v>75</v>
      </c>
      <c r="U139" s="25" t="s">
        <v>75</v>
      </c>
      <c r="V139" s="25" t="s">
        <v>77</v>
      </c>
      <c r="W139" s="25" t="s">
        <v>77</v>
      </c>
      <c r="X139" s="25" t="s">
        <v>77</v>
      </c>
      <c r="Y139" s="25" t="s">
        <v>77</v>
      </c>
      <c r="Z139" s="37" t="s">
        <v>77</v>
      </c>
      <c r="AA139" s="291">
        <v>45839</v>
      </c>
      <c r="AB139" s="37" t="s">
        <v>81</v>
      </c>
      <c r="AC139" s="168" t="s">
        <v>3778</v>
      </c>
      <c r="AD139" s="338" t="s">
        <v>3794</v>
      </c>
      <c r="AE139" s="37" t="s">
        <v>83</v>
      </c>
      <c r="AF139" s="37" t="s">
        <v>208</v>
      </c>
      <c r="AG139" s="37" t="s">
        <v>208</v>
      </c>
      <c r="AH139" s="37" t="s">
        <v>85</v>
      </c>
      <c r="AI139" s="37">
        <v>40</v>
      </c>
      <c r="AJ139" s="37" t="s">
        <v>86</v>
      </c>
      <c r="AK139" s="37" t="s">
        <v>126</v>
      </c>
      <c r="AL139" s="37" t="s">
        <v>210</v>
      </c>
      <c r="AM139" s="37" t="s">
        <v>136</v>
      </c>
      <c r="AN139" s="37" t="s">
        <v>89</v>
      </c>
      <c r="AO139" s="37" t="s">
        <v>77</v>
      </c>
      <c r="AP139" s="37" t="s">
        <v>77</v>
      </c>
      <c r="AQ139" s="37" t="s">
        <v>77</v>
      </c>
      <c r="AR139" s="37" t="s">
        <v>90</v>
      </c>
      <c r="AS139" s="37" t="s">
        <v>2877</v>
      </c>
      <c r="AT139" s="37" t="s">
        <v>90</v>
      </c>
      <c r="AU139" s="37" t="s">
        <v>90</v>
      </c>
      <c r="AV139" s="37" t="s">
        <v>91</v>
      </c>
      <c r="AW139" s="37" t="s">
        <v>92</v>
      </c>
      <c r="AX139" s="37" t="s">
        <v>77</v>
      </c>
      <c r="AY139" s="37" t="s">
        <v>77</v>
      </c>
      <c r="AZ139" s="37" t="s">
        <v>77</v>
      </c>
      <c r="BA139" s="291">
        <v>37714</v>
      </c>
      <c r="BB139" s="37" t="s">
        <v>88</v>
      </c>
      <c r="BC139" s="37" t="s">
        <v>81</v>
      </c>
      <c r="BD139" s="37" t="s">
        <v>77</v>
      </c>
      <c r="BE139" s="37" t="s">
        <v>77</v>
      </c>
      <c r="BF139" s="37" t="s">
        <v>75</v>
      </c>
      <c r="BG139" s="37" t="s">
        <v>77</v>
      </c>
      <c r="BH139" s="37" t="s">
        <v>93</v>
      </c>
      <c r="BI139" s="292">
        <v>37714</v>
      </c>
      <c r="BJ139" s="337" t="s">
        <v>171</v>
      </c>
      <c r="BK139" s="340">
        <v>45876.455497685187</v>
      </c>
      <c r="BL139" s="37" t="s">
        <v>77</v>
      </c>
      <c r="BM139" s="25" t="s">
        <v>137</v>
      </c>
      <c r="BN139" s="37" t="s">
        <v>138</v>
      </c>
      <c r="BO139" s="63"/>
      <c r="BP139" s="63"/>
      <c r="BQ139" s="63"/>
      <c r="BR139" s="72"/>
      <c r="BS139" s="63"/>
      <c r="BT139" s="63"/>
      <c r="BU139" s="63"/>
      <c r="BV139" s="63"/>
      <c r="BW139" s="63"/>
      <c r="BX139" s="63"/>
      <c r="BY139" s="63"/>
      <c r="BZ139" s="63"/>
      <c r="CA139" s="63"/>
      <c r="CB139" s="63"/>
      <c r="CC139" s="63"/>
      <c r="CD139" s="63"/>
      <c r="CE139" s="63"/>
      <c r="CF139" s="63"/>
      <c r="CG139" s="63"/>
      <c r="CH139" s="63"/>
      <c r="CI139" s="63"/>
    </row>
    <row r="140" spans="1:87" s="24" customFormat="1" ht="72" customHeight="1">
      <c r="A140" s="37" t="s">
        <v>3624</v>
      </c>
      <c r="B140" s="168" t="s">
        <v>3779</v>
      </c>
      <c r="C140" s="37" t="s">
        <v>3817</v>
      </c>
      <c r="D140" s="343" t="s">
        <v>134</v>
      </c>
      <c r="E140" s="343"/>
      <c r="F140" s="343"/>
      <c r="G140" s="37" t="s">
        <v>77</v>
      </c>
      <c r="H140" s="37" t="s">
        <v>77</v>
      </c>
      <c r="I140" s="37" t="s">
        <v>77</v>
      </c>
      <c r="J140" s="37" t="s">
        <v>134</v>
      </c>
      <c r="K140" s="37" t="s">
        <v>134</v>
      </c>
      <c r="L140" s="37" t="s">
        <v>77</v>
      </c>
      <c r="M140" s="37" t="s">
        <v>77</v>
      </c>
      <c r="N140" s="37" t="s">
        <v>75</v>
      </c>
      <c r="O140" s="37" t="s">
        <v>77</v>
      </c>
      <c r="P140" s="37" t="s">
        <v>77</v>
      </c>
      <c r="Q140" s="37" t="s">
        <v>77</v>
      </c>
      <c r="R140" s="25" t="s">
        <v>75</v>
      </c>
      <c r="S140" s="25" t="s">
        <v>75</v>
      </c>
      <c r="T140" s="25" t="s">
        <v>75</v>
      </c>
      <c r="U140" s="25" t="s">
        <v>75</v>
      </c>
      <c r="V140" s="25" t="s">
        <v>77</v>
      </c>
      <c r="W140" s="25" t="s">
        <v>77</v>
      </c>
      <c r="X140" s="25" t="s">
        <v>77</v>
      </c>
      <c r="Y140" s="25" t="s">
        <v>77</v>
      </c>
      <c r="Z140" s="37" t="s">
        <v>77</v>
      </c>
      <c r="AA140" s="291">
        <v>45839</v>
      </c>
      <c r="AB140" s="37" t="s">
        <v>81</v>
      </c>
      <c r="AC140" s="168" t="s">
        <v>3779</v>
      </c>
      <c r="AD140" s="338" t="s">
        <v>3795</v>
      </c>
      <c r="AE140" s="37" t="s">
        <v>83</v>
      </c>
      <c r="AF140" s="37" t="s">
        <v>208</v>
      </c>
      <c r="AG140" s="37" t="s">
        <v>208</v>
      </c>
      <c r="AH140" s="37" t="s">
        <v>85</v>
      </c>
      <c r="AI140" s="37">
        <v>40</v>
      </c>
      <c r="AJ140" s="37" t="s">
        <v>86</v>
      </c>
      <c r="AK140" s="37" t="s">
        <v>126</v>
      </c>
      <c r="AL140" s="37" t="s">
        <v>210</v>
      </c>
      <c r="AM140" s="37" t="s">
        <v>136</v>
      </c>
      <c r="AN140" s="37" t="s">
        <v>89</v>
      </c>
      <c r="AO140" s="37" t="s">
        <v>77</v>
      </c>
      <c r="AP140" s="37" t="s">
        <v>77</v>
      </c>
      <c r="AQ140" s="37" t="s">
        <v>77</v>
      </c>
      <c r="AR140" s="37" t="s">
        <v>90</v>
      </c>
      <c r="AS140" s="37" t="s">
        <v>2877</v>
      </c>
      <c r="AT140" s="37" t="s">
        <v>90</v>
      </c>
      <c r="AU140" s="37" t="s">
        <v>90</v>
      </c>
      <c r="AV140" s="37" t="s">
        <v>91</v>
      </c>
      <c r="AW140" s="37" t="s">
        <v>92</v>
      </c>
      <c r="AX140" s="37" t="s">
        <v>77</v>
      </c>
      <c r="AY140" s="37" t="s">
        <v>77</v>
      </c>
      <c r="AZ140" s="37" t="s">
        <v>77</v>
      </c>
      <c r="BA140" s="291">
        <v>37714</v>
      </c>
      <c r="BB140" s="37" t="s">
        <v>88</v>
      </c>
      <c r="BC140" s="37" t="s">
        <v>81</v>
      </c>
      <c r="BD140" s="37" t="s">
        <v>77</v>
      </c>
      <c r="BE140" s="37" t="s">
        <v>77</v>
      </c>
      <c r="BF140" s="37" t="s">
        <v>75</v>
      </c>
      <c r="BG140" s="37" t="s">
        <v>77</v>
      </c>
      <c r="BH140" s="37" t="s">
        <v>93</v>
      </c>
      <c r="BI140" s="292">
        <v>37714</v>
      </c>
      <c r="BJ140" s="337" t="s">
        <v>171</v>
      </c>
      <c r="BK140" s="340">
        <v>45876.456342592595</v>
      </c>
      <c r="BL140" s="37" t="s">
        <v>77</v>
      </c>
      <c r="BM140" s="25" t="s">
        <v>137</v>
      </c>
      <c r="BN140" s="37" t="s">
        <v>138</v>
      </c>
      <c r="BO140" s="63"/>
      <c r="BP140" s="63"/>
      <c r="BQ140" s="63"/>
      <c r="BR140" s="72"/>
      <c r="BS140" s="63"/>
      <c r="BT140" s="63"/>
      <c r="BU140" s="63"/>
      <c r="BV140" s="63"/>
      <c r="BW140" s="63"/>
      <c r="BX140" s="63"/>
      <c r="BY140" s="63"/>
      <c r="BZ140" s="63"/>
      <c r="CA140" s="63"/>
      <c r="CB140" s="63"/>
      <c r="CC140" s="63"/>
      <c r="CD140" s="63"/>
      <c r="CE140" s="63"/>
      <c r="CF140" s="63"/>
      <c r="CG140" s="63"/>
      <c r="CH140" s="63"/>
      <c r="CI140" s="63"/>
    </row>
    <row r="141" spans="1:87" s="24" customFormat="1" ht="72" customHeight="1">
      <c r="A141" s="37" t="s">
        <v>3625</v>
      </c>
      <c r="B141" s="168" t="s">
        <v>3780</v>
      </c>
      <c r="C141" s="37" t="s">
        <v>3817</v>
      </c>
      <c r="D141" s="343" t="s">
        <v>134</v>
      </c>
      <c r="E141" s="343"/>
      <c r="F141" s="343"/>
      <c r="G141" s="37" t="s">
        <v>77</v>
      </c>
      <c r="H141" s="37" t="s">
        <v>77</v>
      </c>
      <c r="I141" s="37" t="s">
        <v>77</v>
      </c>
      <c r="J141" s="37" t="s">
        <v>134</v>
      </c>
      <c r="K141" s="37" t="s">
        <v>134</v>
      </c>
      <c r="L141" s="37" t="s">
        <v>77</v>
      </c>
      <c r="M141" s="37" t="s">
        <v>77</v>
      </c>
      <c r="N141" s="37" t="s">
        <v>75</v>
      </c>
      <c r="O141" s="37" t="s">
        <v>77</v>
      </c>
      <c r="P141" s="37" t="s">
        <v>77</v>
      </c>
      <c r="Q141" s="37" t="s">
        <v>77</v>
      </c>
      <c r="R141" s="25" t="s">
        <v>75</v>
      </c>
      <c r="S141" s="25" t="s">
        <v>75</v>
      </c>
      <c r="T141" s="25" t="s">
        <v>75</v>
      </c>
      <c r="U141" s="25" t="s">
        <v>75</v>
      </c>
      <c r="V141" s="25" t="s">
        <v>77</v>
      </c>
      <c r="W141" s="25" t="s">
        <v>77</v>
      </c>
      <c r="X141" s="25" t="s">
        <v>77</v>
      </c>
      <c r="Y141" s="25" t="s">
        <v>77</v>
      </c>
      <c r="Z141" s="37" t="s">
        <v>77</v>
      </c>
      <c r="AA141" s="291">
        <v>45839</v>
      </c>
      <c r="AB141" s="37" t="s">
        <v>81</v>
      </c>
      <c r="AC141" s="168" t="s">
        <v>3780</v>
      </c>
      <c r="AD141" s="338" t="s">
        <v>3796</v>
      </c>
      <c r="AE141" s="37" t="s">
        <v>83</v>
      </c>
      <c r="AF141" s="37" t="s">
        <v>208</v>
      </c>
      <c r="AG141" s="37" t="s">
        <v>208</v>
      </c>
      <c r="AH141" s="37" t="s">
        <v>85</v>
      </c>
      <c r="AI141" s="37">
        <v>40</v>
      </c>
      <c r="AJ141" s="37" t="s">
        <v>86</v>
      </c>
      <c r="AK141" s="37" t="s">
        <v>126</v>
      </c>
      <c r="AL141" s="37" t="s">
        <v>210</v>
      </c>
      <c r="AM141" s="37" t="s">
        <v>136</v>
      </c>
      <c r="AN141" s="37" t="s">
        <v>89</v>
      </c>
      <c r="AO141" s="37" t="s">
        <v>77</v>
      </c>
      <c r="AP141" s="37" t="s">
        <v>77</v>
      </c>
      <c r="AQ141" s="37" t="s">
        <v>77</v>
      </c>
      <c r="AR141" s="37" t="s">
        <v>90</v>
      </c>
      <c r="AS141" s="37" t="s">
        <v>2877</v>
      </c>
      <c r="AT141" s="37" t="s">
        <v>90</v>
      </c>
      <c r="AU141" s="37" t="s">
        <v>90</v>
      </c>
      <c r="AV141" s="37" t="s">
        <v>91</v>
      </c>
      <c r="AW141" s="37" t="s">
        <v>92</v>
      </c>
      <c r="AX141" s="37" t="s">
        <v>77</v>
      </c>
      <c r="AY141" s="37" t="s">
        <v>77</v>
      </c>
      <c r="AZ141" s="37" t="s">
        <v>77</v>
      </c>
      <c r="BA141" s="291">
        <v>37714</v>
      </c>
      <c r="BB141" s="37" t="s">
        <v>88</v>
      </c>
      <c r="BC141" s="37" t="s">
        <v>81</v>
      </c>
      <c r="BD141" s="37" t="s">
        <v>77</v>
      </c>
      <c r="BE141" s="37" t="s">
        <v>77</v>
      </c>
      <c r="BF141" s="37" t="s">
        <v>75</v>
      </c>
      <c r="BG141" s="37" t="s">
        <v>77</v>
      </c>
      <c r="BH141" s="37" t="s">
        <v>93</v>
      </c>
      <c r="BI141" s="292">
        <v>37714</v>
      </c>
      <c r="BJ141" s="337" t="s">
        <v>171</v>
      </c>
      <c r="BK141" s="340">
        <v>45876.456724537034</v>
      </c>
      <c r="BL141" s="37" t="s">
        <v>77</v>
      </c>
      <c r="BM141" s="25" t="s">
        <v>137</v>
      </c>
      <c r="BN141" s="37" t="s">
        <v>138</v>
      </c>
      <c r="BO141" s="63"/>
      <c r="BP141" s="63"/>
      <c r="BQ141" s="63"/>
      <c r="BR141" s="72"/>
      <c r="BS141" s="63"/>
      <c r="BT141" s="63"/>
      <c r="BU141" s="63"/>
      <c r="BV141" s="63"/>
      <c r="BW141" s="63"/>
      <c r="BX141" s="63"/>
      <c r="BY141" s="63"/>
      <c r="BZ141" s="63"/>
      <c r="CA141" s="63"/>
      <c r="CB141" s="63"/>
      <c r="CC141" s="63"/>
      <c r="CD141" s="63"/>
      <c r="CE141" s="63"/>
      <c r="CF141" s="63"/>
      <c r="CG141" s="63"/>
      <c r="CH141" s="63"/>
      <c r="CI141" s="63"/>
    </row>
    <row r="142" spans="1:87" s="24" customFormat="1" ht="72" customHeight="1">
      <c r="A142" s="37" t="s">
        <v>3626</v>
      </c>
      <c r="B142" s="168" t="s">
        <v>3781</v>
      </c>
      <c r="C142" s="37" t="s">
        <v>3817</v>
      </c>
      <c r="D142" s="343" t="s">
        <v>134</v>
      </c>
      <c r="E142" s="343"/>
      <c r="F142" s="343"/>
      <c r="G142" s="37" t="s">
        <v>77</v>
      </c>
      <c r="H142" s="37" t="s">
        <v>77</v>
      </c>
      <c r="I142" s="37" t="s">
        <v>77</v>
      </c>
      <c r="J142" s="37" t="s">
        <v>134</v>
      </c>
      <c r="K142" s="37" t="s">
        <v>134</v>
      </c>
      <c r="L142" s="37" t="s">
        <v>77</v>
      </c>
      <c r="M142" s="37" t="s">
        <v>77</v>
      </c>
      <c r="N142" s="37" t="s">
        <v>75</v>
      </c>
      <c r="O142" s="37" t="s">
        <v>77</v>
      </c>
      <c r="P142" s="37" t="s">
        <v>77</v>
      </c>
      <c r="Q142" s="37" t="s">
        <v>77</v>
      </c>
      <c r="R142" s="25" t="s">
        <v>75</v>
      </c>
      <c r="S142" s="25" t="s">
        <v>75</v>
      </c>
      <c r="T142" s="25" t="s">
        <v>75</v>
      </c>
      <c r="U142" s="25" t="s">
        <v>75</v>
      </c>
      <c r="V142" s="25" t="s">
        <v>77</v>
      </c>
      <c r="W142" s="25" t="s">
        <v>77</v>
      </c>
      <c r="X142" s="25" t="s">
        <v>77</v>
      </c>
      <c r="Y142" s="25" t="s">
        <v>77</v>
      </c>
      <c r="Z142" s="37" t="s">
        <v>77</v>
      </c>
      <c r="AA142" s="291">
        <v>45839</v>
      </c>
      <c r="AB142" s="37" t="s">
        <v>81</v>
      </c>
      <c r="AC142" s="168" t="s">
        <v>3781</v>
      </c>
      <c r="AD142" s="338" t="s">
        <v>3797</v>
      </c>
      <c r="AE142" s="37" t="s">
        <v>83</v>
      </c>
      <c r="AF142" s="37" t="s">
        <v>208</v>
      </c>
      <c r="AG142" s="37" t="s">
        <v>208</v>
      </c>
      <c r="AH142" s="37" t="s">
        <v>85</v>
      </c>
      <c r="AI142" s="37">
        <v>40</v>
      </c>
      <c r="AJ142" s="37" t="s">
        <v>86</v>
      </c>
      <c r="AK142" s="37" t="s">
        <v>126</v>
      </c>
      <c r="AL142" s="37" t="s">
        <v>210</v>
      </c>
      <c r="AM142" s="37" t="s">
        <v>136</v>
      </c>
      <c r="AN142" s="37" t="s">
        <v>89</v>
      </c>
      <c r="AO142" s="37" t="s">
        <v>77</v>
      </c>
      <c r="AP142" s="37" t="s">
        <v>77</v>
      </c>
      <c r="AQ142" s="37" t="s">
        <v>77</v>
      </c>
      <c r="AR142" s="37" t="s">
        <v>90</v>
      </c>
      <c r="AS142" s="37" t="s">
        <v>2877</v>
      </c>
      <c r="AT142" s="37" t="s">
        <v>90</v>
      </c>
      <c r="AU142" s="37" t="s">
        <v>90</v>
      </c>
      <c r="AV142" s="37" t="s">
        <v>91</v>
      </c>
      <c r="AW142" s="37" t="s">
        <v>92</v>
      </c>
      <c r="AX142" s="37" t="s">
        <v>77</v>
      </c>
      <c r="AY142" s="37" t="s">
        <v>77</v>
      </c>
      <c r="AZ142" s="37" t="s">
        <v>77</v>
      </c>
      <c r="BA142" s="291">
        <v>37714</v>
      </c>
      <c r="BB142" s="37" t="s">
        <v>88</v>
      </c>
      <c r="BC142" s="37" t="s">
        <v>81</v>
      </c>
      <c r="BD142" s="37" t="s">
        <v>77</v>
      </c>
      <c r="BE142" s="37" t="s">
        <v>77</v>
      </c>
      <c r="BF142" s="37" t="s">
        <v>75</v>
      </c>
      <c r="BG142" s="37" t="s">
        <v>77</v>
      </c>
      <c r="BH142" s="37" t="s">
        <v>93</v>
      </c>
      <c r="BI142" s="292">
        <v>37714</v>
      </c>
      <c r="BJ142" s="337" t="s">
        <v>171</v>
      </c>
      <c r="BK142" s="340">
        <v>45876.457430555558</v>
      </c>
      <c r="BL142" s="37" t="s">
        <v>77</v>
      </c>
      <c r="BM142" s="25" t="s">
        <v>137</v>
      </c>
      <c r="BN142" s="37" t="s">
        <v>138</v>
      </c>
      <c r="BO142" s="63"/>
      <c r="BP142" s="63"/>
      <c r="BQ142" s="63"/>
      <c r="BR142" s="72"/>
      <c r="BS142" s="63"/>
      <c r="BT142" s="63"/>
      <c r="BU142" s="63"/>
      <c r="BV142" s="63"/>
      <c r="BW142" s="63"/>
      <c r="BX142" s="63"/>
      <c r="BY142" s="63"/>
      <c r="BZ142" s="63"/>
      <c r="CA142" s="63"/>
      <c r="CB142" s="63"/>
      <c r="CC142" s="63"/>
      <c r="CD142" s="63"/>
      <c r="CE142" s="63"/>
      <c r="CF142" s="63"/>
      <c r="CG142" s="63"/>
      <c r="CH142" s="63"/>
      <c r="CI142" s="63"/>
    </row>
    <row r="143" spans="1:87" s="24" customFormat="1" ht="72" customHeight="1">
      <c r="A143" s="37" t="s">
        <v>3627</v>
      </c>
      <c r="B143" s="339" t="s">
        <v>3782</v>
      </c>
      <c r="C143" s="37" t="s">
        <v>3817</v>
      </c>
      <c r="D143" s="343" t="s">
        <v>134</v>
      </c>
      <c r="E143" s="343"/>
      <c r="F143" s="343"/>
      <c r="G143" s="37" t="s">
        <v>77</v>
      </c>
      <c r="H143" s="37" t="s">
        <v>77</v>
      </c>
      <c r="I143" s="37" t="s">
        <v>77</v>
      </c>
      <c r="J143" s="37" t="s">
        <v>134</v>
      </c>
      <c r="K143" s="37" t="s">
        <v>134</v>
      </c>
      <c r="L143" s="37" t="s">
        <v>77</v>
      </c>
      <c r="M143" s="37" t="s">
        <v>77</v>
      </c>
      <c r="N143" s="37" t="s">
        <v>75</v>
      </c>
      <c r="O143" s="37" t="s">
        <v>77</v>
      </c>
      <c r="P143" s="37" t="s">
        <v>77</v>
      </c>
      <c r="Q143" s="37" t="s">
        <v>77</v>
      </c>
      <c r="R143" s="25" t="s">
        <v>75</v>
      </c>
      <c r="S143" s="25" t="s">
        <v>75</v>
      </c>
      <c r="T143" s="25" t="s">
        <v>75</v>
      </c>
      <c r="U143" s="25" t="s">
        <v>75</v>
      </c>
      <c r="V143" s="25" t="s">
        <v>77</v>
      </c>
      <c r="W143" s="25" t="s">
        <v>77</v>
      </c>
      <c r="X143" s="25" t="s">
        <v>77</v>
      </c>
      <c r="Y143" s="25" t="s">
        <v>77</v>
      </c>
      <c r="Z143" s="37" t="s">
        <v>77</v>
      </c>
      <c r="AA143" s="291">
        <v>45839</v>
      </c>
      <c r="AB143" s="37" t="s">
        <v>81</v>
      </c>
      <c r="AC143" s="168" t="s">
        <v>3782</v>
      </c>
      <c r="AD143" s="338" t="s">
        <v>3798</v>
      </c>
      <c r="AE143" s="37" t="s">
        <v>83</v>
      </c>
      <c r="AF143" s="37" t="s">
        <v>208</v>
      </c>
      <c r="AG143" s="37" t="s">
        <v>208</v>
      </c>
      <c r="AH143" s="37" t="s">
        <v>85</v>
      </c>
      <c r="AI143" s="37">
        <v>40</v>
      </c>
      <c r="AJ143" s="37" t="s">
        <v>86</v>
      </c>
      <c r="AK143" s="37" t="s">
        <v>126</v>
      </c>
      <c r="AL143" s="37" t="s">
        <v>210</v>
      </c>
      <c r="AM143" s="37" t="s">
        <v>136</v>
      </c>
      <c r="AN143" s="37" t="s">
        <v>89</v>
      </c>
      <c r="AO143" s="37" t="s">
        <v>77</v>
      </c>
      <c r="AP143" s="37" t="s">
        <v>77</v>
      </c>
      <c r="AQ143" s="37" t="s">
        <v>77</v>
      </c>
      <c r="AR143" s="37" t="s">
        <v>90</v>
      </c>
      <c r="AS143" s="37" t="s">
        <v>2877</v>
      </c>
      <c r="AT143" s="37" t="s">
        <v>90</v>
      </c>
      <c r="AU143" s="37" t="s">
        <v>90</v>
      </c>
      <c r="AV143" s="37" t="s">
        <v>91</v>
      </c>
      <c r="AW143" s="37" t="s">
        <v>92</v>
      </c>
      <c r="AX143" s="37" t="s">
        <v>77</v>
      </c>
      <c r="AY143" s="37" t="s">
        <v>77</v>
      </c>
      <c r="AZ143" s="37" t="s">
        <v>77</v>
      </c>
      <c r="BA143" s="291">
        <v>37714</v>
      </c>
      <c r="BB143" s="37" t="s">
        <v>88</v>
      </c>
      <c r="BC143" s="37" t="s">
        <v>81</v>
      </c>
      <c r="BD143" s="37" t="s">
        <v>77</v>
      </c>
      <c r="BE143" s="37" t="s">
        <v>77</v>
      </c>
      <c r="BF143" s="37" t="s">
        <v>75</v>
      </c>
      <c r="BG143" s="37" t="s">
        <v>77</v>
      </c>
      <c r="BH143" s="37" t="s">
        <v>93</v>
      </c>
      <c r="BI143" s="292">
        <v>37714</v>
      </c>
      <c r="BJ143" s="337" t="s">
        <v>171</v>
      </c>
      <c r="BK143" s="340">
        <v>45876.457754629628</v>
      </c>
      <c r="BL143" s="37" t="s">
        <v>77</v>
      </c>
      <c r="BM143" s="25" t="s">
        <v>137</v>
      </c>
      <c r="BN143" s="37" t="s">
        <v>138</v>
      </c>
      <c r="BO143" s="63"/>
      <c r="BP143" s="63"/>
      <c r="BQ143" s="63"/>
      <c r="BR143" s="72"/>
      <c r="BS143" s="63"/>
      <c r="BT143" s="63"/>
      <c r="BU143" s="63"/>
      <c r="BV143" s="63"/>
      <c r="BW143" s="63"/>
      <c r="BX143" s="63"/>
      <c r="BY143" s="63"/>
      <c r="BZ143" s="63"/>
      <c r="CA143" s="63"/>
      <c r="CB143" s="63"/>
      <c r="CC143" s="63"/>
      <c r="CD143" s="63"/>
      <c r="CE143" s="63"/>
      <c r="CF143" s="63"/>
      <c r="CG143" s="63"/>
      <c r="CH143" s="63"/>
      <c r="CI143" s="63"/>
    </row>
    <row r="144" spans="1:87" s="24" customFormat="1" ht="141.9" customHeight="1">
      <c r="A144" s="37" t="s">
        <v>3628</v>
      </c>
      <c r="B144" s="37" t="s">
        <v>219</v>
      </c>
      <c r="C144" s="37" t="s">
        <v>3031</v>
      </c>
      <c r="D144" s="347" t="s">
        <v>74</v>
      </c>
      <c r="E144" s="348"/>
      <c r="F144" s="349"/>
      <c r="G144" s="236" t="s">
        <v>75</v>
      </c>
      <c r="H144" s="236" t="s">
        <v>75</v>
      </c>
      <c r="I144" s="236" t="s">
        <v>75</v>
      </c>
      <c r="J144" s="37" t="s">
        <v>76</v>
      </c>
      <c r="K144" s="37" t="s">
        <v>76</v>
      </c>
      <c r="L144" s="37" t="s">
        <v>76</v>
      </c>
      <c r="M144" s="37" t="s">
        <v>76</v>
      </c>
      <c r="N144" s="37" t="s">
        <v>75</v>
      </c>
      <c r="O144" s="37" t="s">
        <v>77</v>
      </c>
      <c r="P144" s="37" t="s">
        <v>77</v>
      </c>
      <c r="Q144" s="37" t="s">
        <v>77</v>
      </c>
      <c r="R144" s="25" t="s">
        <v>75</v>
      </c>
      <c r="S144" s="25" t="s">
        <v>75</v>
      </c>
      <c r="T144" s="25" t="s">
        <v>75</v>
      </c>
      <c r="U144" s="25" t="s">
        <v>75</v>
      </c>
      <c r="V144" s="25" t="s">
        <v>77</v>
      </c>
      <c r="W144" s="25" t="s">
        <v>77</v>
      </c>
      <c r="X144" s="25" t="s">
        <v>77</v>
      </c>
      <c r="Y144" s="25" t="s">
        <v>77</v>
      </c>
      <c r="Z144" s="37" t="s">
        <v>75</v>
      </c>
      <c r="AA144" s="291">
        <v>45292</v>
      </c>
      <c r="AB144" s="37" t="s">
        <v>81</v>
      </c>
      <c r="AC144" s="37" t="s">
        <v>219</v>
      </c>
      <c r="AD144" s="37" t="s">
        <v>219</v>
      </c>
      <c r="AE144" s="37" t="s">
        <v>83</v>
      </c>
      <c r="AF144" s="37" t="s">
        <v>208</v>
      </c>
      <c r="AG144" s="37" t="s">
        <v>208</v>
      </c>
      <c r="AH144" s="37" t="s">
        <v>85</v>
      </c>
      <c r="AI144" s="37">
        <v>40</v>
      </c>
      <c r="AJ144" s="37" t="s">
        <v>86</v>
      </c>
      <c r="AK144" s="37" t="s">
        <v>126</v>
      </c>
      <c r="AL144" s="37" t="s">
        <v>210</v>
      </c>
      <c r="AM144" s="37" t="s">
        <v>136</v>
      </c>
      <c r="AN144" s="37" t="s">
        <v>89</v>
      </c>
      <c r="AO144" s="37" t="s">
        <v>77</v>
      </c>
      <c r="AP144" s="37" t="s">
        <v>77</v>
      </c>
      <c r="AQ144" s="37" t="s">
        <v>77</v>
      </c>
      <c r="AR144" s="37" t="s">
        <v>90</v>
      </c>
      <c r="AS144" s="37" t="s">
        <v>2877</v>
      </c>
      <c r="AT144" s="37" t="s">
        <v>90</v>
      </c>
      <c r="AU144" s="37" t="s">
        <v>90</v>
      </c>
      <c r="AV144" s="37" t="s">
        <v>91</v>
      </c>
      <c r="AW144" s="37" t="s">
        <v>92</v>
      </c>
      <c r="AX144" s="37" t="s">
        <v>77</v>
      </c>
      <c r="AY144" s="37" t="s">
        <v>77</v>
      </c>
      <c r="AZ144" s="37" t="s">
        <v>77</v>
      </c>
      <c r="BA144" s="291">
        <v>37714</v>
      </c>
      <c r="BB144" s="37" t="s">
        <v>88</v>
      </c>
      <c r="BC144" s="37" t="s">
        <v>81</v>
      </c>
      <c r="BD144" s="37" t="s">
        <v>77</v>
      </c>
      <c r="BE144" s="37" t="s">
        <v>77</v>
      </c>
      <c r="BF144" s="37" t="s">
        <v>75</v>
      </c>
      <c r="BG144" s="37" t="s">
        <v>77</v>
      </c>
      <c r="BH144" s="37" t="s">
        <v>93</v>
      </c>
      <c r="BI144" s="292">
        <v>37714</v>
      </c>
      <c r="BJ144" s="37" t="s">
        <v>3572</v>
      </c>
      <c r="BK144" s="154">
        <v>45616.446817129632</v>
      </c>
      <c r="BL144" s="37" t="s">
        <v>77</v>
      </c>
      <c r="BM144" s="25" t="s">
        <v>99</v>
      </c>
      <c r="BN144" s="37" t="s">
        <v>3821</v>
      </c>
      <c r="BO144" s="63"/>
      <c r="BP144" s="63"/>
      <c r="BQ144" s="63"/>
      <c r="BR144" s="72"/>
      <c r="BS144" s="63"/>
      <c r="BT144" s="63"/>
      <c r="BU144" s="63"/>
      <c r="BV144" s="63"/>
      <c r="BW144" s="63"/>
      <c r="BX144" s="63"/>
      <c r="BY144" s="63"/>
      <c r="BZ144" s="63"/>
      <c r="CA144" s="63"/>
      <c r="CB144" s="63"/>
      <c r="CC144" s="63"/>
      <c r="CD144" s="63"/>
      <c r="CE144" s="63"/>
      <c r="CF144" s="63"/>
      <c r="CG144" s="63"/>
      <c r="CH144" s="63"/>
      <c r="CI144" s="63"/>
    </row>
    <row r="145" spans="1:127" s="24" customFormat="1" ht="141.9" customHeight="1">
      <c r="A145" s="168" t="s">
        <v>3801</v>
      </c>
      <c r="B145" s="168" t="s">
        <v>3803</v>
      </c>
      <c r="C145" s="167" t="s">
        <v>3807</v>
      </c>
      <c r="D145" s="343" t="s">
        <v>134</v>
      </c>
      <c r="E145" s="343"/>
      <c r="F145" s="343"/>
      <c r="G145" s="37" t="s">
        <v>77</v>
      </c>
      <c r="H145" s="37" t="s">
        <v>77</v>
      </c>
      <c r="I145" s="37" t="s">
        <v>77</v>
      </c>
      <c r="J145" s="37" t="s">
        <v>134</v>
      </c>
      <c r="K145" s="37" t="s">
        <v>134</v>
      </c>
      <c r="L145" s="37" t="s">
        <v>77</v>
      </c>
      <c r="M145" s="37" t="s">
        <v>77</v>
      </c>
      <c r="N145" s="37" t="s">
        <v>75</v>
      </c>
      <c r="O145" s="37" t="s">
        <v>77</v>
      </c>
      <c r="P145" s="37" t="s">
        <v>77</v>
      </c>
      <c r="Q145" s="37" t="s">
        <v>77</v>
      </c>
      <c r="R145" s="25" t="s">
        <v>75</v>
      </c>
      <c r="S145" s="25" t="s">
        <v>75</v>
      </c>
      <c r="T145" s="25" t="s">
        <v>75</v>
      </c>
      <c r="U145" s="25" t="s">
        <v>75</v>
      </c>
      <c r="V145" s="25" t="s">
        <v>77</v>
      </c>
      <c r="W145" s="25" t="s">
        <v>77</v>
      </c>
      <c r="X145" s="25" t="s">
        <v>77</v>
      </c>
      <c r="Y145" s="25" t="s">
        <v>77</v>
      </c>
      <c r="Z145" s="37" t="s">
        <v>77</v>
      </c>
      <c r="AA145" s="173">
        <v>45658</v>
      </c>
      <c r="AB145" s="168" t="s">
        <v>81</v>
      </c>
      <c r="AC145" s="168" t="s">
        <v>3803</v>
      </c>
      <c r="AD145" s="168" t="s">
        <v>3802</v>
      </c>
      <c r="AE145" s="168" t="s">
        <v>83</v>
      </c>
      <c r="AF145" s="168">
        <v>140</v>
      </c>
      <c r="AG145" s="168" t="s">
        <v>2877</v>
      </c>
      <c r="AH145" s="168">
        <v>9</v>
      </c>
      <c r="AI145" s="168">
        <v>1</v>
      </c>
      <c r="AJ145" s="168" t="s">
        <v>86</v>
      </c>
      <c r="AK145" s="168" t="s">
        <v>209</v>
      </c>
      <c r="AL145" s="168" t="s">
        <v>210</v>
      </c>
      <c r="AM145" s="168" t="s">
        <v>136</v>
      </c>
      <c r="AN145" s="168" t="s">
        <v>89</v>
      </c>
      <c r="AO145" s="168" t="s">
        <v>77</v>
      </c>
      <c r="AP145" s="168" t="s">
        <v>77</v>
      </c>
      <c r="AQ145" s="168" t="s">
        <v>77</v>
      </c>
      <c r="AR145" s="168">
        <v>2</v>
      </c>
      <c r="AS145" s="168" t="s">
        <v>2877</v>
      </c>
      <c r="AT145" s="168">
        <v>2</v>
      </c>
      <c r="AU145" s="168">
        <v>2</v>
      </c>
      <c r="AV145" s="168" t="s">
        <v>91</v>
      </c>
      <c r="AW145" s="168">
        <v>1</v>
      </c>
      <c r="AX145" s="168" t="s">
        <v>77</v>
      </c>
      <c r="AY145" s="168" t="s">
        <v>77</v>
      </c>
      <c r="AZ145" s="168" t="s">
        <v>77</v>
      </c>
      <c r="BA145" s="173">
        <v>45782</v>
      </c>
      <c r="BB145" s="168" t="s">
        <v>88</v>
      </c>
      <c r="BC145" s="168" t="s">
        <v>81</v>
      </c>
      <c r="BD145" s="168" t="s">
        <v>77</v>
      </c>
      <c r="BE145" s="168" t="s">
        <v>77</v>
      </c>
      <c r="BF145" s="168" t="s">
        <v>75</v>
      </c>
      <c r="BG145" s="168" t="s">
        <v>77</v>
      </c>
      <c r="BH145" s="168" t="s">
        <v>93</v>
      </c>
      <c r="BI145" s="173">
        <v>45782</v>
      </c>
      <c r="BJ145" s="168" t="s">
        <v>171</v>
      </c>
      <c r="BK145" s="340">
        <v>45786.423715277779</v>
      </c>
      <c r="BL145" s="168" t="s">
        <v>77</v>
      </c>
      <c r="BM145" s="25" t="s">
        <v>99</v>
      </c>
      <c r="BN145" s="168" t="s">
        <v>2880</v>
      </c>
      <c r="BO145" s="63"/>
      <c r="BP145" s="63"/>
      <c r="BQ145" s="63"/>
      <c r="BR145" s="72"/>
      <c r="BS145" s="63"/>
      <c r="BT145" s="63"/>
      <c r="BU145" s="63"/>
      <c r="BV145" s="63"/>
      <c r="BW145" s="63"/>
      <c r="BX145" s="63"/>
      <c r="BY145" s="63"/>
      <c r="BZ145" s="63"/>
      <c r="CA145" s="63"/>
      <c r="CB145" s="63"/>
      <c r="CC145" s="63"/>
      <c r="CD145" s="63"/>
      <c r="CE145" s="63"/>
      <c r="CF145" s="63"/>
      <c r="CG145" s="63"/>
      <c r="CH145" s="63"/>
      <c r="CI145" s="63"/>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row>
    <row r="146" spans="1:127" s="24" customFormat="1" ht="141.9" customHeight="1">
      <c r="A146" s="168" t="s">
        <v>3804</v>
      </c>
      <c r="B146" s="168" t="s">
        <v>3806</v>
      </c>
      <c r="C146" s="167" t="s">
        <v>3808</v>
      </c>
      <c r="D146" s="343" t="s">
        <v>134</v>
      </c>
      <c r="E146" s="343"/>
      <c r="F146" s="343"/>
      <c r="G146" s="37" t="s">
        <v>77</v>
      </c>
      <c r="H146" s="37" t="s">
        <v>77</v>
      </c>
      <c r="I146" s="37" t="s">
        <v>77</v>
      </c>
      <c r="J146" s="37" t="s">
        <v>134</v>
      </c>
      <c r="K146" s="37" t="s">
        <v>134</v>
      </c>
      <c r="L146" s="37" t="s">
        <v>77</v>
      </c>
      <c r="M146" s="37" t="s">
        <v>77</v>
      </c>
      <c r="N146" s="37" t="s">
        <v>75</v>
      </c>
      <c r="O146" s="37" t="s">
        <v>77</v>
      </c>
      <c r="P146" s="37" t="s">
        <v>77</v>
      </c>
      <c r="Q146" s="37" t="s">
        <v>77</v>
      </c>
      <c r="R146" s="25" t="s">
        <v>75</v>
      </c>
      <c r="S146" s="25" t="s">
        <v>75</v>
      </c>
      <c r="T146" s="25" t="s">
        <v>75</v>
      </c>
      <c r="U146" s="25" t="s">
        <v>75</v>
      </c>
      <c r="V146" s="25" t="s">
        <v>77</v>
      </c>
      <c r="W146" s="25" t="s">
        <v>77</v>
      </c>
      <c r="X146" s="25" t="s">
        <v>77</v>
      </c>
      <c r="Y146" s="25" t="s">
        <v>77</v>
      </c>
      <c r="Z146" s="37" t="s">
        <v>77</v>
      </c>
      <c r="AA146" s="173">
        <v>45658</v>
      </c>
      <c r="AB146" s="168" t="s">
        <v>81</v>
      </c>
      <c r="AC146" s="168" t="s">
        <v>3806</v>
      </c>
      <c r="AD146" s="168" t="s">
        <v>3805</v>
      </c>
      <c r="AE146" s="168" t="s">
        <v>83</v>
      </c>
      <c r="AF146" s="168">
        <v>140</v>
      </c>
      <c r="AG146" s="168" t="s">
        <v>2877</v>
      </c>
      <c r="AH146" s="168">
        <v>9</v>
      </c>
      <c r="AI146" s="168">
        <v>1</v>
      </c>
      <c r="AJ146" s="168" t="s">
        <v>86</v>
      </c>
      <c r="AK146" s="168" t="s">
        <v>209</v>
      </c>
      <c r="AL146" s="168" t="s">
        <v>210</v>
      </c>
      <c r="AM146" s="168" t="s">
        <v>136</v>
      </c>
      <c r="AN146" s="168" t="s">
        <v>89</v>
      </c>
      <c r="AO146" s="168" t="s">
        <v>77</v>
      </c>
      <c r="AP146" s="168" t="s">
        <v>77</v>
      </c>
      <c r="AQ146" s="168" t="s">
        <v>77</v>
      </c>
      <c r="AR146" s="168">
        <v>2</v>
      </c>
      <c r="AS146" s="168" t="s">
        <v>2877</v>
      </c>
      <c r="AT146" s="168">
        <v>2</v>
      </c>
      <c r="AU146" s="168">
        <v>2</v>
      </c>
      <c r="AV146" s="168" t="s">
        <v>91</v>
      </c>
      <c r="AW146" s="168">
        <v>1</v>
      </c>
      <c r="AX146" s="168" t="s">
        <v>77</v>
      </c>
      <c r="AY146" s="168" t="s">
        <v>77</v>
      </c>
      <c r="AZ146" s="168" t="s">
        <v>77</v>
      </c>
      <c r="BA146" s="173">
        <v>45782</v>
      </c>
      <c r="BB146" s="168" t="s">
        <v>88</v>
      </c>
      <c r="BC146" s="168" t="s">
        <v>81</v>
      </c>
      <c r="BD146" s="168" t="s">
        <v>77</v>
      </c>
      <c r="BE146" s="168" t="s">
        <v>77</v>
      </c>
      <c r="BF146" s="168" t="s">
        <v>75</v>
      </c>
      <c r="BG146" s="168" t="s">
        <v>77</v>
      </c>
      <c r="BH146" s="168" t="s">
        <v>93</v>
      </c>
      <c r="BI146" s="173">
        <v>45782</v>
      </c>
      <c r="BJ146" s="168" t="s">
        <v>171</v>
      </c>
      <c r="BK146" s="340">
        <v>45786.423888888887</v>
      </c>
      <c r="BL146" s="168" t="s">
        <v>77</v>
      </c>
      <c r="BM146" s="25" t="s">
        <v>99</v>
      </c>
      <c r="BN146" s="168" t="s">
        <v>2880</v>
      </c>
      <c r="BO146" s="63"/>
      <c r="BP146" s="63"/>
      <c r="BQ146" s="63"/>
      <c r="BR146" s="72"/>
      <c r="BS146" s="63"/>
      <c r="BT146" s="63"/>
      <c r="BU146" s="63"/>
      <c r="BV146" s="63"/>
      <c r="BW146" s="63"/>
      <c r="BX146" s="63"/>
      <c r="BY146" s="63"/>
      <c r="BZ146" s="63"/>
      <c r="CA146" s="63"/>
      <c r="CB146" s="63"/>
      <c r="CC146" s="63"/>
      <c r="CD146" s="63"/>
      <c r="CE146" s="63"/>
      <c r="CF146" s="63"/>
      <c r="CG146" s="63"/>
      <c r="CH146" s="63"/>
      <c r="CI146" s="63"/>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row>
    <row r="147" spans="1:127" s="24" customFormat="1" ht="141.65" customHeight="1">
      <c r="A147" s="37" t="s">
        <v>2914</v>
      </c>
      <c r="B147" s="37" t="s">
        <v>2915</v>
      </c>
      <c r="C147" s="37" t="s">
        <v>3038</v>
      </c>
      <c r="D147" s="347" t="s">
        <v>74</v>
      </c>
      <c r="E147" s="348"/>
      <c r="F147" s="349"/>
      <c r="G147" s="236" t="s">
        <v>75</v>
      </c>
      <c r="H147" s="236" t="s">
        <v>75</v>
      </c>
      <c r="I147" s="236" t="s">
        <v>75</v>
      </c>
      <c r="J147" s="236" t="s">
        <v>76</v>
      </c>
      <c r="K147" s="236" t="s">
        <v>76</v>
      </c>
      <c r="L147" s="236" t="s">
        <v>76</v>
      </c>
      <c r="M147" s="236" t="s">
        <v>76</v>
      </c>
      <c r="N147" s="236" t="s">
        <v>75</v>
      </c>
      <c r="O147" s="37" t="s">
        <v>77</v>
      </c>
      <c r="P147" s="236" t="s">
        <v>77</v>
      </c>
      <c r="Q147" s="236" t="s">
        <v>77</v>
      </c>
      <c r="R147" s="92" t="s">
        <v>75</v>
      </c>
      <c r="S147" s="92" t="s">
        <v>75</v>
      </c>
      <c r="T147" s="92" t="s">
        <v>75</v>
      </c>
      <c r="U147" s="92" t="s">
        <v>75</v>
      </c>
      <c r="V147" s="92" t="s">
        <v>77</v>
      </c>
      <c r="W147" s="92" t="s">
        <v>77</v>
      </c>
      <c r="X147" s="92" t="s">
        <v>77</v>
      </c>
      <c r="Y147" s="92" t="s">
        <v>77</v>
      </c>
      <c r="Z147" s="236" t="s">
        <v>75</v>
      </c>
      <c r="AA147" s="291">
        <v>45108</v>
      </c>
      <c r="AB147" s="37" t="s">
        <v>81</v>
      </c>
      <c r="AC147" s="37" t="s">
        <v>2915</v>
      </c>
      <c r="AD147" s="37" t="s">
        <v>2916</v>
      </c>
      <c r="AE147" s="37" t="s">
        <v>83</v>
      </c>
      <c r="AF147" s="37" t="s">
        <v>208</v>
      </c>
      <c r="AG147" s="37" t="s">
        <v>208</v>
      </c>
      <c r="AH147" s="37" t="s">
        <v>85</v>
      </c>
      <c r="AI147" s="37">
        <v>40</v>
      </c>
      <c r="AJ147" s="37" t="s">
        <v>86</v>
      </c>
      <c r="AK147" s="37" t="s">
        <v>126</v>
      </c>
      <c r="AL147" s="37" t="s">
        <v>210</v>
      </c>
      <c r="AM147" s="37" t="s">
        <v>136</v>
      </c>
      <c r="AN147" s="37" t="s">
        <v>89</v>
      </c>
      <c r="AO147" s="37" t="s">
        <v>77</v>
      </c>
      <c r="AP147" s="37" t="s">
        <v>77</v>
      </c>
      <c r="AQ147" s="37" t="s">
        <v>77</v>
      </c>
      <c r="AR147" s="37" t="s">
        <v>90</v>
      </c>
      <c r="AS147" s="37" t="s">
        <v>2877</v>
      </c>
      <c r="AT147" s="37" t="s">
        <v>90</v>
      </c>
      <c r="AU147" s="37" t="s">
        <v>90</v>
      </c>
      <c r="AV147" s="37" t="s">
        <v>91</v>
      </c>
      <c r="AW147" s="37" t="s">
        <v>92</v>
      </c>
      <c r="AX147" s="37" t="s">
        <v>77</v>
      </c>
      <c r="AY147" s="37" t="s">
        <v>77</v>
      </c>
      <c r="AZ147" s="37" t="s">
        <v>77</v>
      </c>
      <c r="BA147" s="291">
        <v>45357</v>
      </c>
      <c r="BB147" s="37" t="s">
        <v>88</v>
      </c>
      <c r="BC147" s="37" t="s">
        <v>81</v>
      </c>
      <c r="BD147" s="37" t="s">
        <v>77</v>
      </c>
      <c r="BE147" s="37" t="s">
        <v>77</v>
      </c>
      <c r="BF147" s="37" t="s">
        <v>75</v>
      </c>
      <c r="BG147" s="37" t="s">
        <v>77</v>
      </c>
      <c r="BH147" s="37" t="s">
        <v>93</v>
      </c>
      <c r="BI147" s="292">
        <v>45357</v>
      </c>
      <c r="BJ147" s="37" t="s">
        <v>3572</v>
      </c>
      <c r="BK147" s="154">
        <v>45615.613553240742</v>
      </c>
      <c r="BL147" s="37" t="s">
        <v>77</v>
      </c>
      <c r="BM147" s="37" t="s">
        <v>99</v>
      </c>
      <c r="BN147" s="37" t="s">
        <v>3821</v>
      </c>
      <c r="BO147" s="63"/>
      <c r="BP147" s="63"/>
      <c r="BQ147" s="63"/>
      <c r="BR147" s="60"/>
      <c r="BS147" s="63"/>
      <c r="BT147" s="63"/>
      <c r="BU147" s="63"/>
      <c r="BV147" s="63"/>
      <c r="BW147" s="63"/>
      <c r="BX147" s="63"/>
      <c r="BY147" s="63"/>
      <c r="BZ147" s="63"/>
      <c r="CA147" s="63"/>
      <c r="CB147" s="63"/>
      <c r="CC147" s="63"/>
      <c r="CD147" s="63"/>
      <c r="CE147" s="63"/>
      <c r="CF147" s="63"/>
      <c r="CG147" s="63"/>
      <c r="CH147" s="63"/>
      <c r="CI147" s="63"/>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row>
    <row r="148" spans="1:127" s="24" customFormat="1" ht="141.9" customHeight="1">
      <c r="A148" s="37" t="s">
        <v>3630</v>
      </c>
      <c r="B148" s="37" t="s">
        <v>222</v>
      </c>
      <c r="C148" s="37" t="s">
        <v>2831</v>
      </c>
      <c r="D148" s="343" t="s">
        <v>134</v>
      </c>
      <c r="E148" s="343"/>
      <c r="F148" s="343"/>
      <c r="G148" s="37" t="s">
        <v>77</v>
      </c>
      <c r="H148" s="37" t="s">
        <v>77</v>
      </c>
      <c r="I148" s="37" t="s">
        <v>77</v>
      </c>
      <c r="J148" s="37" t="s">
        <v>134</v>
      </c>
      <c r="K148" s="37" t="s">
        <v>134</v>
      </c>
      <c r="L148" s="37" t="s">
        <v>77</v>
      </c>
      <c r="M148" s="37" t="s">
        <v>77</v>
      </c>
      <c r="N148" s="37" t="s">
        <v>75</v>
      </c>
      <c r="O148" s="37" t="s">
        <v>77</v>
      </c>
      <c r="P148" s="37" t="s">
        <v>77</v>
      </c>
      <c r="Q148" s="37" t="s">
        <v>77</v>
      </c>
      <c r="R148" s="25" t="s">
        <v>75</v>
      </c>
      <c r="S148" s="25" t="s">
        <v>75</v>
      </c>
      <c r="T148" s="25" t="s">
        <v>75</v>
      </c>
      <c r="U148" s="25" t="s">
        <v>75</v>
      </c>
      <c r="V148" s="25" t="s">
        <v>77</v>
      </c>
      <c r="W148" s="25" t="s">
        <v>77</v>
      </c>
      <c r="X148" s="25" t="s">
        <v>77</v>
      </c>
      <c r="Y148" s="25" t="s">
        <v>77</v>
      </c>
      <c r="Z148" s="37" t="s">
        <v>77</v>
      </c>
      <c r="AA148" s="291">
        <v>44927</v>
      </c>
      <c r="AB148" s="37" t="s">
        <v>81</v>
      </c>
      <c r="AC148" s="37" t="s">
        <v>222</v>
      </c>
      <c r="AD148" s="37" t="s">
        <v>223</v>
      </c>
      <c r="AE148" s="37" t="s">
        <v>83</v>
      </c>
      <c r="AF148" s="37" t="s">
        <v>208</v>
      </c>
      <c r="AG148" s="37" t="s">
        <v>208</v>
      </c>
      <c r="AH148" s="37" t="s">
        <v>85</v>
      </c>
      <c r="AI148" s="37">
        <v>40</v>
      </c>
      <c r="AJ148" s="37" t="s">
        <v>86</v>
      </c>
      <c r="AK148" s="37" t="s">
        <v>126</v>
      </c>
      <c r="AL148" s="37" t="s">
        <v>210</v>
      </c>
      <c r="AM148" s="37" t="s">
        <v>136</v>
      </c>
      <c r="AN148" s="37" t="s">
        <v>89</v>
      </c>
      <c r="AO148" s="37" t="s">
        <v>77</v>
      </c>
      <c r="AP148" s="37" t="s">
        <v>77</v>
      </c>
      <c r="AQ148" s="37" t="s">
        <v>77</v>
      </c>
      <c r="AR148" s="37" t="s">
        <v>90</v>
      </c>
      <c r="AS148" s="37" t="s">
        <v>2877</v>
      </c>
      <c r="AT148" s="37" t="s">
        <v>90</v>
      </c>
      <c r="AU148" s="37" t="s">
        <v>90</v>
      </c>
      <c r="AV148" s="37" t="s">
        <v>91</v>
      </c>
      <c r="AW148" s="37" t="s">
        <v>92</v>
      </c>
      <c r="AX148" s="37" t="s">
        <v>77</v>
      </c>
      <c r="AY148" s="37" t="s">
        <v>77</v>
      </c>
      <c r="AZ148" s="37" t="s">
        <v>77</v>
      </c>
      <c r="BA148" s="291">
        <v>37714</v>
      </c>
      <c r="BB148" s="37" t="s">
        <v>88</v>
      </c>
      <c r="BC148" s="37" t="s">
        <v>81</v>
      </c>
      <c r="BD148" s="37" t="s">
        <v>77</v>
      </c>
      <c r="BE148" s="37" t="s">
        <v>77</v>
      </c>
      <c r="BF148" s="37" t="s">
        <v>75</v>
      </c>
      <c r="BG148" s="37" t="s">
        <v>77</v>
      </c>
      <c r="BH148" s="37" t="s">
        <v>93</v>
      </c>
      <c r="BI148" s="292">
        <v>37714</v>
      </c>
      <c r="BJ148" s="37" t="s">
        <v>171</v>
      </c>
      <c r="BK148" s="154">
        <v>44986.673530092594</v>
      </c>
      <c r="BL148" s="37" t="s">
        <v>77</v>
      </c>
      <c r="BM148" s="25" t="s">
        <v>137</v>
      </c>
      <c r="BN148" s="37" t="s">
        <v>2880</v>
      </c>
      <c r="BO148" s="63"/>
      <c r="BP148" s="63"/>
      <c r="BQ148" s="63"/>
      <c r="BR148" s="72"/>
      <c r="BS148" s="63"/>
      <c r="BT148" s="63"/>
      <c r="BU148" s="63"/>
      <c r="BV148" s="63"/>
      <c r="BW148" s="63"/>
      <c r="BX148" s="63"/>
      <c r="BY148" s="63"/>
      <c r="BZ148" s="63"/>
      <c r="CA148" s="63"/>
      <c r="CB148" s="63"/>
      <c r="CC148" s="63"/>
      <c r="CD148" s="63"/>
      <c r="CE148" s="63"/>
      <c r="CF148" s="63"/>
      <c r="CG148" s="63"/>
      <c r="CH148" s="63"/>
      <c r="CI148" s="63"/>
    </row>
    <row r="149" spans="1:127" s="24" customFormat="1" ht="141.9" customHeight="1">
      <c r="A149" s="37" t="s">
        <v>3631</v>
      </c>
      <c r="B149" s="37" t="s">
        <v>224</v>
      </c>
      <c r="C149" s="37" t="s">
        <v>3677</v>
      </c>
      <c r="D149" s="347" t="s">
        <v>74</v>
      </c>
      <c r="E149" s="348"/>
      <c r="F149" s="349"/>
      <c r="G149" s="37" t="s">
        <v>77</v>
      </c>
      <c r="H149" s="37" t="s">
        <v>77</v>
      </c>
      <c r="I149" s="37" t="s">
        <v>77</v>
      </c>
      <c r="J149" s="37" t="s">
        <v>76</v>
      </c>
      <c r="K149" s="37" t="s">
        <v>134</v>
      </c>
      <c r="L149" s="37" t="s">
        <v>76</v>
      </c>
      <c r="M149" s="37" t="s">
        <v>76</v>
      </c>
      <c r="N149" s="37" t="s">
        <v>75</v>
      </c>
      <c r="O149" s="37" t="s">
        <v>77</v>
      </c>
      <c r="P149" s="37" t="s">
        <v>77</v>
      </c>
      <c r="Q149" s="37" t="s">
        <v>77</v>
      </c>
      <c r="R149" s="25" t="s">
        <v>75</v>
      </c>
      <c r="S149" s="25" t="s">
        <v>75</v>
      </c>
      <c r="T149" s="25" t="s">
        <v>75</v>
      </c>
      <c r="U149" s="25" t="s">
        <v>75</v>
      </c>
      <c r="V149" s="25" t="s">
        <v>77</v>
      </c>
      <c r="W149" s="25" t="s">
        <v>77</v>
      </c>
      <c r="X149" s="25" t="s">
        <v>77</v>
      </c>
      <c r="Y149" s="25" t="s">
        <v>77</v>
      </c>
      <c r="Z149" s="37" t="s">
        <v>77</v>
      </c>
      <c r="AA149" s="291">
        <v>45108</v>
      </c>
      <c r="AB149" s="37" t="s">
        <v>81</v>
      </c>
      <c r="AC149" s="37" t="s">
        <v>224</v>
      </c>
      <c r="AD149" s="37" t="s">
        <v>225</v>
      </c>
      <c r="AE149" s="37" t="s">
        <v>83</v>
      </c>
      <c r="AF149" s="37" t="s">
        <v>208</v>
      </c>
      <c r="AG149" s="37" t="s">
        <v>208</v>
      </c>
      <c r="AH149" s="37" t="s">
        <v>85</v>
      </c>
      <c r="AI149" s="37">
        <v>40</v>
      </c>
      <c r="AJ149" s="37" t="s">
        <v>86</v>
      </c>
      <c r="AK149" s="37" t="s">
        <v>126</v>
      </c>
      <c r="AL149" s="37" t="s">
        <v>210</v>
      </c>
      <c r="AM149" s="37" t="s">
        <v>136</v>
      </c>
      <c r="AN149" s="37" t="s">
        <v>89</v>
      </c>
      <c r="AO149" s="37" t="s">
        <v>77</v>
      </c>
      <c r="AP149" s="37" t="s">
        <v>77</v>
      </c>
      <c r="AQ149" s="37" t="s">
        <v>77</v>
      </c>
      <c r="AR149" s="37" t="s">
        <v>90</v>
      </c>
      <c r="AS149" s="37" t="s">
        <v>2877</v>
      </c>
      <c r="AT149" s="37" t="s">
        <v>90</v>
      </c>
      <c r="AU149" s="37" t="s">
        <v>90</v>
      </c>
      <c r="AV149" s="37" t="s">
        <v>91</v>
      </c>
      <c r="AW149" s="37" t="s">
        <v>92</v>
      </c>
      <c r="AX149" s="37" t="s">
        <v>77</v>
      </c>
      <c r="AY149" s="37" t="s">
        <v>77</v>
      </c>
      <c r="AZ149" s="37" t="s">
        <v>77</v>
      </c>
      <c r="BA149" s="291">
        <v>37714</v>
      </c>
      <c r="BB149" s="37" t="s">
        <v>88</v>
      </c>
      <c r="BC149" s="37" t="s">
        <v>81</v>
      </c>
      <c r="BD149" s="37" t="s">
        <v>77</v>
      </c>
      <c r="BE149" s="37" t="s">
        <v>77</v>
      </c>
      <c r="BF149" s="37" t="s">
        <v>75</v>
      </c>
      <c r="BG149" s="37" t="s">
        <v>77</v>
      </c>
      <c r="BH149" s="37" t="s">
        <v>93</v>
      </c>
      <c r="BI149" s="292">
        <v>37714</v>
      </c>
      <c r="BJ149" s="37" t="s">
        <v>171</v>
      </c>
      <c r="BK149" s="154">
        <v>45662.386608796296</v>
      </c>
      <c r="BL149" s="37" t="s">
        <v>77</v>
      </c>
      <c r="BM149" s="25" t="s">
        <v>137</v>
      </c>
      <c r="BN149" s="37" t="s">
        <v>3821</v>
      </c>
      <c r="BO149" s="63"/>
      <c r="BP149" s="63"/>
      <c r="BQ149" s="63"/>
      <c r="BR149" s="72"/>
      <c r="BS149" s="63"/>
      <c r="BT149" s="63"/>
      <c r="BU149" s="63"/>
      <c r="BV149" s="63"/>
      <c r="BW149" s="63"/>
      <c r="BX149" s="63"/>
      <c r="BY149" s="63"/>
      <c r="BZ149" s="63"/>
      <c r="CA149" s="63"/>
      <c r="CB149" s="63"/>
      <c r="CC149" s="63"/>
      <c r="CD149" s="63"/>
      <c r="CE149" s="63"/>
      <c r="CF149" s="63"/>
      <c r="CG149" s="63"/>
      <c r="CH149" s="63"/>
      <c r="CI149" s="63"/>
    </row>
    <row r="150" spans="1:127" s="24" customFormat="1" ht="141.9" customHeight="1">
      <c r="A150" s="37" t="s">
        <v>3632</v>
      </c>
      <c r="B150" s="37" t="s">
        <v>226</v>
      </c>
      <c r="C150" s="37" t="s">
        <v>3633</v>
      </c>
      <c r="D150" s="343" t="s">
        <v>134</v>
      </c>
      <c r="E150" s="343"/>
      <c r="F150" s="343"/>
      <c r="G150" s="37" t="s">
        <v>77</v>
      </c>
      <c r="H150" s="37" t="s">
        <v>77</v>
      </c>
      <c r="I150" s="37" t="s">
        <v>77</v>
      </c>
      <c r="J150" s="37" t="s">
        <v>134</v>
      </c>
      <c r="K150" s="37" t="s">
        <v>134</v>
      </c>
      <c r="L150" s="37" t="s">
        <v>77</v>
      </c>
      <c r="M150" s="37" t="s">
        <v>77</v>
      </c>
      <c r="N150" s="236" t="s">
        <v>77</v>
      </c>
      <c r="O150" s="37" t="s">
        <v>77</v>
      </c>
      <c r="P150" s="37" t="s">
        <v>77</v>
      </c>
      <c r="Q150" s="37" t="s">
        <v>77</v>
      </c>
      <c r="R150" s="25" t="s">
        <v>75</v>
      </c>
      <c r="S150" s="25" t="s">
        <v>75</v>
      </c>
      <c r="T150" s="25" t="s">
        <v>75</v>
      </c>
      <c r="U150" s="25" t="s">
        <v>75</v>
      </c>
      <c r="V150" s="25" t="s">
        <v>77</v>
      </c>
      <c r="W150" s="25" t="s">
        <v>77</v>
      </c>
      <c r="X150" s="25" t="s">
        <v>77</v>
      </c>
      <c r="Y150" s="25" t="s">
        <v>77</v>
      </c>
      <c r="Z150" s="37" t="s">
        <v>77</v>
      </c>
      <c r="AA150" s="291">
        <v>45108</v>
      </c>
      <c r="AB150" s="37" t="s">
        <v>81</v>
      </c>
      <c r="AC150" s="37" t="s">
        <v>226</v>
      </c>
      <c r="AD150" s="37" t="s">
        <v>227</v>
      </c>
      <c r="AE150" s="37" t="s">
        <v>83</v>
      </c>
      <c r="AF150" s="37" t="s">
        <v>208</v>
      </c>
      <c r="AG150" s="37" t="s">
        <v>208</v>
      </c>
      <c r="AH150" s="37" t="s">
        <v>85</v>
      </c>
      <c r="AI150" s="37">
        <v>40</v>
      </c>
      <c r="AJ150" s="37" t="s">
        <v>86</v>
      </c>
      <c r="AK150" s="37" t="s">
        <v>126</v>
      </c>
      <c r="AL150" s="37" t="s">
        <v>210</v>
      </c>
      <c r="AM150" s="37" t="s">
        <v>88</v>
      </c>
      <c r="AN150" s="37" t="s">
        <v>89</v>
      </c>
      <c r="AO150" s="37" t="s">
        <v>77</v>
      </c>
      <c r="AP150" s="37" t="s">
        <v>77</v>
      </c>
      <c r="AQ150" s="37" t="s">
        <v>77</v>
      </c>
      <c r="AR150" s="37" t="s">
        <v>90</v>
      </c>
      <c r="AS150" s="37" t="s">
        <v>2877</v>
      </c>
      <c r="AT150" s="37" t="s">
        <v>228</v>
      </c>
      <c r="AU150" s="37" t="s">
        <v>90</v>
      </c>
      <c r="AV150" s="37" t="s">
        <v>91</v>
      </c>
      <c r="AW150" s="37" t="s">
        <v>92</v>
      </c>
      <c r="AX150" s="37" t="s">
        <v>77</v>
      </c>
      <c r="AY150" s="37" t="s">
        <v>77</v>
      </c>
      <c r="AZ150" s="37" t="s">
        <v>77</v>
      </c>
      <c r="BA150" s="291">
        <v>37714</v>
      </c>
      <c r="BB150" s="37" t="s">
        <v>88</v>
      </c>
      <c r="BC150" s="37" t="s">
        <v>81</v>
      </c>
      <c r="BD150" s="37" t="s">
        <v>77</v>
      </c>
      <c r="BE150" s="37" t="s">
        <v>77</v>
      </c>
      <c r="BF150" s="37" t="s">
        <v>75</v>
      </c>
      <c r="BG150" s="37" t="s">
        <v>77</v>
      </c>
      <c r="BH150" s="37" t="s">
        <v>93</v>
      </c>
      <c r="BI150" s="292">
        <v>37714</v>
      </c>
      <c r="BJ150" s="37" t="s">
        <v>3572</v>
      </c>
      <c r="BK150" s="154">
        <v>45616.445416666669</v>
      </c>
      <c r="BL150" s="37" t="s">
        <v>77</v>
      </c>
      <c r="BM150" s="25" t="s">
        <v>137</v>
      </c>
      <c r="BN150" s="37" t="s">
        <v>138</v>
      </c>
      <c r="BO150" s="63"/>
      <c r="BP150" s="63"/>
      <c r="BQ150" s="63"/>
      <c r="BR150" s="72"/>
      <c r="BS150" s="63"/>
      <c r="BT150" s="63"/>
      <c r="BU150" s="63"/>
      <c r="BV150" s="63"/>
      <c r="BW150" s="63"/>
      <c r="BX150" s="63"/>
      <c r="BY150" s="63"/>
      <c r="BZ150" s="63"/>
      <c r="CA150" s="63"/>
      <c r="CB150" s="63"/>
      <c r="CC150" s="63"/>
      <c r="CD150" s="63"/>
      <c r="CE150" s="63"/>
      <c r="CF150" s="63"/>
      <c r="CG150" s="63"/>
      <c r="CH150" s="63"/>
      <c r="CI150" s="63"/>
    </row>
    <row r="151" spans="1:127" s="24" customFormat="1" ht="141.9" customHeight="1">
      <c r="A151" s="37" t="s">
        <v>3634</v>
      </c>
      <c r="B151" s="37" t="s">
        <v>229</v>
      </c>
      <c r="C151" s="37" t="s">
        <v>3635</v>
      </c>
      <c r="D151" s="343" t="s">
        <v>134</v>
      </c>
      <c r="E151" s="343"/>
      <c r="F151" s="343"/>
      <c r="G151" s="37" t="s">
        <v>77</v>
      </c>
      <c r="H151" s="37" t="s">
        <v>77</v>
      </c>
      <c r="I151" s="37" t="s">
        <v>77</v>
      </c>
      <c r="J151" s="37" t="s">
        <v>134</v>
      </c>
      <c r="K151" s="37" t="s">
        <v>134</v>
      </c>
      <c r="L151" s="37" t="s">
        <v>77</v>
      </c>
      <c r="M151" s="37" t="s">
        <v>77</v>
      </c>
      <c r="N151" s="236" t="s">
        <v>77</v>
      </c>
      <c r="O151" s="37" t="s">
        <v>77</v>
      </c>
      <c r="P151" s="37" t="s">
        <v>77</v>
      </c>
      <c r="Q151" s="37" t="s">
        <v>77</v>
      </c>
      <c r="R151" s="25" t="s">
        <v>75</v>
      </c>
      <c r="S151" s="25" t="s">
        <v>75</v>
      </c>
      <c r="T151" s="25" t="s">
        <v>75</v>
      </c>
      <c r="U151" s="25" t="s">
        <v>75</v>
      </c>
      <c r="V151" s="25" t="s">
        <v>77</v>
      </c>
      <c r="W151" s="25" t="s">
        <v>77</v>
      </c>
      <c r="X151" s="25" t="s">
        <v>77</v>
      </c>
      <c r="Y151" s="25" t="s">
        <v>77</v>
      </c>
      <c r="Z151" s="37" t="s">
        <v>77</v>
      </c>
      <c r="AA151" s="291">
        <v>45108</v>
      </c>
      <c r="AB151" s="37" t="s">
        <v>81</v>
      </c>
      <c r="AC151" s="37" t="s">
        <v>229</v>
      </c>
      <c r="AD151" s="37" t="s">
        <v>230</v>
      </c>
      <c r="AE151" s="37" t="s">
        <v>83</v>
      </c>
      <c r="AF151" s="37" t="s">
        <v>208</v>
      </c>
      <c r="AG151" s="37" t="s">
        <v>208</v>
      </c>
      <c r="AH151" s="37" t="s">
        <v>85</v>
      </c>
      <c r="AI151" s="37">
        <v>40</v>
      </c>
      <c r="AJ151" s="37" t="s">
        <v>86</v>
      </c>
      <c r="AK151" s="37" t="s">
        <v>126</v>
      </c>
      <c r="AL151" s="37" t="s">
        <v>210</v>
      </c>
      <c r="AM151" s="37" t="s">
        <v>88</v>
      </c>
      <c r="AN151" s="37" t="s">
        <v>89</v>
      </c>
      <c r="AO151" s="37" t="s">
        <v>77</v>
      </c>
      <c r="AP151" s="37" t="s">
        <v>77</v>
      </c>
      <c r="AQ151" s="37" t="s">
        <v>77</v>
      </c>
      <c r="AR151" s="37" t="s">
        <v>90</v>
      </c>
      <c r="AS151" s="37" t="s">
        <v>2877</v>
      </c>
      <c r="AT151" s="37" t="s">
        <v>228</v>
      </c>
      <c r="AU151" s="37" t="s">
        <v>90</v>
      </c>
      <c r="AV151" s="37" t="s">
        <v>91</v>
      </c>
      <c r="AW151" s="37" t="s">
        <v>92</v>
      </c>
      <c r="AX151" s="37" t="s">
        <v>77</v>
      </c>
      <c r="AY151" s="37" t="s">
        <v>77</v>
      </c>
      <c r="AZ151" s="37" t="s">
        <v>77</v>
      </c>
      <c r="BA151" s="291">
        <v>37714</v>
      </c>
      <c r="BB151" s="37" t="s">
        <v>88</v>
      </c>
      <c r="BC151" s="37" t="s">
        <v>81</v>
      </c>
      <c r="BD151" s="37" t="s">
        <v>77</v>
      </c>
      <c r="BE151" s="37" t="s">
        <v>77</v>
      </c>
      <c r="BF151" s="37" t="s">
        <v>75</v>
      </c>
      <c r="BG151" s="37" t="s">
        <v>77</v>
      </c>
      <c r="BH151" s="37" t="s">
        <v>93</v>
      </c>
      <c r="BI151" s="292">
        <v>37714</v>
      </c>
      <c r="BJ151" s="37" t="s">
        <v>3572</v>
      </c>
      <c r="BK151" s="154">
        <v>45616.444895833331</v>
      </c>
      <c r="BL151" s="37" t="s">
        <v>77</v>
      </c>
      <c r="BM151" s="25" t="s">
        <v>137</v>
      </c>
      <c r="BN151" s="37" t="s">
        <v>138</v>
      </c>
      <c r="BO151" s="63"/>
      <c r="BP151" s="63"/>
      <c r="BQ151" s="63"/>
      <c r="BR151" s="72"/>
      <c r="BS151" s="63"/>
      <c r="BT151" s="63"/>
      <c r="BU151" s="63"/>
      <c r="BV151" s="63"/>
      <c r="BW151" s="63"/>
      <c r="BX151" s="63"/>
      <c r="BY151" s="63"/>
      <c r="BZ151" s="63"/>
      <c r="CA151" s="63"/>
      <c r="CB151" s="63"/>
      <c r="CC151" s="63"/>
      <c r="CD151" s="63"/>
      <c r="CE151" s="63"/>
      <c r="CF151" s="63"/>
      <c r="CG151" s="63"/>
      <c r="CH151" s="63"/>
      <c r="CI151" s="63"/>
    </row>
    <row r="152" spans="1:127" s="24" customFormat="1" ht="141.9" customHeight="1">
      <c r="A152" s="37" t="s">
        <v>3636</v>
      </c>
      <c r="B152" s="37" t="s">
        <v>231</v>
      </c>
      <c r="C152" s="37" t="s">
        <v>3677</v>
      </c>
      <c r="D152" s="343" t="s">
        <v>134</v>
      </c>
      <c r="E152" s="343"/>
      <c r="F152" s="343"/>
      <c r="G152" s="37" t="s">
        <v>77</v>
      </c>
      <c r="H152" s="37" t="s">
        <v>77</v>
      </c>
      <c r="I152" s="37" t="s">
        <v>77</v>
      </c>
      <c r="J152" s="37" t="s">
        <v>134</v>
      </c>
      <c r="K152" s="37" t="s">
        <v>134</v>
      </c>
      <c r="L152" s="37" t="s">
        <v>77</v>
      </c>
      <c r="M152" s="37" t="s">
        <v>77</v>
      </c>
      <c r="N152" s="236" t="s">
        <v>77</v>
      </c>
      <c r="O152" s="37" t="s">
        <v>77</v>
      </c>
      <c r="P152" s="37" t="s">
        <v>77</v>
      </c>
      <c r="Q152" s="37" t="s">
        <v>77</v>
      </c>
      <c r="R152" s="25" t="s">
        <v>75</v>
      </c>
      <c r="S152" s="25" t="s">
        <v>75</v>
      </c>
      <c r="T152" s="25" t="s">
        <v>75</v>
      </c>
      <c r="U152" s="25" t="s">
        <v>75</v>
      </c>
      <c r="V152" s="25" t="s">
        <v>77</v>
      </c>
      <c r="W152" s="25" t="s">
        <v>77</v>
      </c>
      <c r="X152" s="25" t="s">
        <v>77</v>
      </c>
      <c r="Y152" s="25" t="s">
        <v>77</v>
      </c>
      <c r="Z152" s="37" t="s">
        <v>77</v>
      </c>
      <c r="AA152" s="291">
        <v>45108</v>
      </c>
      <c r="AB152" s="37" t="s">
        <v>81</v>
      </c>
      <c r="AC152" s="37" t="s">
        <v>231</v>
      </c>
      <c r="AD152" s="37" t="s">
        <v>232</v>
      </c>
      <c r="AE152" s="37" t="s">
        <v>83</v>
      </c>
      <c r="AF152" s="37" t="s">
        <v>208</v>
      </c>
      <c r="AG152" s="37" t="s">
        <v>208</v>
      </c>
      <c r="AH152" s="37" t="s">
        <v>85</v>
      </c>
      <c r="AI152" s="37">
        <v>40</v>
      </c>
      <c r="AJ152" s="37" t="s">
        <v>86</v>
      </c>
      <c r="AK152" s="37" t="s">
        <v>126</v>
      </c>
      <c r="AL152" s="37" t="s">
        <v>210</v>
      </c>
      <c r="AM152" s="37" t="s">
        <v>136</v>
      </c>
      <c r="AN152" s="37" t="s">
        <v>89</v>
      </c>
      <c r="AO152" s="37" t="s">
        <v>77</v>
      </c>
      <c r="AP152" s="37" t="s">
        <v>77</v>
      </c>
      <c r="AQ152" s="37" t="s">
        <v>77</v>
      </c>
      <c r="AR152" s="37" t="s">
        <v>90</v>
      </c>
      <c r="AS152" s="37" t="s">
        <v>2877</v>
      </c>
      <c r="AT152" s="37" t="s">
        <v>228</v>
      </c>
      <c r="AU152" s="37" t="s">
        <v>90</v>
      </c>
      <c r="AV152" s="37" t="s">
        <v>91</v>
      </c>
      <c r="AW152" s="37" t="s">
        <v>92</v>
      </c>
      <c r="AX152" s="37" t="s">
        <v>77</v>
      </c>
      <c r="AY152" s="37" t="s">
        <v>77</v>
      </c>
      <c r="AZ152" s="37" t="s">
        <v>77</v>
      </c>
      <c r="BA152" s="291">
        <v>37714</v>
      </c>
      <c r="BB152" s="37" t="s">
        <v>88</v>
      </c>
      <c r="BC152" s="37" t="s">
        <v>81</v>
      </c>
      <c r="BD152" s="37" t="s">
        <v>77</v>
      </c>
      <c r="BE152" s="37" t="s">
        <v>77</v>
      </c>
      <c r="BF152" s="37" t="s">
        <v>75</v>
      </c>
      <c r="BG152" s="37" t="s">
        <v>77</v>
      </c>
      <c r="BH152" s="37" t="s">
        <v>93</v>
      </c>
      <c r="BI152" s="292">
        <v>37714</v>
      </c>
      <c r="BJ152" s="37" t="s">
        <v>171</v>
      </c>
      <c r="BK152" s="154">
        <v>45662.385000000002</v>
      </c>
      <c r="BL152" s="37" t="s">
        <v>77</v>
      </c>
      <c r="BM152" s="25" t="s">
        <v>137</v>
      </c>
      <c r="BN152" s="37" t="s">
        <v>138</v>
      </c>
      <c r="BO152" s="63"/>
      <c r="BP152" s="63"/>
      <c r="BQ152" s="63"/>
      <c r="BR152" s="72"/>
      <c r="BS152" s="63"/>
      <c r="BT152" s="63"/>
      <c r="BU152" s="63"/>
      <c r="BV152" s="63"/>
      <c r="BW152" s="63"/>
      <c r="BX152" s="63"/>
      <c r="BY152" s="63"/>
      <c r="BZ152" s="63"/>
      <c r="CA152" s="63"/>
      <c r="CB152" s="63"/>
      <c r="CC152" s="63"/>
      <c r="CD152" s="63"/>
      <c r="CE152" s="63"/>
      <c r="CF152" s="63"/>
      <c r="CG152" s="63"/>
      <c r="CH152" s="63"/>
      <c r="CI152" s="63"/>
    </row>
    <row r="153" spans="1:127" s="24" customFormat="1" ht="141.9" customHeight="1">
      <c r="A153" s="37" t="s">
        <v>3637</v>
      </c>
      <c r="B153" s="37" t="s">
        <v>3638</v>
      </c>
      <c r="C153" s="37" t="s">
        <v>3032</v>
      </c>
      <c r="D153" s="343" t="s">
        <v>134</v>
      </c>
      <c r="E153" s="343"/>
      <c r="F153" s="343"/>
      <c r="G153" s="37" t="s">
        <v>77</v>
      </c>
      <c r="H153" s="37" t="s">
        <v>77</v>
      </c>
      <c r="I153" s="37" t="s">
        <v>77</v>
      </c>
      <c r="J153" s="37" t="s">
        <v>134</v>
      </c>
      <c r="K153" s="37" t="s">
        <v>134</v>
      </c>
      <c r="L153" s="37" t="s">
        <v>77</v>
      </c>
      <c r="M153" s="37" t="s">
        <v>77</v>
      </c>
      <c r="N153" s="236" t="s">
        <v>77</v>
      </c>
      <c r="O153" s="37" t="s">
        <v>77</v>
      </c>
      <c r="P153" s="37" t="s">
        <v>77</v>
      </c>
      <c r="Q153" s="37" t="s">
        <v>77</v>
      </c>
      <c r="R153" s="25" t="s">
        <v>75</v>
      </c>
      <c r="S153" s="25" t="s">
        <v>75</v>
      </c>
      <c r="T153" s="25" t="s">
        <v>75</v>
      </c>
      <c r="U153" s="25" t="s">
        <v>75</v>
      </c>
      <c r="V153" s="25" t="s">
        <v>77</v>
      </c>
      <c r="W153" s="25" t="s">
        <v>77</v>
      </c>
      <c r="X153" s="25" t="s">
        <v>77</v>
      </c>
      <c r="Y153" s="25" t="s">
        <v>77</v>
      </c>
      <c r="Z153" s="37" t="s">
        <v>77</v>
      </c>
      <c r="AA153" s="291">
        <v>45108</v>
      </c>
      <c r="AB153" s="37" t="s">
        <v>81</v>
      </c>
      <c r="AC153" s="37" t="s">
        <v>3638</v>
      </c>
      <c r="AD153" s="37" t="s">
        <v>233</v>
      </c>
      <c r="AE153" s="37" t="s">
        <v>83</v>
      </c>
      <c r="AF153" s="37" t="s">
        <v>208</v>
      </c>
      <c r="AG153" s="37" t="s">
        <v>208</v>
      </c>
      <c r="AH153" s="37" t="s">
        <v>85</v>
      </c>
      <c r="AI153" s="37">
        <v>40</v>
      </c>
      <c r="AJ153" s="37" t="s">
        <v>86</v>
      </c>
      <c r="AK153" s="37" t="s">
        <v>126</v>
      </c>
      <c r="AL153" s="37" t="s">
        <v>210</v>
      </c>
      <c r="AM153" s="37" t="s">
        <v>88</v>
      </c>
      <c r="AN153" s="37" t="s">
        <v>89</v>
      </c>
      <c r="AO153" s="37" t="s">
        <v>77</v>
      </c>
      <c r="AP153" s="37" t="s">
        <v>77</v>
      </c>
      <c r="AQ153" s="37" t="s">
        <v>77</v>
      </c>
      <c r="AR153" s="37" t="s">
        <v>90</v>
      </c>
      <c r="AS153" s="37" t="s">
        <v>2877</v>
      </c>
      <c r="AT153" s="37" t="s">
        <v>228</v>
      </c>
      <c r="AU153" s="37" t="s">
        <v>90</v>
      </c>
      <c r="AV153" s="37" t="s">
        <v>91</v>
      </c>
      <c r="AW153" s="37" t="s">
        <v>92</v>
      </c>
      <c r="AX153" s="37" t="s">
        <v>77</v>
      </c>
      <c r="AY153" s="37" t="s">
        <v>77</v>
      </c>
      <c r="AZ153" s="37" t="s">
        <v>77</v>
      </c>
      <c r="BA153" s="291">
        <v>37714</v>
      </c>
      <c r="BB153" s="37" t="s">
        <v>88</v>
      </c>
      <c r="BC153" s="37" t="s">
        <v>81</v>
      </c>
      <c r="BD153" s="37" t="s">
        <v>77</v>
      </c>
      <c r="BE153" s="37" t="s">
        <v>77</v>
      </c>
      <c r="BF153" s="37" t="s">
        <v>75</v>
      </c>
      <c r="BG153" s="37" t="s">
        <v>77</v>
      </c>
      <c r="BH153" s="37" t="s">
        <v>93</v>
      </c>
      <c r="BI153" s="292">
        <v>37714</v>
      </c>
      <c r="BJ153" s="37" t="s">
        <v>171</v>
      </c>
      <c r="BK153" s="154">
        <v>45678.4375</v>
      </c>
      <c r="BL153" s="37" t="s">
        <v>77</v>
      </c>
      <c r="BM153" s="25" t="s">
        <v>137</v>
      </c>
      <c r="BN153" s="37" t="s">
        <v>138</v>
      </c>
      <c r="BO153" s="63"/>
      <c r="BP153" s="63"/>
      <c r="BQ153" s="63"/>
      <c r="BR153" s="72"/>
      <c r="BS153" s="63"/>
      <c r="BT153" s="63"/>
      <c r="BU153" s="63"/>
      <c r="BV153" s="63"/>
      <c r="BW153" s="63"/>
      <c r="BX153" s="63"/>
      <c r="BY153" s="63"/>
      <c r="BZ153" s="63"/>
      <c r="CA153" s="63"/>
      <c r="CB153" s="63"/>
      <c r="CC153" s="63"/>
      <c r="CD153" s="63"/>
      <c r="CE153" s="63"/>
      <c r="CF153" s="63"/>
      <c r="CG153" s="63"/>
      <c r="CH153" s="63"/>
      <c r="CI153" s="63"/>
    </row>
    <row r="154" spans="1:127" s="24" customFormat="1" ht="141.9" customHeight="1">
      <c r="A154" s="37" t="s">
        <v>3639</v>
      </c>
      <c r="B154" s="37" t="s">
        <v>234</v>
      </c>
      <c r="C154" s="37" t="s">
        <v>3682</v>
      </c>
      <c r="D154" s="343" t="s">
        <v>134</v>
      </c>
      <c r="E154" s="343"/>
      <c r="F154" s="343"/>
      <c r="G154" s="37" t="s">
        <v>77</v>
      </c>
      <c r="H154" s="37" t="s">
        <v>77</v>
      </c>
      <c r="I154" s="37" t="s">
        <v>77</v>
      </c>
      <c r="J154" s="37" t="s">
        <v>134</v>
      </c>
      <c r="K154" s="37" t="s">
        <v>134</v>
      </c>
      <c r="L154" s="37" t="s">
        <v>77</v>
      </c>
      <c r="M154" s="37" t="s">
        <v>77</v>
      </c>
      <c r="N154" s="236" t="s">
        <v>77</v>
      </c>
      <c r="O154" s="37" t="s">
        <v>77</v>
      </c>
      <c r="P154" s="37" t="s">
        <v>77</v>
      </c>
      <c r="Q154" s="37" t="s">
        <v>77</v>
      </c>
      <c r="R154" s="25" t="s">
        <v>75</v>
      </c>
      <c r="S154" s="25" t="s">
        <v>75</v>
      </c>
      <c r="T154" s="25" t="s">
        <v>75</v>
      </c>
      <c r="U154" s="25" t="s">
        <v>75</v>
      </c>
      <c r="V154" s="25" t="s">
        <v>77</v>
      </c>
      <c r="W154" s="25" t="s">
        <v>77</v>
      </c>
      <c r="X154" s="25" t="s">
        <v>77</v>
      </c>
      <c r="Y154" s="25" t="s">
        <v>77</v>
      </c>
      <c r="Z154" s="37" t="s">
        <v>77</v>
      </c>
      <c r="AA154" s="291">
        <v>45108</v>
      </c>
      <c r="AB154" s="37" t="s">
        <v>81</v>
      </c>
      <c r="AC154" s="37" t="s">
        <v>234</v>
      </c>
      <c r="AD154" s="37" t="s">
        <v>235</v>
      </c>
      <c r="AE154" s="37" t="s">
        <v>83</v>
      </c>
      <c r="AF154" s="37" t="s">
        <v>208</v>
      </c>
      <c r="AG154" s="37" t="s">
        <v>208</v>
      </c>
      <c r="AH154" s="37" t="s">
        <v>85</v>
      </c>
      <c r="AI154" s="37">
        <v>40</v>
      </c>
      <c r="AJ154" s="37" t="s">
        <v>86</v>
      </c>
      <c r="AK154" s="37" t="s">
        <v>126</v>
      </c>
      <c r="AL154" s="37" t="s">
        <v>210</v>
      </c>
      <c r="AM154" s="37" t="s">
        <v>88</v>
      </c>
      <c r="AN154" s="37" t="s">
        <v>89</v>
      </c>
      <c r="AO154" s="37" t="s">
        <v>77</v>
      </c>
      <c r="AP154" s="37" t="s">
        <v>77</v>
      </c>
      <c r="AQ154" s="37" t="s">
        <v>77</v>
      </c>
      <c r="AR154" s="37" t="s">
        <v>90</v>
      </c>
      <c r="AS154" s="37" t="s">
        <v>2877</v>
      </c>
      <c r="AT154" s="37" t="s">
        <v>228</v>
      </c>
      <c r="AU154" s="37" t="s">
        <v>90</v>
      </c>
      <c r="AV154" s="37" t="s">
        <v>91</v>
      </c>
      <c r="AW154" s="37" t="s">
        <v>92</v>
      </c>
      <c r="AX154" s="37" t="s">
        <v>77</v>
      </c>
      <c r="AY154" s="37" t="s">
        <v>77</v>
      </c>
      <c r="AZ154" s="37" t="s">
        <v>77</v>
      </c>
      <c r="BA154" s="291">
        <v>37714</v>
      </c>
      <c r="BB154" s="37" t="s">
        <v>88</v>
      </c>
      <c r="BC154" s="37" t="s">
        <v>81</v>
      </c>
      <c r="BD154" s="37" t="s">
        <v>77</v>
      </c>
      <c r="BE154" s="37" t="s">
        <v>77</v>
      </c>
      <c r="BF154" s="37" t="s">
        <v>75</v>
      </c>
      <c r="BG154" s="37" t="s">
        <v>77</v>
      </c>
      <c r="BH154" s="37" t="s">
        <v>93</v>
      </c>
      <c r="BI154" s="292">
        <v>37714</v>
      </c>
      <c r="BJ154" s="37" t="s">
        <v>3572</v>
      </c>
      <c r="BK154" s="154">
        <v>45616.442291666666</v>
      </c>
      <c r="BL154" s="37" t="s">
        <v>77</v>
      </c>
      <c r="BM154" s="25" t="s">
        <v>137</v>
      </c>
      <c r="BN154" s="37" t="s">
        <v>138</v>
      </c>
      <c r="BO154" s="63"/>
      <c r="BP154" s="63"/>
      <c r="BQ154" s="63"/>
      <c r="BR154" s="72"/>
      <c r="BS154" s="63"/>
      <c r="BT154" s="63"/>
      <c r="BU154" s="63"/>
      <c r="BV154" s="63"/>
      <c r="BW154" s="63"/>
      <c r="BX154" s="63"/>
      <c r="BY154" s="63"/>
      <c r="BZ154" s="63"/>
      <c r="CA154" s="63"/>
      <c r="CB154" s="63"/>
      <c r="CC154" s="63"/>
      <c r="CD154" s="63"/>
      <c r="CE154" s="63"/>
      <c r="CF154" s="63"/>
      <c r="CG154" s="63"/>
      <c r="CH154" s="63"/>
      <c r="CI154" s="63"/>
    </row>
    <row r="155" spans="1:127" s="24" customFormat="1" ht="141.9" customHeight="1">
      <c r="A155" s="37" t="s">
        <v>3640</v>
      </c>
      <c r="B155" s="37" t="s">
        <v>236</v>
      </c>
      <c r="C155" s="37" t="s">
        <v>237</v>
      </c>
      <c r="D155" s="347" t="s">
        <v>74</v>
      </c>
      <c r="E155" s="348"/>
      <c r="F155" s="349"/>
      <c r="G155" s="236" t="s">
        <v>75</v>
      </c>
      <c r="H155" s="236" t="s">
        <v>75</v>
      </c>
      <c r="I155" s="236" t="s">
        <v>75</v>
      </c>
      <c r="J155" s="37" t="s">
        <v>76</v>
      </c>
      <c r="K155" s="37" t="s">
        <v>76</v>
      </c>
      <c r="L155" s="37" t="s">
        <v>76</v>
      </c>
      <c r="M155" s="37" t="s">
        <v>76</v>
      </c>
      <c r="N155" s="236" t="s">
        <v>75</v>
      </c>
      <c r="O155" s="37" t="s">
        <v>76</v>
      </c>
      <c r="P155" s="37" t="s">
        <v>77</v>
      </c>
      <c r="Q155" s="37" t="s">
        <v>77</v>
      </c>
      <c r="R155" s="25" t="s">
        <v>75</v>
      </c>
      <c r="S155" s="25" t="s">
        <v>75</v>
      </c>
      <c r="T155" s="25" t="s">
        <v>75</v>
      </c>
      <c r="U155" s="25" t="s">
        <v>75</v>
      </c>
      <c r="V155" s="25" t="s">
        <v>77</v>
      </c>
      <c r="W155" s="25" t="s">
        <v>77</v>
      </c>
      <c r="X155" s="25" t="s">
        <v>77</v>
      </c>
      <c r="Y155" s="25" t="s">
        <v>77</v>
      </c>
      <c r="Z155" s="37" t="s">
        <v>75</v>
      </c>
      <c r="AA155" s="291">
        <v>42186</v>
      </c>
      <c r="AB155" s="37" t="s">
        <v>81</v>
      </c>
      <c r="AC155" s="37" t="s">
        <v>236</v>
      </c>
      <c r="AD155" s="37" t="s">
        <v>238</v>
      </c>
      <c r="AE155" s="37" t="s">
        <v>83</v>
      </c>
      <c r="AF155" s="37" t="s">
        <v>208</v>
      </c>
      <c r="AG155" s="37" t="s">
        <v>208</v>
      </c>
      <c r="AH155" s="37" t="s">
        <v>85</v>
      </c>
      <c r="AI155" s="37">
        <v>40</v>
      </c>
      <c r="AJ155" s="37" t="s">
        <v>86</v>
      </c>
      <c r="AK155" s="37" t="s">
        <v>126</v>
      </c>
      <c r="AL155" s="37" t="s">
        <v>239</v>
      </c>
      <c r="AM155" s="37" t="s">
        <v>88</v>
      </c>
      <c r="AN155" s="37" t="s">
        <v>89</v>
      </c>
      <c r="AO155" s="37" t="s">
        <v>77</v>
      </c>
      <c r="AP155" s="37" t="s">
        <v>77</v>
      </c>
      <c r="AQ155" s="37" t="s">
        <v>77</v>
      </c>
      <c r="AR155" s="37" t="s">
        <v>92</v>
      </c>
      <c r="AS155" s="37" t="s">
        <v>2877</v>
      </c>
      <c r="AT155" s="37" t="s">
        <v>92</v>
      </c>
      <c r="AU155" s="37" t="s">
        <v>90</v>
      </c>
      <c r="AV155" s="37" t="s">
        <v>91</v>
      </c>
      <c r="AW155" s="37" t="s">
        <v>92</v>
      </c>
      <c r="AX155" s="37" t="s">
        <v>77</v>
      </c>
      <c r="AY155" s="37" t="s">
        <v>77</v>
      </c>
      <c r="AZ155" s="37" t="s">
        <v>77</v>
      </c>
      <c r="BA155" s="291">
        <v>37714</v>
      </c>
      <c r="BB155" s="37" t="s">
        <v>88</v>
      </c>
      <c r="BC155" s="37" t="s">
        <v>81</v>
      </c>
      <c r="BD155" s="37" t="s">
        <v>77</v>
      </c>
      <c r="BE155" s="37" t="s">
        <v>77</v>
      </c>
      <c r="BF155" s="37" t="s">
        <v>75</v>
      </c>
      <c r="BG155" s="37" t="s">
        <v>77</v>
      </c>
      <c r="BH155" s="37" t="s">
        <v>93</v>
      </c>
      <c r="BI155" s="292">
        <v>37714</v>
      </c>
      <c r="BJ155" s="37" t="s">
        <v>94</v>
      </c>
      <c r="BK155" s="154">
        <v>42233.829988425925</v>
      </c>
      <c r="BL155" s="37" t="s">
        <v>77</v>
      </c>
      <c r="BM155" s="25" t="s">
        <v>137</v>
      </c>
      <c r="BN155" s="37" t="s">
        <v>2880</v>
      </c>
      <c r="BO155" s="63"/>
      <c r="BP155" s="63"/>
      <c r="BQ155" s="63"/>
      <c r="BR155" s="72"/>
      <c r="BS155" s="63"/>
      <c r="BT155" s="63"/>
      <c r="BU155" s="63"/>
      <c r="BV155" s="63"/>
      <c r="BW155" s="63"/>
      <c r="BX155" s="63"/>
      <c r="BY155" s="63"/>
      <c r="BZ155" s="63"/>
      <c r="CA155" s="63"/>
      <c r="CB155" s="63"/>
      <c r="CC155" s="63"/>
      <c r="CD155" s="63"/>
      <c r="CE155" s="63"/>
      <c r="CF155" s="63"/>
      <c r="CG155" s="63"/>
      <c r="CH155" s="63"/>
      <c r="CI155" s="63"/>
    </row>
    <row r="156" spans="1:127" s="24" customFormat="1" ht="141.9" customHeight="1">
      <c r="A156" s="37" t="s">
        <v>3641</v>
      </c>
      <c r="B156" s="37" t="s">
        <v>240</v>
      </c>
      <c r="C156" s="37" t="s">
        <v>241</v>
      </c>
      <c r="D156" s="347" t="s">
        <v>74</v>
      </c>
      <c r="E156" s="348"/>
      <c r="F156" s="349"/>
      <c r="G156" s="236" t="s">
        <v>75</v>
      </c>
      <c r="H156" s="236" t="s">
        <v>75</v>
      </c>
      <c r="I156" s="236" t="s">
        <v>75</v>
      </c>
      <c r="J156" s="37" t="s">
        <v>76</v>
      </c>
      <c r="K156" s="37" t="s">
        <v>76</v>
      </c>
      <c r="L156" s="37" t="s">
        <v>76</v>
      </c>
      <c r="M156" s="37" t="s">
        <v>76</v>
      </c>
      <c r="N156" s="37" t="s">
        <v>75</v>
      </c>
      <c r="O156" s="37" t="s">
        <v>76</v>
      </c>
      <c r="P156" s="37" t="s">
        <v>77</v>
      </c>
      <c r="Q156" s="37" t="s">
        <v>77</v>
      </c>
      <c r="R156" s="25" t="s">
        <v>75</v>
      </c>
      <c r="S156" s="25" t="s">
        <v>75</v>
      </c>
      <c r="T156" s="25" t="s">
        <v>75</v>
      </c>
      <c r="U156" s="25" t="s">
        <v>75</v>
      </c>
      <c r="V156" s="25" t="s">
        <v>77</v>
      </c>
      <c r="W156" s="25" t="s">
        <v>77</v>
      </c>
      <c r="X156" s="25" t="s">
        <v>77</v>
      </c>
      <c r="Y156" s="25" t="s">
        <v>77</v>
      </c>
      <c r="Z156" s="37" t="s">
        <v>75</v>
      </c>
      <c r="AA156" s="291">
        <v>42186</v>
      </c>
      <c r="AB156" s="37" t="s">
        <v>81</v>
      </c>
      <c r="AC156" s="37" t="s">
        <v>240</v>
      </c>
      <c r="AD156" s="37" t="s">
        <v>242</v>
      </c>
      <c r="AE156" s="37" t="s">
        <v>83</v>
      </c>
      <c r="AF156" s="37" t="s">
        <v>208</v>
      </c>
      <c r="AG156" s="37" t="s">
        <v>208</v>
      </c>
      <c r="AH156" s="37" t="s">
        <v>85</v>
      </c>
      <c r="AI156" s="37">
        <v>40</v>
      </c>
      <c r="AJ156" s="37" t="s">
        <v>86</v>
      </c>
      <c r="AK156" s="37" t="s">
        <v>126</v>
      </c>
      <c r="AL156" s="37" t="s">
        <v>239</v>
      </c>
      <c r="AM156" s="37" t="s">
        <v>88</v>
      </c>
      <c r="AN156" s="37" t="s">
        <v>89</v>
      </c>
      <c r="AO156" s="37" t="s">
        <v>77</v>
      </c>
      <c r="AP156" s="37" t="s">
        <v>77</v>
      </c>
      <c r="AQ156" s="37" t="s">
        <v>77</v>
      </c>
      <c r="AR156" s="37" t="s">
        <v>90</v>
      </c>
      <c r="AS156" s="37" t="s">
        <v>2877</v>
      </c>
      <c r="AT156" s="37" t="s">
        <v>92</v>
      </c>
      <c r="AU156" s="37" t="s">
        <v>90</v>
      </c>
      <c r="AV156" s="37" t="s">
        <v>91</v>
      </c>
      <c r="AW156" s="37" t="s">
        <v>92</v>
      </c>
      <c r="AX156" s="37" t="s">
        <v>77</v>
      </c>
      <c r="AY156" s="37" t="s">
        <v>77</v>
      </c>
      <c r="AZ156" s="37" t="s">
        <v>77</v>
      </c>
      <c r="BA156" s="291">
        <v>37714</v>
      </c>
      <c r="BB156" s="37" t="s">
        <v>88</v>
      </c>
      <c r="BC156" s="37" t="s">
        <v>81</v>
      </c>
      <c r="BD156" s="37" t="s">
        <v>77</v>
      </c>
      <c r="BE156" s="37" t="s">
        <v>77</v>
      </c>
      <c r="BF156" s="37" t="s">
        <v>75</v>
      </c>
      <c r="BG156" s="37" t="s">
        <v>77</v>
      </c>
      <c r="BH156" s="37" t="s">
        <v>93</v>
      </c>
      <c r="BI156" s="292">
        <v>37714</v>
      </c>
      <c r="BJ156" s="37" t="s">
        <v>94</v>
      </c>
      <c r="BK156" s="154">
        <v>42233.829988425925</v>
      </c>
      <c r="BL156" s="37" t="s">
        <v>77</v>
      </c>
      <c r="BM156" s="25" t="s">
        <v>137</v>
      </c>
      <c r="BN156" s="37" t="s">
        <v>2880</v>
      </c>
      <c r="BO156" s="63"/>
      <c r="BP156" s="63"/>
      <c r="BQ156" s="63"/>
      <c r="BR156" s="72"/>
      <c r="BS156" s="63"/>
      <c r="BT156" s="63"/>
      <c r="BU156" s="63"/>
      <c r="BV156" s="63"/>
      <c r="BW156" s="63"/>
      <c r="BX156" s="63"/>
      <c r="BY156" s="63"/>
      <c r="BZ156" s="63"/>
      <c r="CA156" s="63"/>
      <c r="CB156" s="63"/>
      <c r="CC156" s="63"/>
      <c r="CD156" s="63"/>
      <c r="CE156" s="63"/>
      <c r="CF156" s="63"/>
      <c r="CG156" s="63"/>
      <c r="CH156" s="63"/>
      <c r="CI156" s="63"/>
    </row>
    <row r="157" spans="1:127" s="24" customFormat="1" ht="141.9" customHeight="1">
      <c r="A157" s="37" t="s">
        <v>3642</v>
      </c>
      <c r="B157" s="37" t="s">
        <v>243</v>
      </c>
      <c r="C157" s="60" t="s">
        <v>3799</v>
      </c>
      <c r="D157" s="343" t="s">
        <v>134</v>
      </c>
      <c r="E157" s="343"/>
      <c r="F157" s="368"/>
      <c r="G157" s="238" t="s">
        <v>77</v>
      </c>
      <c r="H157" s="37" t="s">
        <v>77</v>
      </c>
      <c r="I157" s="37" t="s">
        <v>77</v>
      </c>
      <c r="J157" s="37" t="s">
        <v>134</v>
      </c>
      <c r="K157" s="37" t="s">
        <v>134</v>
      </c>
      <c r="L157" s="37" t="s">
        <v>77</v>
      </c>
      <c r="M157" s="37" t="s">
        <v>77</v>
      </c>
      <c r="N157" s="37" t="s">
        <v>75</v>
      </c>
      <c r="O157" s="37" t="s">
        <v>77</v>
      </c>
      <c r="P157" s="37" t="s">
        <v>77</v>
      </c>
      <c r="Q157" s="37" t="s">
        <v>77</v>
      </c>
      <c r="R157" s="25" t="s">
        <v>75</v>
      </c>
      <c r="S157" s="25" t="s">
        <v>75</v>
      </c>
      <c r="T157" s="25" t="s">
        <v>75</v>
      </c>
      <c r="U157" s="25" t="s">
        <v>75</v>
      </c>
      <c r="V157" s="25" t="s">
        <v>77</v>
      </c>
      <c r="W157" s="25" t="s">
        <v>77</v>
      </c>
      <c r="X157" s="25" t="s">
        <v>77</v>
      </c>
      <c r="Y157" s="25" t="s">
        <v>77</v>
      </c>
      <c r="Z157" s="37" t="s">
        <v>77</v>
      </c>
      <c r="AA157" s="291">
        <v>42186</v>
      </c>
      <c r="AB157" s="37" t="s">
        <v>81</v>
      </c>
      <c r="AC157" s="37" t="s">
        <v>243</v>
      </c>
      <c r="AD157" s="37" t="s">
        <v>244</v>
      </c>
      <c r="AE157" s="37" t="s">
        <v>83</v>
      </c>
      <c r="AF157" s="37" t="s">
        <v>208</v>
      </c>
      <c r="AG157" s="37" t="s">
        <v>208</v>
      </c>
      <c r="AH157" s="37" t="s">
        <v>85</v>
      </c>
      <c r="AI157" s="37">
        <v>1</v>
      </c>
      <c r="AJ157" s="37" t="s">
        <v>86</v>
      </c>
      <c r="AK157" s="37" t="s">
        <v>126</v>
      </c>
      <c r="AL157" s="37" t="s">
        <v>210</v>
      </c>
      <c r="AM157" s="37" t="s">
        <v>88</v>
      </c>
      <c r="AN157" s="37" t="s">
        <v>89</v>
      </c>
      <c r="AO157" s="37" t="s">
        <v>77</v>
      </c>
      <c r="AP157" s="37" t="s">
        <v>77</v>
      </c>
      <c r="AQ157" s="37" t="s">
        <v>77</v>
      </c>
      <c r="AR157" s="37" t="s">
        <v>90</v>
      </c>
      <c r="AS157" s="37" t="s">
        <v>2877</v>
      </c>
      <c r="AT157" s="37" t="s">
        <v>90</v>
      </c>
      <c r="AU157" s="37" t="s">
        <v>90</v>
      </c>
      <c r="AV157" s="37" t="s">
        <v>91</v>
      </c>
      <c r="AW157" s="37" t="s">
        <v>92</v>
      </c>
      <c r="AX157" s="37" t="s">
        <v>77</v>
      </c>
      <c r="AY157" s="37" t="s">
        <v>77</v>
      </c>
      <c r="AZ157" s="37" t="s">
        <v>77</v>
      </c>
      <c r="BA157" s="291">
        <v>37714</v>
      </c>
      <c r="BB157" s="37" t="s">
        <v>88</v>
      </c>
      <c r="BC157" s="37" t="s">
        <v>81</v>
      </c>
      <c r="BD157" s="37" t="s">
        <v>77</v>
      </c>
      <c r="BE157" s="37" t="s">
        <v>77</v>
      </c>
      <c r="BF157" s="37" t="s">
        <v>75</v>
      </c>
      <c r="BG157" s="37" t="s">
        <v>77</v>
      </c>
      <c r="BH157" s="37" t="s">
        <v>93</v>
      </c>
      <c r="BI157" s="292">
        <v>37714</v>
      </c>
      <c r="BJ157" s="37" t="s">
        <v>171</v>
      </c>
      <c r="BK157" s="154">
        <v>42233.83</v>
      </c>
      <c r="BL157" s="37" t="s">
        <v>77</v>
      </c>
      <c r="BM157" s="25" t="s">
        <v>137</v>
      </c>
      <c r="BN157" s="37" t="s">
        <v>2880</v>
      </c>
      <c r="BO157" s="63"/>
      <c r="BP157" s="63"/>
      <c r="BQ157" s="63"/>
      <c r="BR157" s="72"/>
      <c r="BS157" s="63"/>
      <c r="BT157" s="63"/>
      <c r="BU157" s="63"/>
      <c r="BV157" s="63"/>
      <c r="BW157" s="63"/>
      <c r="BX157" s="63"/>
      <c r="BY157" s="63"/>
      <c r="BZ157" s="63"/>
      <c r="CA157" s="63"/>
      <c r="CB157" s="63"/>
      <c r="CC157" s="63"/>
      <c r="CD157" s="63"/>
      <c r="CE157" s="63"/>
      <c r="CF157" s="63"/>
      <c r="CG157" s="63"/>
      <c r="CH157" s="63"/>
      <c r="CI157" s="63"/>
    </row>
    <row r="158" spans="1:127" s="24" customFormat="1" ht="141.9" customHeight="1">
      <c r="A158" s="37" t="s">
        <v>3643</v>
      </c>
      <c r="B158" s="37" t="s">
        <v>245</v>
      </c>
      <c r="C158" s="37" t="s">
        <v>246</v>
      </c>
      <c r="D158" s="347" t="s">
        <v>74</v>
      </c>
      <c r="E158" s="348"/>
      <c r="F158" s="349"/>
      <c r="G158" s="236" t="s">
        <v>75</v>
      </c>
      <c r="H158" s="236" t="s">
        <v>75</v>
      </c>
      <c r="I158" s="236" t="s">
        <v>75</v>
      </c>
      <c r="J158" s="37" t="s">
        <v>76</v>
      </c>
      <c r="K158" s="37" t="s">
        <v>76</v>
      </c>
      <c r="L158" s="37" t="s">
        <v>76</v>
      </c>
      <c r="M158" s="37" t="s">
        <v>76</v>
      </c>
      <c r="N158" s="37" t="s">
        <v>75</v>
      </c>
      <c r="O158" s="37" t="s">
        <v>76</v>
      </c>
      <c r="P158" s="37" t="s">
        <v>77</v>
      </c>
      <c r="Q158" s="37" t="s">
        <v>77</v>
      </c>
      <c r="R158" s="25" t="s">
        <v>75</v>
      </c>
      <c r="S158" s="25" t="s">
        <v>75</v>
      </c>
      <c r="T158" s="25" t="s">
        <v>75</v>
      </c>
      <c r="U158" s="25" t="s">
        <v>75</v>
      </c>
      <c r="V158" s="25" t="s">
        <v>77</v>
      </c>
      <c r="W158" s="25" t="s">
        <v>77</v>
      </c>
      <c r="X158" s="25" t="s">
        <v>77</v>
      </c>
      <c r="Y158" s="25" t="s">
        <v>77</v>
      </c>
      <c r="Z158" s="37" t="s">
        <v>75</v>
      </c>
      <c r="AA158" s="291">
        <v>42186</v>
      </c>
      <c r="AB158" s="37" t="s">
        <v>81</v>
      </c>
      <c r="AC158" s="37" t="s">
        <v>245</v>
      </c>
      <c r="AD158" s="37" t="s">
        <v>247</v>
      </c>
      <c r="AE158" s="37" t="s">
        <v>83</v>
      </c>
      <c r="AF158" s="37" t="s">
        <v>208</v>
      </c>
      <c r="AG158" s="37" t="s">
        <v>208</v>
      </c>
      <c r="AH158" s="37" t="s">
        <v>85</v>
      </c>
      <c r="AI158" s="37">
        <v>40</v>
      </c>
      <c r="AJ158" s="37" t="s">
        <v>86</v>
      </c>
      <c r="AK158" s="37" t="s">
        <v>126</v>
      </c>
      <c r="AL158" s="37" t="s">
        <v>210</v>
      </c>
      <c r="AM158" s="37" t="s">
        <v>88</v>
      </c>
      <c r="AN158" s="37" t="s">
        <v>89</v>
      </c>
      <c r="AO158" s="37" t="s">
        <v>77</v>
      </c>
      <c r="AP158" s="37" t="s">
        <v>77</v>
      </c>
      <c r="AQ158" s="37" t="s">
        <v>77</v>
      </c>
      <c r="AR158" s="37" t="s">
        <v>90</v>
      </c>
      <c r="AS158" s="37" t="s">
        <v>2877</v>
      </c>
      <c r="AT158" s="37" t="s">
        <v>90</v>
      </c>
      <c r="AU158" s="37" t="s">
        <v>90</v>
      </c>
      <c r="AV158" s="37" t="s">
        <v>91</v>
      </c>
      <c r="AW158" s="37" t="s">
        <v>92</v>
      </c>
      <c r="AX158" s="37" t="s">
        <v>77</v>
      </c>
      <c r="AY158" s="37" t="s">
        <v>77</v>
      </c>
      <c r="AZ158" s="37" t="s">
        <v>77</v>
      </c>
      <c r="BA158" s="291">
        <v>37714</v>
      </c>
      <c r="BB158" s="37" t="s">
        <v>88</v>
      </c>
      <c r="BC158" s="37" t="s">
        <v>81</v>
      </c>
      <c r="BD158" s="37" t="s">
        <v>77</v>
      </c>
      <c r="BE158" s="37" t="s">
        <v>77</v>
      </c>
      <c r="BF158" s="37" t="s">
        <v>75</v>
      </c>
      <c r="BG158" s="37" t="s">
        <v>77</v>
      </c>
      <c r="BH158" s="37" t="s">
        <v>93</v>
      </c>
      <c r="BI158" s="292">
        <v>37714</v>
      </c>
      <c r="BJ158" s="37" t="s">
        <v>94</v>
      </c>
      <c r="BK158" s="154">
        <v>42233.83</v>
      </c>
      <c r="BL158" s="37" t="s">
        <v>77</v>
      </c>
      <c r="BM158" s="25" t="s">
        <v>137</v>
      </c>
      <c r="BN158" s="37" t="s">
        <v>2878</v>
      </c>
      <c r="BO158" s="63"/>
      <c r="BP158" s="63"/>
      <c r="BQ158" s="63"/>
      <c r="BR158" s="72"/>
      <c r="BS158" s="63"/>
      <c r="BT158" s="63"/>
      <c r="BU158" s="63"/>
      <c r="BV158" s="63"/>
      <c r="BW158" s="63"/>
      <c r="BX158" s="63"/>
      <c r="BY158" s="63"/>
      <c r="BZ158" s="63"/>
      <c r="CA158" s="63"/>
      <c r="CB158" s="63"/>
      <c r="CC158" s="63"/>
      <c r="CD158" s="63"/>
      <c r="CE158" s="63"/>
      <c r="CF158" s="63"/>
      <c r="CG158" s="63"/>
      <c r="CH158" s="63"/>
      <c r="CI158" s="63"/>
    </row>
    <row r="159" spans="1:127" s="24" customFormat="1" ht="141.9" customHeight="1">
      <c r="A159" s="37" t="s">
        <v>3644</v>
      </c>
      <c r="B159" s="37" t="s">
        <v>248</v>
      </c>
      <c r="C159" s="37" t="s">
        <v>249</v>
      </c>
      <c r="D159" s="347" t="s">
        <v>74</v>
      </c>
      <c r="E159" s="348"/>
      <c r="F159" s="349"/>
      <c r="G159" s="236" t="s">
        <v>75</v>
      </c>
      <c r="H159" s="236" t="s">
        <v>75</v>
      </c>
      <c r="I159" s="236" t="s">
        <v>75</v>
      </c>
      <c r="J159" s="37" t="s">
        <v>76</v>
      </c>
      <c r="K159" s="37" t="s">
        <v>76</v>
      </c>
      <c r="L159" s="37" t="s">
        <v>76</v>
      </c>
      <c r="M159" s="37" t="s">
        <v>76</v>
      </c>
      <c r="N159" s="37" t="s">
        <v>75</v>
      </c>
      <c r="O159" s="37" t="s">
        <v>76</v>
      </c>
      <c r="P159" s="37" t="s">
        <v>77</v>
      </c>
      <c r="Q159" s="37" t="s">
        <v>77</v>
      </c>
      <c r="R159" s="25" t="s">
        <v>75</v>
      </c>
      <c r="S159" s="25" t="s">
        <v>75</v>
      </c>
      <c r="T159" s="25" t="s">
        <v>75</v>
      </c>
      <c r="U159" s="25" t="s">
        <v>75</v>
      </c>
      <c r="V159" s="25" t="s">
        <v>77</v>
      </c>
      <c r="W159" s="25" t="s">
        <v>77</v>
      </c>
      <c r="X159" s="25" t="s">
        <v>77</v>
      </c>
      <c r="Y159" s="25" t="s">
        <v>77</v>
      </c>
      <c r="Z159" s="37" t="s">
        <v>75</v>
      </c>
      <c r="AA159" s="291">
        <v>42186</v>
      </c>
      <c r="AB159" s="37" t="s">
        <v>81</v>
      </c>
      <c r="AC159" s="37" t="s">
        <v>248</v>
      </c>
      <c r="AD159" s="37" t="s">
        <v>250</v>
      </c>
      <c r="AE159" s="37" t="s">
        <v>83</v>
      </c>
      <c r="AF159" s="37" t="s">
        <v>208</v>
      </c>
      <c r="AG159" s="37" t="s">
        <v>208</v>
      </c>
      <c r="AH159" s="37" t="s">
        <v>85</v>
      </c>
      <c r="AI159" s="37">
        <v>40</v>
      </c>
      <c r="AJ159" s="37" t="s">
        <v>86</v>
      </c>
      <c r="AK159" s="37" t="s">
        <v>126</v>
      </c>
      <c r="AL159" s="37" t="s">
        <v>210</v>
      </c>
      <c r="AM159" s="37" t="s">
        <v>88</v>
      </c>
      <c r="AN159" s="37" t="s">
        <v>89</v>
      </c>
      <c r="AO159" s="37" t="s">
        <v>77</v>
      </c>
      <c r="AP159" s="37" t="s">
        <v>77</v>
      </c>
      <c r="AQ159" s="37" t="s">
        <v>77</v>
      </c>
      <c r="AR159" s="37" t="s">
        <v>90</v>
      </c>
      <c r="AS159" s="37" t="s">
        <v>2877</v>
      </c>
      <c r="AT159" s="37" t="s">
        <v>90</v>
      </c>
      <c r="AU159" s="37" t="s">
        <v>90</v>
      </c>
      <c r="AV159" s="37" t="s">
        <v>91</v>
      </c>
      <c r="AW159" s="37" t="s">
        <v>92</v>
      </c>
      <c r="AX159" s="37" t="s">
        <v>77</v>
      </c>
      <c r="AY159" s="37" t="s">
        <v>77</v>
      </c>
      <c r="AZ159" s="37" t="s">
        <v>77</v>
      </c>
      <c r="BA159" s="291">
        <v>37714</v>
      </c>
      <c r="BB159" s="37" t="s">
        <v>88</v>
      </c>
      <c r="BC159" s="37" t="s">
        <v>81</v>
      </c>
      <c r="BD159" s="37" t="s">
        <v>77</v>
      </c>
      <c r="BE159" s="37" t="s">
        <v>77</v>
      </c>
      <c r="BF159" s="37" t="s">
        <v>75</v>
      </c>
      <c r="BG159" s="37" t="s">
        <v>77</v>
      </c>
      <c r="BH159" s="37" t="s">
        <v>93</v>
      </c>
      <c r="BI159" s="292">
        <v>37714</v>
      </c>
      <c r="BJ159" s="37" t="s">
        <v>94</v>
      </c>
      <c r="BK159" s="154">
        <v>42233.83</v>
      </c>
      <c r="BL159" s="37" t="s">
        <v>77</v>
      </c>
      <c r="BM159" s="25" t="s">
        <v>137</v>
      </c>
      <c r="BN159" s="37" t="s">
        <v>2878</v>
      </c>
      <c r="BO159" s="63"/>
      <c r="BP159" s="63"/>
      <c r="BQ159" s="63"/>
      <c r="BR159" s="72"/>
      <c r="BS159" s="63"/>
      <c r="BT159" s="63"/>
      <c r="BU159" s="63"/>
      <c r="BV159" s="63"/>
      <c r="BW159" s="63"/>
      <c r="BX159" s="63"/>
      <c r="BY159" s="63"/>
      <c r="BZ159" s="63"/>
      <c r="CA159" s="63"/>
      <c r="CB159" s="63"/>
      <c r="CC159" s="63"/>
      <c r="CD159" s="63"/>
      <c r="CE159" s="63"/>
      <c r="CF159" s="63"/>
      <c r="CG159" s="63"/>
      <c r="CH159" s="63"/>
      <c r="CI159" s="63"/>
    </row>
    <row r="160" spans="1:127" s="24" customFormat="1" ht="141.9" customHeight="1">
      <c r="A160" s="37" t="s">
        <v>3645</v>
      </c>
      <c r="B160" s="37" t="s">
        <v>252</v>
      </c>
      <c r="C160" s="37" t="s">
        <v>251</v>
      </c>
      <c r="D160" s="347" t="s">
        <v>74</v>
      </c>
      <c r="E160" s="348"/>
      <c r="F160" s="349"/>
      <c r="G160" s="236" t="s">
        <v>75</v>
      </c>
      <c r="H160" s="236" t="s">
        <v>75</v>
      </c>
      <c r="I160" s="236" t="s">
        <v>75</v>
      </c>
      <c r="J160" s="37" t="s">
        <v>76</v>
      </c>
      <c r="K160" s="37" t="s">
        <v>76</v>
      </c>
      <c r="L160" s="37" t="s">
        <v>76</v>
      </c>
      <c r="M160" s="37" t="s">
        <v>76</v>
      </c>
      <c r="N160" s="37" t="s">
        <v>75</v>
      </c>
      <c r="O160" s="37" t="s">
        <v>76</v>
      </c>
      <c r="P160" s="37" t="s">
        <v>77</v>
      </c>
      <c r="Q160" s="37" t="s">
        <v>77</v>
      </c>
      <c r="R160" s="25" t="s">
        <v>75</v>
      </c>
      <c r="S160" s="25" t="s">
        <v>75</v>
      </c>
      <c r="T160" s="25" t="s">
        <v>75</v>
      </c>
      <c r="U160" s="25" t="s">
        <v>75</v>
      </c>
      <c r="V160" s="25" t="s">
        <v>77</v>
      </c>
      <c r="W160" s="25" t="s">
        <v>77</v>
      </c>
      <c r="X160" s="25" t="s">
        <v>77</v>
      </c>
      <c r="Y160" s="25" t="s">
        <v>77</v>
      </c>
      <c r="Z160" s="37" t="s">
        <v>75</v>
      </c>
      <c r="AA160" s="291">
        <v>42186</v>
      </c>
      <c r="AB160" s="37" t="s">
        <v>81</v>
      </c>
      <c r="AC160" s="37" t="s">
        <v>252</v>
      </c>
      <c r="AD160" s="37" t="s">
        <v>253</v>
      </c>
      <c r="AE160" s="37" t="s">
        <v>83</v>
      </c>
      <c r="AF160" s="37" t="s">
        <v>208</v>
      </c>
      <c r="AG160" s="37" t="s">
        <v>208</v>
      </c>
      <c r="AH160" s="37" t="s">
        <v>85</v>
      </c>
      <c r="AI160" s="37">
        <v>40</v>
      </c>
      <c r="AJ160" s="37" t="s">
        <v>86</v>
      </c>
      <c r="AK160" s="37" t="s">
        <v>126</v>
      </c>
      <c r="AL160" s="37" t="s">
        <v>239</v>
      </c>
      <c r="AM160" s="37" t="s">
        <v>88</v>
      </c>
      <c r="AN160" s="37" t="s">
        <v>89</v>
      </c>
      <c r="AO160" s="37" t="s">
        <v>77</v>
      </c>
      <c r="AP160" s="37" t="s">
        <v>77</v>
      </c>
      <c r="AQ160" s="37" t="s">
        <v>77</v>
      </c>
      <c r="AR160" s="37" t="s">
        <v>90</v>
      </c>
      <c r="AS160" s="37" t="s">
        <v>2877</v>
      </c>
      <c r="AT160" s="37" t="s">
        <v>90</v>
      </c>
      <c r="AU160" s="37" t="s">
        <v>90</v>
      </c>
      <c r="AV160" s="37" t="s">
        <v>91</v>
      </c>
      <c r="AW160" s="37" t="s">
        <v>92</v>
      </c>
      <c r="AX160" s="37" t="s">
        <v>77</v>
      </c>
      <c r="AY160" s="37" t="s">
        <v>77</v>
      </c>
      <c r="AZ160" s="37" t="s">
        <v>77</v>
      </c>
      <c r="BA160" s="291">
        <v>37714</v>
      </c>
      <c r="BB160" s="37" t="s">
        <v>88</v>
      </c>
      <c r="BC160" s="37" t="s">
        <v>81</v>
      </c>
      <c r="BD160" s="37" t="s">
        <v>77</v>
      </c>
      <c r="BE160" s="37" t="s">
        <v>77</v>
      </c>
      <c r="BF160" s="37" t="s">
        <v>75</v>
      </c>
      <c r="BG160" s="37" t="s">
        <v>77</v>
      </c>
      <c r="BH160" s="37" t="s">
        <v>93</v>
      </c>
      <c r="BI160" s="292">
        <v>37714</v>
      </c>
      <c r="BJ160" s="37" t="s">
        <v>94</v>
      </c>
      <c r="BK160" s="154">
        <v>42233.830011574071</v>
      </c>
      <c r="BL160" s="37" t="s">
        <v>77</v>
      </c>
      <c r="BM160" s="25" t="s">
        <v>137</v>
      </c>
      <c r="BN160" s="37" t="s">
        <v>2878</v>
      </c>
      <c r="BO160" s="63"/>
      <c r="BP160" s="63"/>
      <c r="BQ160" s="63"/>
      <c r="BR160" s="72"/>
      <c r="BS160" s="63"/>
      <c r="BT160" s="63"/>
      <c r="BU160" s="63"/>
      <c r="BV160" s="63"/>
      <c r="BW160" s="63"/>
      <c r="BX160" s="63"/>
      <c r="BY160" s="63"/>
      <c r="BZ160" s="63"/>
      <c r="CA160" s="63"/>
      <c r="CB160" s="63"/>
      <c r="CC160" s="63"/>
      <c r="CD160" s="63"/>
      <c r="CE160" s="63"/>
      <c r="CF160" s="63"/>
      <c r="CG160" s="63"/>
      <c r="CH160" s="63"/>
      <c r="CI160" s="63"/>
    </row>
    <row r="161" spans="1:87" s="24" customFormat="1" ht="141.9" customHeight="1">
      <c r="A161" s="37" t="s">
        <v>3646</v>
      </c>
      <c r="B161" s="37" t="s">
        <v>254</v>
      </c>
      <c r="C161" s="37" t="s">
        <v>255</v>
      </c>
      <c r="D161" s="347" t="s">
        <v>74</v>
      </c>
      <c r="E161" s="348"/>
      <c r="F161" s="349"/>
      <c r="G161" s="236" t="s">
        <v>75</v>
      </c>
      <c r="H161" s="236" t="s">
        <v>75</v>
      </c>
      <c r="I161" s="236" t="s">
        <v>75</v>
      </c>
      <c r="J161" s="37" t="s">
        <v>76</v>
      </c>
      <c r="K161" s="37" t="s">
        <v>76</v>
      </c>
      <c r="L161" s="37" t="s">
        <v>76</v>
      </c>
      <c r="M161" s="37" t="s">
        <v>76</v>
      </c>
      <c r="N161" s="37" t="s">
        <v>75</v>
      </c>
      <c r="O161" s="37" t="s">
        <v>76</v>
      </c>
      <c r="P161" s="37" t="s">
        <v>77</v>
      </c>
      <c r="Q161" s="37" t="s">
        <v>77</v>
      </c>
      <c r="R161" s="25" t="s">
        <v>75</v>
      </c>
      <c r="S161" s="25" t="s">
        <v>75</v>
      </c>
      <c r="T161" s="25" t="s">
        <v>75</v>
      </c>
      <c r="U161" s="25" t="s">
        <v>75</v>
      </c>
      <c r="V161" s="25" t="s">
        <v>77</v>
      </c>
      <c r="W161" s="25" t="s">
        <v>77</v>
      </c>
      <c r="X161" s="25" t="s">
        <v>77</v>
      </c>
      <c r="Y161" s="25" t="s">
        <v>77</v>
      </c>
      <c r="Z161" s="37" t="s">
        <v>75</v>
      </c>
      <c r="AA161" s="291">
        <v>42186</v>
      </c>
      <c r="AB161" s="37" t="s">
        <v>81</v>
      </c>
      <c r="AC161" s="37" t="s">
        <v>254</v>
      </c>
      <c r="AD161" s="37" t="s">
        <v>256</v>
      </c>
      <c r="AE161" s="37" t="s">
        <v>83</v>
      </c>
      <c r="AF161" s="37" t="s">
        <v>208</v>
      </c>
      <c r="AG161" s="37" t="s">
        <v>208</v>
      </c>
      <c r="AH161" s="37" t="s">
        <v>85</v>
      </c>
      <c r="AI161" s="37">
        <v>40</v>
      </c>
      <c r="AJ161" s="37" t="s">
        <v>86</v>
      </c>
      <c r="AK161" s="37" t="s">
        <v>126</v>
      </c>
      <c r="AL161" s="37" t="s">
        <v>239</v>
      </c>
      <c r="AM161" s="37" t="s">
        <v>88</v>
      </c>
      <c r="AN161" s="37" t="s">
        <v>89</v>
      </c>
      <c r="AO161" s="37" t="s">
        <v>77</v>
      </c>
      <c r="AP161" s="37" t="s">
        <v>77</v>
      </c>
      <c r="AQ161" s="37" t="s">
        <v>77</v>
      </c>
      <c r="AR161" s="37" t="s">
        <v>257</v>
      </c>
      <c r="AS161" s="37" t="s">
        <v>2877</v>
      </c>
      <c r="AT161" s="37" t="s">
        <v>90</v>
      </c>
      <c r="AU161" s="37" t="s">
        <v>90</v>
      </c>
      <c r="AV161" s="37" t="s">
        <v>91</v>
      </c>
      <c r="AW161" s="37" t="s">
        <v>92</v>
      </c>
      <c r="AX161" s="37" t="s">
        <v>77</v>
      </c>
      <c r="AY161" s="37" t="s">
        <v>77</v>
      </c>
      <c r="AZ161" s="37" t="s">
        <v>77</v>
      </c>
      <c r="BA161" s="291">
        <v>37714</v>
      </c>
      <c r="BB161" s="37" t="s">
        <v>88</v>
      </c>
      <c r="BC161" s="37" t="s">
        <v>81</v>
      </c>
      <c r="BD161" s="37" t="s">
        <v>77</v>
      </c>
      <c r="BE161" s="37" t="s">
        <v>77</v>
      </c>
      <c r="BF161" s="37" t="s">
        <v>75</v>
      </c>
      <c r="BG161" s="37" t="s">
        <v>77</v>
      </c>
      <c r="BH161" s="37" t="s">
        <v>93</v>
      </c>
      <c r="BI161" s="292">
        <v>37714</v>
      </c>
      <c r="BJ161" s="37" t="s">
        <v>94</v>
      </c>
      <c r="BK161" s="154">
        <v>42233.830011574071</v>
      </c>
      <c r="BL161" s="37" t="s">
        <v>77</v>
      </c>
      <c r="BM161" s="25" t="s">
        <v>137</v>
      </c>
      <c r="BN161" s="37" t="s">
        <v>2878</v>
      </c>
      <c r="BO161" s="63"/>
      <c r="BP161" s="63"/>
      <c r="BQ161" s="63"/>
      <c r="BR161" s="72"/>
      <c r="BS161" s="63"/>
      <c r="BT161" s="63"/>
      <c r="BU161" s="63"/>
      <c r="BV161" s="63"/>
      <c r="BW161" s="63"/>
      <c r="BX161" s="63"/>
      <c r="BY161" s="63"/>
      <c r="BZ161" s="63"/>
      <c r="CA161" s="63"/>
      <c r="CB161" s="63"/>
      <c r="CC161" s="63"/>
      <c r="CD161" s="63"/>
      <c r="CE161" s="63"/>
      <c r="CF161" s="63"/>
      <c r="CG161" s="63"/>
      <c r="CH161" s="63"/>
      <c r="CI161" s="63"/>
    </row>
    <row r="162" spans="1:87" s="24" customFormat="1" ht="141.9" customHeight="1">
      <c r="A162" s="37" t="s">
        <v>3647</v>
      </c>
      <c r="B162" s="37" t="s">
        <v>258</v>
      </c>
      <c r="C162" s="37" t="s">
        <v>259</v>
      </c>
      <c r="D162" s="347" t="s">
        <v>74</v>
      </c>
      <c r="E162" s="348"/>
      <c r="F162" s="349"/>
      <c r="G162" s="236" t="s">
        <v>75</v>
      </c>
      <c r="H162" s="236" t="s">
        <v>75</v>
      </c>
      <c r="I162" s="236" t="s">
        <v>75</v>
      </c>
      <c r="J162" s="37" t="s">
        <v>76</v>
      </c>
      <c r="K162" s="37" t="s">
        <v>76</v>
      </c>
      <c r="L162" s="37" t="s">
        <v>76</v>
      </c>
      <c r="M162" s="37" t="s">
        <v>76</v>
      </c>
      <c r="N162" s="37" t="s">
        <v>75</v>
      </c>
      <c r="O162" s="37" t="s">
        <v>76</v>
      </c>
      <c r="P162" s="37" t="s">
        <v>77</v>
      </c>
      <c r="Q162" s="37" t="s">
        <v>77</v>
      </c>
      <c r="R162" s="25" t="s">
        <v>75</v>
      </c>
      <c r="S162" s="25" t="s">
        <v>75</v>
      </c>
      <c r="T162" s="25" t="s">
        <v>75</v>
      </c>
      <c r="U162" s="25" t="s">
        <v>75</v>
      </c>
      <c r="V162" s="25" t="s">
        <v>77</v>
      </c>
      <c r="W162" s="25" t="s">
        <v>77</v>
      </c>
      <c r="X162" s="25" t="s">
        <v>77</v>
      </c>
      <c r="Y162" s="25" t="s">
        <v>77</v>
      </c>
      <c r="Z162" s="37" t="s">
        <v>75</v>
      </c>
      <c r="AA162" s="291">
        <v>42186</v>
      </c>
      <c r="AB162" s="37" t="s">
        <v>81</v>
      </c>
      <c r="AC162" s="37" t="s">
        <v>258</v>
      </c>
      <c r="AD162" s="37" t="s">
        <v>258</v>
      </c>
      <c r="AE162" s="37" t="s">
        <v>83</v>
      </c>
      <c r="AF162" s="37" t="s">
        <v>208</v>
      </c>
      <c r="AG162" s="37" t="s">
        <v>208</v>
      </c>
      <c r="AH162" s="37" t="s">
        <v>85</v>
      </c>
      <c r="AI162" s="37">
        <v>40</v>
      </c>
      <c r="AJ162" s="37" t="s">
        <v>86</v>
      </c>
      <c r="AK162" s="37" t="s">
        <v>126</v>
      </c>
      <c r="AL162" s="37" t="s">
        <v>239</v>
      </c>
      <c r="AM162" s="37" t="s">
        <v>88</v>
      </c>
      <c r="AN162" s="37" t="s">
        <v>89</v>
      </c>
      <c r="AO162" s="37" t="s">
        <v>77</v>
      </c>
      <c r="AP162" s="37" t="s">
        <v>77</v>
      </c>
      <c r="AQ162" s="37" t="s">
        <v>77</v>
      </c>
      <c r="AR162" s="37" t="s">
        <v>90</v>
      </c>
      <c r="AS162" s="37" t="s">
        <v>2877</v>
      </c>
      <c r="AT162" s="37" t="s">
        <v>90</v>
      </c>
      <c r="AU162" s="37" t="s">
        <v>90</v>
      </c>
      <c r="AV162" s="37" t="s">
        <v>91</v>
      </c>
      <c r="AW162" s="37" t="s">
        <v>92</v>
      </c>
      <c r="AX162" s="37" t="s">
        <v>77</v>
      </c>
      <c r="AY162" s="37" t="s">
        <v>77</v>
      </c>
      <c r="AZ162" s="37" t="s">
        <v>77</v>
      </c>
      <c r="BA162" s="291">
        <v>37714</v>
      </c>
      <c r="BB162" s="37" t="s">
        <v>88</v>
      </c>
      <c r="BC162" s="37" t="s">
        <v>81</v>
      </c>
      <c r="BD162" s="37" t="s">
        <v>77</v>
      </c>
      <c r="BE162" s="37" t="s">
        <v>77</v>
      </c>
      <c r="BF162" s="37" t="s">
        <v>75</v>
      </c>
      <c r="BG162" s="37" t="s">
        <v>77</v>
      </c>
      <c r="BH162" s="37" t="s">
        <v>93</v>
      </c>
      <c r="BI162" s="292">
        <v>37714</v>
      </c>
      <c r="BJ162" s="37" t="s">
        <v>94</v>
      </c>
      <c r="BK162" s="154">
        <v>42233.830011574071</v>
      </c>
      <c r="BL162" s="37" t="s">
        <v>77</v>
      </c>
      <c r="BM162" s="25" t="s">
        <v>137</v>
      </c>
      <c r="BN162" s="37" t="s">
        <v>2878</v>
      </c>
      <c r="BO162" s="63"/>
      <c r="BP162" s="63"/>
      <c r="BQ162" s="63"/>
      <c r="BR162" s="72"/>
      <c r="BS162" s="63"/>
      <c r="BT162" s="63"/>
      <c r="BU162" s="63"/>
      <c r="BV162" s="63"/>
      <c r="BW162" s="63"/>
      <c r="BX162" s="63"/>
      <c r="BY162" s="63"/>
      <c r="BZ162" s="63"/>
      <c r="CA162" s="63"/>
      <c r="CB162" s="63"/>
      <c r="CC162" s="63"/>
      <c r="CD162" s="63"/>
      <c r="CE162" s="63"/>
      <c r="CF162" s="63"/>
      <c r="CG162" s="63"/>
      <c r="CH162" s="63"/>
      <c r="CI162" s="63"/>
    </row>
    <row r="163" spans="1:87" s="24" customFormat="1" ht="141.9" customHeight="1">
      <c r="A163" s="37" t="s">
        <v>3648</v>
      </c>
      <c r="B163" s="37" t="s">
        <v>260</v>
      </c>
      <c r="C163" s="37" t="s">
        <v>261</v>
      </c>
      <c r="D163" s="347" t="s">
        <v>74</v>
      </c>
      <c r="E163" s="348"/>
      <c r="F163" s="349"/>
      <c r="G163" s="236" t="s">
        <v>75</v>
      </c>
      <c r="H163" s="236" t="s">
        <v>75</v>
      </c>
      <c r="I163" s="236" t="s">
        <v>75</v>
      </c>
      <c r="J163" s="37" t="s">
        <v>76</v>
      </c>
      <c r="K163" s="37" t="s">
        <v>76</v>
      </c>
      <c r="L163" s="37" t="s">
        <v>76</v>
      </c>
      <c r="M163" s="37" t="s">
        <v>76</v>
      </c>
      <c r="N163" s="37" t="s">
        <v>75</v>
      </c>
      <c r="O163" s="37" t="s">
        <v>76</v>
      </c>
      <c r="P163" s="37" t="s">
        <v>77</v>
      </c>
      <c r="Q163" s="37" t="s">
        <v>77</v>
      </c>
      <c r="R163" s="25" t="s">
        <v>75</v>
      </c>
      <c r="S163" s="25" t="s">
        <v>75</v>
      </c>
      <c r="T163" s="25" t="s">
        <v>75</v>
      </c>
      <c r="U163" s="25" t="s">
        <v>75</v>
      </c>
      <c r="V163" s="25" t="s">
        <v>77</v>
      </c>
      <c r="W163" s="25" t="s">
        <v>77</v>
      </c>
      <c r="X163" s="25" t="s">
        <v>77</v>
      </c>
      <c r="Y163" s="25" t="s">
        <v>77</v>
      </c>
      <c r="Z163" s="37" t="s">
        <v>75</v>
      </c>
      <c r="AA163" s="291">
        <v>42186</v>
      </c>
      <c r="AB163" s="37" t="s">
        <v>81</v>
      </c>
      <c r="AC163" s="37" t="s">
        <v>260</v>
      </c>
      <c r="AD163" s="37" t="s">
        <v>262</v>
      </c>
      <c r="AE163" s="37" t="s">
        <v>83</v>
      </c>
      <c r="AF163" s="37" t="s">
        <v>208</v>
      </c>
      <c r="AG163" s="37" t="s">
        <v>208</v>
      </c>
      <c r="AH163" s="37" t="s">
        <v>85</v>
      </c>
      <c r="AI163" s="37">
        <v>40</v>
      </c>
      <c r="AJ163" s="37" t="s">
        <v>86</v>
      </c>
      <c r="AK163" s="37" t="s">
        <v>126</v>
      </c>
      <c r="AL163" s="37" t="s">
        <v>239</v>
      </c>
      <c r="AM163" s="37" t="s">
        <v>88</v>
      </c>
      <c r="AN163" s="37" t="s">
        <v>89</v>
      </c>
      <c r="AO163" s="37" t="s">
        <v>77</v>
      </c>
      <c r="AP163" s="37" t="s">
        <v>77</v>
      </c>
      <c r="AQ163" s="37" t="s">
        <v>77</v>
      </c>
      <c r="AR163" s="37" t="s">
        <v>90</v>
      </c>
      <c r="AS163" s="37" t="s">
        <v>2877</v>
      </c>
      <c r="AT163" s="37" t="s">
        <v>90</v>
      </c>
      <c r="AU163" s="37" t="s">
        <v>90</v>
      </c>
      <c r="AV163" s="37" t="s">
        <v>91</v>
      </c>
      <c r="AW163" s="37" t="s">
        <v>92</v>
      </c>
      <c r="AX163" s="37" t="s">
        <v>77</v>
      </c>
      <c r="AY163" s="37" t="s">
        <v>77</v>
      </c>
      <c r="AZ163" s="37" t="s">
        <v>77</v>
      </c>
      <c r="BA163" s="291">
        <v>37714</v>
      </c>
      <c r="BB163" s="37" t="s">
        <v>88</v>
      </c>
      <c r="BC163" s="37" t="s">
        <v>81</v>
      </c>
      <c r="BD163" s="37" t="s">
        <v>77</v>
      </c>
      <c r="BE163" s="37" t="s">
        <v>77</v>
      </c>
      <c r="BF163" s="37" t="s">
        <v>75</v>
      </c>
      <c r="BG163" s="37" t="s">
        <v>77</v>
      </c>
      <c r="BH163" s="37" t="s">
        <v>93</v>
      </c>
      <c r="BI163" s="292">
        <v>37714</v>
      </c>
      <c r="BJ163" s="37" t="s">
        <v>94</v>
      </c>
      <c r="BK163" s="154">
        <v>42233.830023148148</v>
      </c>
      <c r="BL163" s="37" t="s">
        <v>77</v>
      </c>
      <c r="BM163" s="25" t="s">
        <v>137</v>
      </c>
      <c r="BN163" s="37" t="s">
        <v>2878</v>
      </c>
      <c r="BO163" s="63"/>
      <c r="BP163" s="63"/>
      <c r="BQ163" s="63"/>
      <c r="BR163" s="72"/>
      <c r="BS163" s="63"/>
      <c r="BT163" s="63"/>
      <c r="BU163" s="63"/>
      <c r="BV163" s="63"/>
      <c r="BW163" s="63"/>
      <c r="BX163" s="63"/>
      <c r="BY163" s="63"/>
      <c r="BZ163" s="63"/>
      <c r="CA163" s="63"/>
      <c r="CB163" s="63"/>
      <c r="CC163" s="63"/>
      <c r="CD163" s="63"/>
      <c r="CE163" s="63"/>
      <c r="CF163" s="63"/>
      <c r="CG163" s="63"/>
      <c r="CH163" s="63"/>
      <c r="CI163" s="63"/>
    </row>
    <row r="164" spans="1:87" s="24" customFormat="1" ht="141.9" customHeight="1">
      <c r="A164" s="37" t="s">
        <v>3649</v>
      </c>
      <c r="B164" s="37" t="s">
        <v>263</v>
      </c>
      <c r="C164" s="37" t="s">
        <v>264</v>
      </c>
      <c r="D164" s="347" t="s">
        <v>74</v>
      </c>
      <c r="E164" s="348"/>
      <c r="F164" s="349"/>
      <c r="G164" s="236" t="s">
        <v>75</v>
      </c>
      <c r="H164" s="236" t="s">
        <v>75</v>
      </c>
      <c r="I164" s="236" t="s">
        <v>75</v>
      </c>
      <c r="J164" s="37" t="s">
        <v>76</v>
      </c>
      <c r="K164" s="37" t="s">
        <v>76</v>
      </c>
      <c r="L164" s="37" t="s">
        <v>76</v>
      </c>
      <c r="M164" s="37" t="s">
        <v>76</v>
      </c>
      <c r="N164" s="37" t="s">
        <v>75</v>
      </c>
      <c r="O164" s="37" t="s">
        <v>76</v>
      </c>
      <c r="P164" s="37" t="s">
        <v>77</v>
      </c>
      <c r="Q164" s="37" t="s">
        <v>77</v>
      </c>
      <c r="R164" s="25" t="s">
        <v>75</v>
      </c>
      <c r="S164" s="25" t="s">
        <v>75</v>
      </c>
      <c r="T164" s="25" t="s">
        <v>75</v>
      </c>
      <c r="U164" s="25" t="s">
        <v>75</v>
      </c>
      <c r="V164" s="25" t="s">
        <v>77</v>
      </c>
      <c r="W164" s="25" t="s">
        <v>77</v>
      </c>
      <c r="X164" s="25" t="s">
        <v>77</v>
      </c>
      <c r="Y164" s="25" t="s">
        <v>77</v>
      </c>
      <c r="Z164" s="37" t="s">
        <v>75</v>
      </c>
      <c r="AA164" s="291">
        <v>43497</v>
      </c>
      <c r="AB164" s="37" t="s">
        <v>81</v>
      </c>
      <c r="AC164" s="37" t="s">
        <v>263</v>
      </c>
      <c r="AD164" s="37" t="s">
        <v>265</v>
      </c>
      <c r="AE164" s="37" t="s">
        <v>83</v>
      </c>
      <c r="AF164" s="37" t="s">
        <v>208</v>
      </c>
      <c r="AG164" s="37" t="s">
        <v>208</v>
      </c>
      <c r="AH164" s="37" t="s">
        <v>85</v>
      </c>
      <c r="AI164" s="37">
        <v>1</v>
      </c>
      <c r="AJ164" s="37" t="s">
        <v>86</v>
      </c>
      <c r="AK164" s="37" t="s">
        <v>126</v>
      </c>
      <c r="AL164" s="37" t="s">
        <v>239</v>
      </c>
      <c r="AM164" s="37" t="s">
        <v>88</v>
      </c>
      <c r="AN164" s="37" t="s">
        <v>89</v>
      </c>
      <c r="AO164" s="37" t="s">
        <v>77</v>
      </c>
      <c r="AP164" s="37" t="s">
        <v>77</v>
      </c>
      <c r="AQ164" s="37" t="s">
        <v>77</v>
      </c>
      <c r="AR164" s="37" t="s">
        <v>90</v>
      </c>
      <c r="AS164" s="37" t="s">
        <v>2877</v>
      </c>
      <c r="AT164" s="37" t="s">
        <v>90</v>
      </c>
      <c r="AU164" s="37" t="s">
        <v>90</v>
      </c>
      <c r="AV164" s="37" t="s">
        <v>91</v>
      </c>
      <c r="AW164" s="37" t="s">
        <v>92</v>
      </c>
      <c r="AX164" s="37" t="s">
        <v>77</v>
      </c>
      <c r="AY164" s="37" t="s">
        <v>77</v>
      </c>
      <c r="AZ164" s="37" t="s">
        <v>77</v>
      </c>
      <c r="BA164" s="291">
        <v>37714</v>
      </c>
      <c r="BB164" s="37" t="s">
        <v>88</v>
      </c>
      <c r="BC164" s="37" t="s">
        <v>81</v>
      </c>
      <c r="BD164" s="37" t="s">
        <v>77</v>
      </c>
      <c r="BE164" s="37" t="s">
        <v>77</v>
      </c>
      <c r="BF164" s="37" t="s">
        <v>75</v>
      </c>
      <c r="BG164" s="37" t="s">
        <v>77</v>
      </c>
      <c r="BH164" s="37" t="s">
        <v>93</v>
      </c>
      <c r="BI164" s="292">
        <v>37714</v>
      </c>
      <c r="BJ164" s="37" t="s">
        <v>2917</v>
      </c>
      <c r="BK164" s="154">
        <v>43503.247361111113</v>
      </c>
      <c r="BL164" s="37" t="s">
        <v>77</v>
      </c>
      <c r="BM164" s="25" t="s">
        <v>137</v>
      </c>
      <c r="BN164" s="37" t="s">
        <v>2878</v>
      </c>
      <c r="BO164" s="63"/>
      <c r="BP164" s="63"/>
      <c r="BQ164" s="63"/>
      <c r="BR164" s="72"/>
      <c r="BS164" s="63"/>
      <c r="BT164" s="63"/>
      <c r="BU164" s="63"/>
      <c r="BV164" s="63"/>
      <c r="BW164" s="63"/>
      <c r="BX164" s="63"/>
      <c r="BY164" s="63"/>
      <c r="BZ164" s="63"/>
      <c r="CA164" s="63"/>
      <c r="CB164" s="63"/>
      <c r="CC164" s="63"/>
      <c r="CD164" s="63"/>
      <c r="CE164" s="63"/>
      <c r="CF164" s="63"/>
      <c r="CG164" s="63"/>
      <c r="CH164" s="63"/>
      <c r="CI164" s="63"/>
    </row>
    <row r="165" spans="1:87" s="24" customFormat="1" ht="141.9" customHeight="1">
      <c r="A165" s="37" t="s">
        <v>3650</v>
      </c>
      <c r="B165" s="37" t="s">
        <v>266</v>
      </c>
      <c r="C165" s="37" t="s">
        <v>267</v>
      </c>
      <c r="D165" s="347" t="s">
        <v>74</v>
      </c>
      <c r="E165" s="348"/>
      <c r="F165" s="349"/>
      <c r="G165" s="236" t="s">
        <v>75</v>
      </c>
      <c r="H165" s="236" t="s">
        <v>75</v>
      </c>
      <c r="I165" s="236" t="s">
        <v>75</v>
      </c>
      <c r="J165" s="37" t="s">
        <v>76</v>
      </c>
      <c r="K165" s="37" t="s">
        <v>76</v>
      </c>
      <c r="L165" s="37" t="s">
        <v>76</v>
      </c>
      <c r="M165" s="37" t="s">
        <v>76</v>
      </c>
      <c r="N165" s="37" t="s">
        <v>75</v>
      </c>
      <c r="O165" s="37" t="s">
        <v>77</v>
      </c>
      <c r="P165" s="37" t="s">
        <v>77</v>
      </c>
      <c r="Q165" s="37" t="s">
        <v>77</v>
      </c>
      <c r="R165" s="25" t="s">
        <v>75</v>
      </c>
      <c r="S165" s="25" t="s">
        <v>75</v>
      </c>
      <c r="T165" s="25" t="s">
        <v>75</v>
      </c>
      <c r="U165" s="25" t="s">
        <v>75</v>
      </c>
      <c r="V165" s="25" t="s">
        <v>77</v>
      </c>
      <c r="W165" s="25" t="s">
        <v>77</v>
      </c>
      <c r="X165" s="25" t="s">
        <v>77</v>
      </c>
      <c r="Y165" s="25" t="s">
        <v>77</v>
      </c>
      <c r="Z165" s="37" t="s">
        <v>75</v>
      </c>
      <c r="AA165" s="291">
        <v>45293</v>
      </c>
      <c r="AB165" s="37" t="s">
        <v>81</v>
      </c>
      <c r="AC165" s="37" t="s">
        <v>266</v>
      </c>
      <c r="AD165" s="37" t="s">
        <v>268</v>
      </c>
      <c r="AE165" s="37" t="s">
        <v>83</v>
      </c>
      <c r="AF165" s="37" t="s">
        <v>208</v>
      </c>
      <c r="AG165" s="37" t="s">
        <v>208</v>
      </c>
      <c r="AH165" s="37" t="s">
        <v>85</v>
      </c>
      <c r="AI165" s="37">
        <v>40</v>
      </c>
      <c r="AJ165" s="37" t="s">
        <v>86</v>
      </c>
      <c r="AK165" s="37" t="s">
        <v>126</v>
      </c>
      <c r="AL165" s="37" t="s">
        <v>210</v>
      </c>
      <c r="AM165" s="37" t="s">
        <v>88</v>
      </c>
      <c r="AN165" s="37" t="s">
        <v>89</v>
      </c>
      <c r="AO165" s="37" t="s">
        <v>77</v>
      </c>
      <c r="AP165" s="37" t="s">
        <v>77</v>
      </c>
      <c r="AQ165" s="37" t="s">
        <v>77</v>
      </c>
      <c r="AR165" s="37" t="s">
        <v>77</v>
      </c>
      <c r="AS165" s="37" t="s">
        <v>2877</v>
      </c>
      <c r="AT165" s="37" t="s">
        <v>90</v>
      </c>
      <c r="AU165" s="37" t="s">
        <v>90</v>
      </c>
      <c r="AV165" s="37" t="s">
        <v>91</v>
      </c>
      <c r="AW165" s="37" t="s">
        <v>92</v>
      </c>
      <c r="AX165" s="37" t="s">
        <v>77</v>
      </c>
      <c r="AY165" s="37" t="s">
        <v>77</v>
      </c>
      <c r="AZ165" s="37" t="s">
        <v>77</v>
      </c>
      <c r="BA165" s="291">
        <v>37714</v>
      </c>
      <c r="BB165" s="37" t="s">
        <v>88</v>
      </c>
      <c r="BC165" s="37" t="s">
        <v>81</v>
      </c>
      <c r="BD165" s="37" t="s">
        <v>77</v>
      </c>
      <c r="BE165" s="37" t="s">
        <v>77</v>
      </c>
      <c r="BF165" s="37" t="s">
        <v>75</v>
      </c>
      <c r="BG165" s="37" t="s">
        <v>77</v>
      </c>
      <c r="BH165" s="37" t="s">
        <v>93</v>
      </c>
      <c r="BI165" s="292">
        <v>37714</v>
      </c>
      <c r="BJ165" s="37" t="s">
        <v>171</v>
      </c>
      <c r="BK165" s="154">
        <v>45643.640775462962</v>
      </c>
      <c r="BL165" s="37" t="s">
        <v>77</v>
      </c>
      <c r="BM165" s="25" t="s">
        <v>137</v>
      </c>
      <c r="BN165" s="37" t="s">
        <v>2980</v>
      </c>
      <c r="BO165" s="63"/>
      <c r="BP165" s="63"/>
      <c r="BQ165" s="63"/>
      <c r="BR165" s="72"/>
      <c r="BS165" s="63"/>
      <c r="BT165" s="63"/>
      <c r="BU165" s="63"/>
      <c r="BV165" s="63"/>
      <c r="BW165" s="63"/>
      <c r="BX165" s="63"/>
      <c r="BY165" s="63"/>
      <c r="BZ165" s="63"/>
      <c r="CA165" s="63"/>
      <c r="CB165" s="63"/>
      <c r="CC165" s="63"/>
      <c r="CD165" s="63"/>
      <c r="CE165" s="63"/>
      <c r="CF165" s="63"/>
      <c r="CG165" s="63"/>
      <c r="CH165" s="63"/>
      <c r="CI165" s="63"/>
    </row>
    <row r="166" spans="1:87" s="24" customFormat="1" ht="141.9" customHeight="1">
      <c r="A166" s="37" t="s">
        <v>3651</v>
      </c>
      <c r="B166" s="37" t="s">
        <v>269</v>
      </c>
      <c r="C166" s="37" t="s">
        <v>98</v>
      </c>
      <c r="D166" s="347" t="s">
        <v>74</v>
      </c>
      <c r="E166" s="348"/>
      <c r="F166" s="349"/>
      <c r="G166" s="236" t="s">
        <v>75</v>
      </c>
      <c r="H166" s="236" t="s">
        <v>75</v>
      </c>
      <c r="I166" s="236" t="s">
        <v>75</v>
      </c>
      <c r="J166" s="37" t="s">
        <v>76</v>
      </c>
      <c r="K166" s="37" t="s">
        <v>76</v>
      </c>
      <c r="L166" s="37" t="s">
        <v>76</v>
      </c>
      <c r="M166" s="37" t="s">
        <v>76</v>
      </c>
      <c r="N166" s="37" t="s">
        <v>75</v>
      </c>
      <c r="O166" s="37" t="s">
        <v>77</v>
      </c>
      <c r="P166" s="37" t="s">
        <v>77</v>
      </c>
      <c r="Q166" s="37" t="s">
        <v>77</v>
      </c>
      <c r="R166" s="25" t="s">
        <v>75</v>
      </c>
      <c r="S166" s="25" t="s">
        <v>75</v>
      </c>
      <c r="T166" s="25" t="s">
        <v>75</v>
      </c>
      <c r="U166" s="25" t="s">
        <v>75</v>
      </c>
      <c r="V166" s="25" t="s">
        <v>77</v>
      </c>
      <c r="W166" s="25" t="s">
        <v>77</v>
      </c>
      <c r="X166" s="25" t="s">
        <v>77</v>
      </c>
      <c r="Y166" s="25" t="s">
        <v>77</v>
      </c>
      <c r="Z166" s="37" t="s">
        <v>75</v>
      </c>
      <c r="AA166" s="291">
        <v>42186</v>
      </c>
      <c r="AB166" s="37" t="s">
        <v>81</v>
      </c>
      <c r="AC166" s="37" t="s">
        <v>269</v>
      </c>
      <c r="AD166" s="37" t="s">
        <v>270</v>
      </c>
      <c r="AE166" s="37" t="s">
        <v>83</v>
      </c>
      <c r="AF166" s="37" t="s">
        <v>208</v>
      </c>
      <c r="AG166" s="37" t="s">
        <v>208</v>
      </c>
      <c r="AH166" s="37" t="s">
        <v>85</v>
      </c>
      <c r="AI166" s="37">
        <v>40</v>
      </c>
      <c r="AJ166" s="37" t="s">
        <v>86</v>
      </c>
      <c r="AK166" s="37" t="s">
        <v>126</v>
      </c>
      <c r="AL166" s="37" t="s">
        <v>239</v>
      </c>
      <c r="AM166" s="37" t="s">
        <v>88</v>
      </c>
      <c r="AN166" s="37" t="s">
        <v>89</v>
      </c>
      <c r="AO166" s="37" t="s">
        <v>77</v>
      </c>
      <c r="AP166" s="37" t="s">
        <v>77</v>
      </c>
      <c r="AQ166" s="37" t="s">
        <v>77</v>
      </c>
      <c r="AR166" s="37" t="s">
        <v>90</v>
      </c>
      <c r="AS166" s="37" t="s">
        <v>2877</v>
      </c>
      <c r="AT166" s="37" t="s">
        <v>90</v>
      </c>
      <c r="AU166" s="37" t="s">
        <v>90</v>
      </c>
      <c r="AV166" s="37" t="s">
        <v>91</v>
      </c>
      <c r="AW166" s="37" t="s">
        <v>92</v>
      </c>
      <c r="AX166" s="37" t="s">
        <v>77</v>
      </c>
      <c r="AY166" s="37" t="s">
        <v>77</v>
      </c>
      <c r="AZ166" s="37" t="s">
        <v>77</v>
      </c>
      <c r="BA166" s="291">
        <v>37714</v>
      </c>
      <c r="BB166" s="37" t="s">
        <v>88</v>
      </c>
      <c r="BC166" s="37" t="s">
        <v>81</v>
      </c>
      <c r="BD166" s="37" t="s">
        <v>77</v>
      </c>
      <c r="BE166" s="37" t="s">
        <v>77</v>
      </c>
      <c r="BF166" s="37" t="s">
        <v>75</v>
      </c>
      <c r="BG166" s="37" t="s">
        <v>77</v>
      </c>
      <c r="BH166" s="37" t="s">
        <v>93</v>
      </c>
      <c r="BI166" s="292">
        <v>37714</v>
      </c>
      <c r="BJ166" s="37" t="s">
        <v>271</v>
      </c>
      <c r="BK166" s="154">
        <v>42318.387638888889</v>
      </c>
      <c r="BL166" s="37" t="s">
        <v>77</v>
      </c>
      <c r="BM166" s="25" t="s">
        <v>137</v>
      </c>
      <c r="BN166" s="37" t="s">
        <v>2878</v>
      </c>
      <c r="BO166" s="63"/>
      <c r="BP166" s="63"/>
      <c r="BQ166" s="63"/>
      <c r="BR166" s="72"/>
      <c r="BS166" s="63"/>
      <c r="BT166" s="63"/>
      <c r="BU166" s="63"/>
      <c r="BV166" s="63"/>
      <c r="BW166" s="63"/>
      <c r="BX166" s="63"/>
      <c r="BY166" s="63"/>
      <c r="BZ166" s="63"/>
      <c r="CA166" s="63"/>
      <c r="CB166" s="63"/>
      <c r="CC166" s="63"/>
      <c r="CD166" s="63"/>
      <c r="CE166" s="63"/>
      <c r="CF166" s="63"/>
      <c r="CG166" s="63"/>
      <c r="CH166" s="63"/>
      <c r="CI166" s="63"/>
    </row>
    <row r="167" spans="1:87" s="24" customFormat="1" ht="141.9" customHeight="1">
      <c r="A167" s="37" t="s">
        <v>3653</v>
      </c>
      <c r="B167" s="37" t="s">
        <v>273</v>
      </c>
      <c r="C167" s="37" t="s">
        <v>3033</v>
      </c>
      <c r="D167" s="347" t="s">
        <v>74</v>
      </c>
      <c r="E167" s="348"/>
      <c r="F167" s="349"/>
      <c r="G167" s="236" t="s">
        <v>75</v>
      </c>
      <c r="H167" s="236" t="s">
        <v>75</v>
      </c>
      <c r="I167" s="236" t="s">
        <v>75</v>
      </c>
      <c r="J167" s="37" t="s">
        <v>76</v>
      </c>
      <c r="K167" s="37" t="s">
        <v>76</v>
      </c>
      <c r="L167" s="37" t="s">
        <v>76</v>
      </c>
      <c r="M167" s="37" t="s">
        <v>76</v>
      </c>
      <c r="N167" s="37" t="s">
        <v>75</v>
      </c>
      <c r="O167" s="37" t="s">
        <v>76</v>
      </c>
      <c r="P167" s="37" t="s">
        <v>77</v>
      </c>
      <c r="Q167" s="37" t="s">
        <v>77</v>
      </c>
      <c r="R167" s="25" t="s">
        <v>75</v>
      </c>
      <c r="S167" s="25" t="s">
        <v>75</v>
      </c>
      <c r="T167" s="25" t="s">
        <v>75</v>
      </c>
      <c r="U167" s="25" t="s">
        <v>75</v>
      </c>
      <c r="V167" s="25" t="s">
        <v>77</v>
      </c>
      <c r="W167" s="25" t="s">
        <v>77</v>
      </c>
      <c r="X167" s="25" t="s">
        <v>77</v>
      </c>
      <c r="Y167" s="25" t="s">
        <v>77</v>
      </c>
      <c r="Z167" s="37" t="s">
        <v>75</v>
      </c>
      <c r="AA167" s="291">
        <v>45108</v>
      </c>
      <c r="AB167" s="37" t="s">
        <v>81</v>
      </c>
      <c r="AC167" s="37" t="s">
        <v>273</v>
      </c>
      <c r="AD167" s="37" t="s">
        <v>274</v>
      </c>
      <c r="AE167" s="37" t="s">
        <v>83</v>
      </c>
      <c r="AF167" s="37" t="s">
        <v>208</v>
      </c>
      <c r="AG167" s="37" t="s">
        <v>208</v>
      </c>
      <c r="AH167" s="37" t="s">
        <v>85</v>
      </c>
      <c r="AI167" s="37">
        <v>40</v>
      </c>
      <c r="AJ167" s="37" t="s">
        <v>86</v>
      </c>
      <c r="AK167" s="37" t="s">
        <v>209</v>
      </c>
      <c r="AL167" s="37" t="s">
        <v>87</v>
      </c>
      <c r="AM167" s="37" t="s">
        <v>88</v>
      </c>
      <c r="AN167" s="37" t="s">
        <v>89</v>
      </c>
      <c r="AO167" s="37" t="s">
        <v>77</v>
      </c>
      <c r="AP167" s="37" t="s">
        <v>77</v>
      </c>
      <c r="AQ167" s="37" t="s">
        <v>77</v>
      </c>
      <c r="AR167" s="37" t="s">
        <v>90</v>
      </c>
      <c r="AS167" s="37" t="s">
        <v>2877</v>
      </c>
      <c r="AT167" s="37" t="s">
        <v>90</v>
      </c>
      <c r="AU167" s="37" t="s">
        <v>90</v>
      </c>
      <c r="AV167" s="37" t="s">
        <v>91</v>
      </c>
      <c r="AW167" s="37" t="s">
        <v>92</v>
      </c>
      <c r="AX167" s="37" t="s">
        <v>77</v>
      </c>
      <c r="AY167" s="37" t="s">
        <v>77</v>
      </c>
      <c r="AZ167" s="37" t="s">
        <v>77</v>
      </c>
      <c r="BA167" s="291">
        <v>37714</v>
      </c>
      <c r="BB167" s="37" t="s">
        <v>88</v>
      </c>
      <c r="BC167" s="37" t="s">
        <v>81</v>
      </c>
      <c r="BD167" s="37" t="s">
        <v>77</v>
      </c>
      <c r="BE167" s="37" t="s">
        <v>77</v>
      </c>
      <c r="BF167" s="37" t="s">
        <v>75</v>
      </c>
      <c r="BG167" s="37" t="s">
        <v>77</v>
      </c>
      <c r="BH167" s="37" t="s">
        <v>93</v>
      </c>
      <c r="BI167" s="292">
        <v>37714</v>
      </c>
      <c r="BJ167" s="37" t="s">
        <v>3572</v>
      </c>
      <c r="BK167" s="154">
        <v>45616.441331018519</v>
      </c>
      <c r="BL167" s="37" t="s">
        <v>77</v>
      </c>
      <c r="BM167" s="25" t="s">
        <v>137</v>
      </c>
      <c r="BN167" s="37" t="s">
        <v>2981</v>
      </c>
      <c r="BO167" s="63"/>
      <c r="BP167" s="63"/>
      <c r="BQ167" s="63"/>
      <c r="BR167" s="72"/>
      <c r="BS167" s="63"/>
      <c r="BT167" s="63"/>
      <c r="BU167" s="63"/>
      <c r="BV167" s="63"/>
      <c r="BW167" s="63"/>
      <c r="BX167" s="63"/>
      <c r="BY167" s="63"/>
      <c r="BZ167" s="63"/>
      <c r="CA167" s="63"/>
      <c r="CB167" s="63"/>
      <c r="CC167" s="63"/>
      <c r="CD167" s="63"/>
      <c r="CE167" s="63"/>
      <c r="CF167" s="63"/>
      <c r="CG167" s="63"/>
      <c r="CH167" s="63"/>
      <c r="CI167" s="63"/>
    </row>
    <row r="168" spans="1:87" s="31" customFormat="1" ht="141.9" customHeight="1">
      <c r="A168" s="37" t="s">
        <v>275</v>
      </c>
      <c r="B168" s="37" t="s">
        <v>3654</v>
      </c>
      <c r="C168" s="37" t="s">
        <v>3034</v>
      </c>
      <c r="D168" s="37" t="s">
        <v>98</v>
      </c>
      <c r="E168" s="37" t="s">
        <v>98</v>
      </c>
      <c r="F168" s="37" t="s">
        <v>98</v>
      </c>
      <c r="G168" s="37" t="s">
        <v>98</v>
      </c>
      <c r="H168" s="37" t="s">
        <v>98</v>
      </c>
      <c r="I168" s="37" t="s">
        <v>98</v>
      </c>
      <c r="J168" s="37" t="s">
        <v>98</v>
      </c>
      <c r="K168" s="37" t="s">
        <v>98</v>
      </c>
      <c r="L168" s="37" t="s">
        <v>98</v>
      </c>
      <c r="M168" s="37" t="s">
        <v>98</v>
      </c>
      <c r="N168" s="37" t="s">
        <v>98</v>
      </c>
      <c r="O168" s="37" t="s">
        <v>98</v>
      </c>
      <c r="P168" s="37" t="s">
        <v>98</v>
      </c>
      <c r="Q168" s="37" t="s">
        <v>98</v>
      </c>
      <c r="R168" s="25" t="s">
        <v>75</v>
      </c>
      <c r="S168" s="25" t="s">
        <v>75</v>
      </c>
      <c r="T168" s="25" t="s">
        <v>75</v>
      </c>
      <c r="U168" s="25" t="s">
        <v>75</v>
      </c>
      <c r="V168" s="37" t="s">
        <v>98</v>
      </c>
      <c r="W168" s="37" t="s">
        <v>98</v>
      </c>
      <c r="X168" s="37" t="s">
        <v>98</v>
      </c>
      <c r="Y168" s="37" t="s">
        <v>98</v>
      </c>
      <c r="Z168" s="37" t="s">
        <v>98</v>
      </c>
      <c r="AA168" s="291">
        <v>45108</v>
      </c>
      <c r="AB168" s="37" t="s">
        <v>81</v>
      </c>
      <c r="AC168" s="37" t="s">
        <v>3654</v>
      </c>
      <c r="AD168" s="37" t="s">
        <v>2967</v>
      </c>
      <c r="AE168" s="37" t="s">
        <v>83</v>
      </c>
      <c r="AF168" s="37" t="s">
        <v>208</v>
      </c>
      <c r="AG168" s="37" t="s">
        <v>208</v>
      </c>
      <c r="AH168" s="37" t="s">
        <v>85</v>
      </c>
      <c r="AI168" s="37">
        <v>1</v>
      </c>
      <c r="AJ168" s="37" t="s">
        <v>86</v>
      </c>
      <c r="AK168" s="37" t="s">
        <v>209</v>
      </c>
      <c r="AL168" s="37" t="s">
        <v>87</v>
      </c>
      <c r="AM168" s="37" t="s">
        <v>88</v>
      </c>
      <c r="AN168" s="37" t="s">
        <v>89</v>
      </c>
      <c r="AO168" s="37" t="s">
        <v>77</v>
      </c>
      <c r="AP168" s="37" t="s">
        <v>77</v>
      </c>
      <c r="AQ168" s="37" t="s">
        <v>77</v>
      </c>
      <c r="AR168" s="37" t="s">
        <v>90</v>
      </c>
      <c r="AS168" s="37" t="s">
        <v>2877</v>
      </c>
      <c r="AT168" s="37" t="s">
        <v>90</v>
      </c>
      <c r="AU168" s="37" t="s">
        <v>90</v>
      </c>
      <c r="AV168" s="37" t="s">
        <v>91</v>
      </c>
      <c r="AW168" s="37" t="s">
        <v>92</v>
      </c>
      <c r="AX168" s="37" t="s">
        <v>77</v>
      </c>
      <c r="AY168" s="37" t="s">
        <v>77</v>
      </c>
      <c r="AZ168" s="37" t="s">
        <v>77</v>
      </c>
      <c r="BA168" s="291">
        <v>43206</v>
      </c>
      <c r="BB168" s="37" t="s">
        <v>88</v>
      </c>
      <c r="BC168" s="37" t="s">
        <v>81</v>
      </c>
      <c r="BD168" s="37" t="s">
        <v>77</v>
      </c>
      <c r="BE168" s="37" t="s">
        <v>77</v>
      </c>
      <c r="BF168" s="37" t="s">
        <v>75</v>
      </c>
      <c r="BG168" s="37" t="s">
        <v>77</v>
      </c>
      <c r="BH168" s="37" t="s">
        <v>93</v>
      </c>
      <c r="BI168" s="292">
        <v>43206</v>
      </c>
      <c r="BJ168" s="37" t="s">
        <v>171</v>
      </c>
      <c r="BK168" s="154">
        <v>45678.437789351854</v>
      </c>
      <c r="BL168" s="37" t="s">
        <v>77</v>
      </c>
      <c r="BM168" s="25" t="s">
        <v>99</v>
      </c>
      <c r="BN168" s="37" t="s">
        <v>2880</v>
      </c>
      <c r="BO168" s="63"/>
      <c r="BP168" s="63"/>
      <c r="BQ168" s="63"/>
      <c r="BR168" s="72"/>
      <c r="BS168" s="63"/>
      <c r="BT168" s="63"/>
      <c r="BU168" s="63"/>
      <c r="BV168" s="63"/>
      <c r="BW168" s="63"/>
      <c r="BX168" s="63"/>
      <c r="BY168" s="63"/>
      <c r="BZ168" s="63"/>
      <c r="CA168" s="63"/>
      <c r="CB168" s="63"/>
      <c r="CC168" s="63"/>
      <c r="CD168" s="63"/>
      <c r="CE168" s="63"/>
      <c r="CF168" s="63"/>
      <c r="CG168" s="63"/>
      <c r="CH168" s="63"/>
      <c r="CI168" s="63"/>
    </row>
    <row r="169" spans="1:87" s="31" customFormat="1" ht="141.9" customHeight="1">
      <c r="A169" s="37" t="s">
        <v>276</v>
      </c>
      <c r="B169" s="37" t="s">
        <v>3655</v>
      </c>
      <c r="C169" s="37" t="s">
        <v>277</v>
      </c>
      <c r="D169" s="37" t="s">
        <v>98</v>
      </c>
      <c r="E169" s="37" t="s">
        <v>98</v>
      </c>
      <c r="F169" s="37" t="s">
        <v>98</v>
      </c>
      <c r="G169" s="37" t="s">
        <v>98</v>
      </c>
      <c r="H169" s="37" t="s">
        <v>98</v>
      </c>
      <c r="I169" s="37" t="s">
        <v>98</v>
      </c>
      <c r="J169" s="37" t="s">
        <v>98</v>
      </c>
      <c r="K169" s="37" t="s">
        <v>98</v>
      </c>
      <c r="L169" s="37" t="s">
        <v>98</v>
      </c>
      <c r="M169" s="37" t="s">
        <v>98</v>
      </c>
      <c r="N169" s="37" t="s">
        <v>98</v>
      </c>
      <c r="O169" s="37" t="s">
        <v>98</v>
      </c>
      <c r="P169" s="37" t="s">
        <v>98</v>
      </c>
      <c r="Q169" s="37" t="s">
        <v>98</v>
      </c>
      <c r="R169" s="25" t="s">
        <v>75</v>
      </c>
      <c r="S169" s="25" t="s">
        <v>75</v>
      </c>
      <c r="T169" s="25" t="s">
        <v>75</v>
      </c>
      <c r="U169" s="25" t="s">
        <v>75</v>
      </c>
      <c r="V169" s="37" t="s">
        <v>98</v>
      </c>
      <c r="W169" s="37" t="s">
        <v>98</v>
      </c>
      <c r="X169" s="37" t="s">
        <v>98</v>
      </c>
      <c r="Y169" s="37" t="s">
        <v>98</v>
      </c>
      <c r="Z169" s="37" t="s">
        <v>98</v>
      </c>
      <c r="AA169" s="291">
        <v>45108</v>
      </c>
      <c r="AB169" s="37" t="s">
        <v>81</v>
      </c>
      <c r="AC169" s="37" t="s">
        <v>3655</v>
      </c>
      <c r="AD169" s="37" t="s">
        <v>2968</v>
      </c>
      <c r="AE169" s="37" t="s">
        <v>83</v>
      </c>
      <c r="AF169" s="37" t="s">
        <v>208</v>
      </c>
      <c r="AG169" s="37" t="s">
        <v>208</v>
      </c>
      <c r="AH169" s="37" t="s">
        <v>85</v>
      </c>
      <c r="AI169" s="37">
        <v>1</v>
      </c>
      <c r="AJ169" s="37" t="s">
        <v>86</v>
      </c>
      <c r="AK169" s="37" t="s">
        <v>209</v>
      </c>
      <c r="AL169" s="37" t="s">
        <v>87</v>
      </c>
      <c r="AM169" s="37" t="s">
        <v>88</v>
      </c>
      <c r="AN169" s="37" t="s">
        <v>89</v>
      </c>
      <c r="AO169" s="37" t="s">
        <v>77</v>
      </c>
      <c r="AP169" s="37" t="s">
        <v>77</v>
      </c>
      <c r="AQ169" s="37" t="s">
        <v>77</v>
      </c>
      <c r="AR169" s="37" t="s">
        <v>90</v>
      </c>
      <c r="AS169" s="37" t="s">
        <v>2877</v>
      </c>
      <c r="AT169" s="37" t="s">
        <v>90</v>
      </c>
      <c r="AU169" s="37" t="s">
        <v>90</v>
      </c>
      <c r="AV169" s="37" t="s">
        <v>91</v>
      </c>
      <c r="AW169" s="37" t="s">
        <v>92</v>
      </c>
      <c r="AX169" s="37" t="s">
        <v>77</v>
      </c>
      <c r="AY169" s="37" t="s">
        <v>77</v>
      </c>
      <c r="AZ169" s="37" t="s">
        <v>77</v>
      </c>
      <c r="BA169" s="291">
        <v>43206</v>
      </c>
      <c r="BB169" s="37" t="s">
        <v>88</v>
      </c>
      <c r="BC169" s="37" t="s">
        <v>81</v>
      </c>
      <c r="BD169" s="37" t="s">
        <v>77</v>
      </c>
      <c r="BE169" s="37" t="s">
        <v>77</v>
      </c>
      <c r="BF169" s="37" t="s">
        <v>75</v>
      </c>
      <c r="BG169" s="37" t="s">
        <v>77</v>
      </c>
      <c r="BH169" s="37" t="s">
        <v>93</v>
      </c>
      <c r="BI169" s="292">
        <v>43206</v>
      </c>
      <c r="BJ169" s="37" t="s">
        <v>171</v>
      </c>
      <c r="BK169" s="154">
        <v>45678.437962962962</v>
      </c>
      <c r="BL169" s="37" t="s">
        <v>77</v>
      </c>
      <c r="BM169" s="25" t="s">
        <v>99</v>
      </c>
      <c r="BN169" s="37" t="s">
        <v>2880</v>
      </c>
      <c r="BO169" s="63"/>
      <c r="BP169" s="63"/>
      <c r="BQ169" s="63"/>
      <c r="BR169" s="72"/>
      <c r="BS169" s="63"/>
      <c r="BT169" s="63"/>
      <c r="BU169" s="63"/>
      <c r="BV169" s="63"/>
      <c r="BW169" s="63"/>
      <c r="BX169" s="63"/>
      <c r="BY169" s="63"/>
      <c r="BZ169" s="63"/>
      <c r="CA169" s="63"/>
      <c r="CB169" s="63"/>
      <c r="CC169" s="63"/>
      <c r="CD169" s="63"/>
      <c r="CE169" s="63"/>
      <c r="CF169" s="63"/>
      <c r="CG169" s="63"/>
      <c r="CH169" s="63"/>
      <c r="CI169" s="63"/>
    </row>
    <row r="170" spans="1:87" s="31" customFormat="1" ht="141.9" customHeight="1">
      <c r="A170" s="37" t="s">
        <v>278</v>
      </c>
      <c r="B170" s="37" t="s">
        <v>3656</v>
      </c>
      <c r="C170" s="37" t="s">
        <v>279</v>
      </c>
      <c r="D170" s="37" t="s">
        <v>98</v>
      </c>
      <c r="E170" s="37" t="s">
        <v>98</v>
      </c>
      <c r="F170" s="37" t="s">
        <v>98</v>
      </c>
      <c r="G170" s="37" t="s">
        <v>98</v>
      </c>
      <c r="H170" s="37" t="s">
        <v>98</v>
      </c>
      <c r="I170" s="37" t="s">
        <v>98</v>
      </c>
      <c r="J170" s="37" t="s">
        <v>98</v>
      </c>
      <c r="K170" s="37" t="s">
        <v>98</v>
      </c>
      <c r="L170" s="37" t="s">
        <v>98</v>
      </c>
      <c r="M170" s="37" t="s">
        <v>98</v>
      </c>
      <c r="N170" s="37" t="s">
        <v>98</v>
      </c>
      <c r="O170" s="37" t="s">
        <v>98</v>
      </c>
      <c r="P170" s="37" t="s">
        <v>98</v>
      </c>
      <c r="Q170" s="37" t="s">
        <v>98</v>
      </c>
      <c r="R170" s="25" t="s">
        <v>75</v>
      </c>
      <c r="S170" s="25" t="s">
        <v>75</v>
      </c>
      <c r="T170" s="25" t="s">
        <v>75</v>
      </c>
      <c r="U170" s="25" t="s">
        <v>75</v>
      </c>
      <c r="V170" s="37" t="s">
        <v>98</v>
      </c>
      <c r="W170" s="37" t="s">
        <v>98</v>
      </c>
      <c r="X170" s="37" t="s">
        <v>98</v>
      </c>
      <c r="Y170" s="37" t="s">
        <v>98</v>
      </c>
      <c r="Z170" s="37" t="s">
        <v>98</v>
      </c>
      <c r="AA170" s="291">
        <v>45108</v>
      </c>
      <c r="AB170" s="37" t="s">
        <v>81</v>
      </c>
      <c r="AC170" s="37" t="s">
        <v>3656</v>
      </c>
      <c r="AD170" s="37" t="s">
        <v>2969</v>
      </c>
      <c r="AE170" s="37" t="s">
        <v>83</v>
      </c>
      <c r="AF170" s="37" t="s">
        <v>208</v>
      </c>
      <c r="AG170" s="37" t="s">
        <v>208</v>
      </c>
      <c r="AH170" s="37" t="s">
        <v>85</v>
      </c>
      <c r="AI170" s="37">
        <v>1</v>
      </c>
      <c r="AJ170" s="37" t="s">
        <v>86</v>
      </c>
      <c r="AK170" s="37" t="s">
        <v>209</v>
      </c>
      <c r="AL170" s="37" t="s">
        <v>87</v>
      </c>
      <c r="AM170" s="37" t="s">
        <v>88</v>
      </c>
      <c r="AN170" s="37" t="s">
        <v>89</v>
      </c>
      <c r="AO170" s="37" t="s">
        <v>77</v>
      </c>
      <c r="AP170" s="37" t="s">
        <v>77</v>
      </c>
      <c r="AQ170" s="37" t="s">
        <v>77</v>
      </c>
      <c r="AR170" s="37" t="s">
        <v>90</v>
      </c>
      <c r="AS170" s="37" t="s">
        <v>2877</v>
      </c>
      <c r="AT170" s="37" t="s">
        <v>90</v>
      </c>
      <c r="AU170" s="37" t="s">
        <v>90</v>
      </c>
      <c r="AV170" s="37" t="s">
        <v>91</v>
      </c>
      <c r="AW170" s="37" t="s">
        <v>92</v>
      </c>
      <c r="AX170" s="37" t="s">
        <v>77</v>
      </c>
      <c r="AY170" s="37" t="s">
        <v>77</v>
      </c>
      <c r="AZ170" s="37" t="s">
        <v>77</v>
      </c>
      <c r="BA170" s="291">
        <v>43206</v>
      </c>
      <c r="BB170" s="37" t="s">
        <v>88</v>
      </c>
      <c r="BC170" s="37" t="s">
        <v>81</v>
      </c>
      <c r="BD170" s="37" t="s">
        <v>77</v>
      </c>
      <c r="BE170" s="37" t="s">
        <v>77</v>
      </c>
      <c r="BF170" s="37" t="s">
        <v>75</v>
      </c>
      <c r="BG170" s="37" t="s">
        <v>77</v>
      </c>
      <c r="BH170" s="37" t="s">
        <v>93</v>
      </c>
      <c r="BI170" s="292">
        <v>43206</v>
      </c>
      <c r="BJ170" s="37" t="s">
        <v>171</v>
      </c>
      <c r="BK170" s="154">
        <v>45678.438148148147</v>
      </c>
      <c r="BL170" s="37" t="s">
        <v>77</v>
      </c>
      <c r="BM170" s="25" t="s">
        <v>99</v>
      </c>
      <c r="BN170" s="37" t="s">
        <v>2880</v>
      </c>
      <c r="BO170" s="63"/>
      <c r="BP170" s="63"/>
      <c r="BQ170" s="63"/>
      <c r="BR170" s="72"/>
      <c r="BS170" s="63"/>
      <c r="BT170" s="63"/>
      <c r="BU170" s="63"/>
      <c r="BV170" s="63"/>
      <c r="BW170" s="63"/>
      <c r="BX170" s="63"/>
      <c r="BY170" s="63"/>
      <c r="BZ170" s="63"/>
      <c r="CA170" s="63"/>
      <c r="CB170" s="63"/>
      <c r="CC170" s="63"/>
      <c r="CD170" s="63"/>
      <c r="CE170" s="63"/>
      <c r="CF170" s="63"/>
      <c r="CG170" s="63"/>
      <c r="CH170" s="63"/>
      <c r="CI170" s="63"/>
    </row>
    <row r="171" spans="1:87" s="24" customFormat="1" ht="141.65" customHeight="1">
      <c r="A171" s="37" t="s">
        <v>3657</v>
      </c>
      <c r="B171" s="37" t="s">
        <v>2970</v>
      </c>
      <c r="C171" s="37" t="s">
        <v>3035</v>
      </c>
      <c r="D171" s="343" t="s">
        <v>134</v>
      </c>
      <c r="E171" s="343"/>
      <c r="F171" s="343"/>
      <c r="G171" s="37" t="s">
        <v>77</v>
      </c>
      <c r="H171" s="37" t="s">
        <v>77</v>
      </c>
      <c r="I171" s="37" t="s">
        <v>77</v>
      </c>
      <c r="J171" s="37" t="s">
        <v>134</v>
      </c>
      <c r="K171" s="37" t="s">
        <v>134</v>
      </c>
      <c r="L171" s="37" t="s">
        <v>77</v>
      </c>
      <c r="M171" s="37" t="s">
        <v>77</v>
      </c>
      <c r="N171" s="37" t="s">
        <v>75</v>
      </c>
      <c r="O171" s="37" t="s">
        <v>77</v>
      </c>
      <c r="P171" s="37" t="s">
        <v>77</v>
      </c>
      <c r="Q171" s="37" t="s">
        <v>77</v>
      </c>
      <c r="R171" s="25" t="s">
        <v>75</v>
      </c>
      <c r="S171" s="25" t="s">
        <v>75</v>
      </c>
      <c r="T171" s="25" t="s">
        <v>75</v>
      </c>
      <c r="U171" s="25" t="s">
        <v>75</v>
      </c>
      <c r="V171" s="25" t="s">
        <v>77</v>
      </c>
      <c r="W171" s="25" t="s">
        <v>77</v>
      </c>
      <c r="X171" s="25" t="s">
        <v>77</v>
      </c>
      <c r="Y171" s="25" t="s">
        <v>77</v>
      </c>
      <c r="Z171" s="37" t="s">
        <v>77</v>
      </c>
      <c r="AA171" s="291">
        <v>44927</v>
      </c>
      <c r="AB171" s="37" t="s">
        <v>81</v>
      </c>
      <c r="AC171" s="37" t="s">
        <v>2970</v>
      </c>
      <c r="AD171" s="37" t="s">
        <v>2971</v>
      </c>
      <c r="AE171" s="37" t="s">
        <v>83</v>
      </c>
      <c r="AF171" s="37" t="s">
        <v>208</v>
      </c>
      <c r="AG171" s="37" t="s">
        <v>208</v>
      </c>
      <c r="AH171" s="37" t="s">
        <v>85</v>
      </c>
      <c r="AI171" s="37">
        <v>40</v>
      </c>
      <c r="AJ171" s="37" t="s">
        <v>86</v>
      </c>
      <c r="AK171" s="37" t="s">
        <v>126</v>
      </c>
      <c r="AL171" s="37" t="s">
        <v>210</v>
      </c>
      <c r="AM171" s="37" t="s">
        <v>136</v>
      </c>
      <c r="AN171" s="37" t="s">
        <v>89</v>
      </c>
      <c r="AO171" s="37" t="s">
        <v>77</v>
      </c>
      <c r="AP171" s="37" t="s">
        <v>77</v>
      </c>
      <c r="AQ171" s="37" t="s">
        <v>77</v>
      </c>
      <c r="AR171" s="37" t="s">
        <v>90</v>
      </c>
      <c r="AS171" s="37" t="s">
        <v>2877</v>
      </c>
      <c r="AT171" s="37" t="s">
        <v>90</v>
      </c>
      <c r="AU171" s="37" t="s">
        <v>90</v>
      </c>
      <c r="AV171" s="37" t="s">
        <v>91</v>
      </c>
      <c r="AW171" s="37" t="s">
        <v>92</v>
      </c>
      <c r="AX171" s="37" t="s">
        <v>77</v>
      </c>
      <c r="AY171" s="37" t="s">
        <v>77</v>
      </c>
      <c r="AZ171" s="37" t="s">
        <v>77</v>
      </c>
      <c r="BA171" s="291">
        <v>37714</v>
      </c>
      <c r="BB171" s="37" t="s">
        <v>88</v>
      </c>
      <c r="BC171" s="37" t="s">
        <v>81</v>
      </c>
      <c r="BD171" s="37" t="s">
        <v>77</v>
      </c>
      <c r="BE171" s="37" t="s">
        <v>77</v>
      </c>
      <c r="BF171" s="37" t="s">
        <v>75</v>
      </c>
      <c r="BG171" s="37" t="s">
        <v>77</v>
      </c>
      <c r="BH171" s="37" t="s">
        <v>93</v>
      </c>
      <c r="BI171" s="292">
        <v>37714</v>
      </c>
      <c r="BJ171" s="37" t="s">
        <v>171</v>
      </c>
      <c r="BK171" s="154">
        <v>45660.40252314815</v>
      </c>
      <c r="BL171" s="37" t="s">
        <v>77</v>
      </c>
      <c r="BM171" s="25" t="s">
        <v>137</v>
      </c>
      <c r="BN171" s="37" t="s">
        <v>2880</v>
      </c>
      <c r="BO171" s="63"/>
      <c r="BP171" s="63"/>
      <c r="BQ171" s="63"/>
      <c r="BR171" s="72"/>
      <c r="BS171" s="63"/>
      <c r="BT171" s="63"/>
      <c r="BU171" s="63"/>
      <c r="BV171" s="63"/>
      <c r="BW171" s="63"/>
      <c r="BX171" s="63"/>
      <c r="BY171" s="63"/>
      <c r="BZ171" s="63"/>
      <c r="CA171" s="63"/>
      <c r="CB171" s="63"/>
      <c r="CC171" s="63"/>
      <c r="CD171" s="63"/>
      <c r="CE171" s="63"/>
      <c r="CF171" s="63"/>
      <c r="CG171" s="63"/>
      <c r="CH171" s="63"/>
      <c r="CI171" s="63"/>
    </row>
    <row r="172" spans="1:87" s="24" customFormat="1" ht="141.65" customHeight="1">
      <c r="A172" s="37" t="s">
        <v>3659</v>
      </c>
      <c r="B172" s="37" t="s">
        <v>282</v>
      </c>
      <c r="C172" s="37" t="s">
        <v>281</v>
      </c>
      <c r="D172" s="347" t="s">
        <v>74</v>
      </c>
      <c r="E172" s="348"/>
      <c r="F172" s="349"/>
      <c r="G172" s="236" t="s">
        <v>75</v>
      </c>
      <c r="H172" s="236" t="s">
        <v>75</v>
      </c>
      <c r="I172" s="236" t="s">
        <v>75</v>
      </c>
      <c r="J172" s="37" t="s">
        <v>76</v>
      </c>
      <c r="K172" s="37" t="s">
        <v>76</v>
      </c>
      <c r="L172" s="37" t="s">
        <v>76</v>
      </c>
      <c r="M172" s="37" t="s">
        <v>76</v>
      </c>
      <c r="N172" s="37" t="s">
        <v>75</v>
      </c>
      <c r="O172" s="37" t="s">
        <v>76</v>
      </c>
      <c r="P172" s="37" t="s">
        <v>77</v>
      </c>
      <c r="Q172" s="37" t="s">
        <v>77</v>
      </c>
      <c r="R172" s="25" t="s">
        <v>75</v>
      </c>
      <c r="S172" s="25" t="s">
        <v>75</v>
      </c>
      <c r="T172" s="25" t="s">
        <v>75</v>
      </c>
      <c r="U172" s="25" t="s">
        <v>75</v>
      </c>
      <c r="V172" s="25" t="s">
        <v>77</v>
      </c>
      <c r="W172" s="25" t="s">
        <v>77</v>
      </c>
      <c r="X172" s="25" t="s">
        <v>77</v>
      </c>
      <c r="Y172" s="25" t="s">
        <v>77</v>
      </c>
      <c r="Z172" s="37" t="s">
        <v>75</v>
      </c>
      <c r="AA172" s="291">
        <v>42186</v>
      </c>
      <c r="AB172" s="37" t="s">
        <v>81</v>
      </c>
      <c r="AC172" s="37" t="s">
        <v>282</v>
      </c>
      <c r="AD172" s="37" t="s">
        <v>2973</v>
      </c>
      <c r="AE172" s="37" t="s">
        <v>83</v>
      </c>
      <c r="AF172" s="37" t="s">
        <v>208</v>
      </c>
      <c r="AG172" s="37" t="s">
        <v>208</v>
      </c>
      <c r="AH172" s="37" t="s">
        <v>85</v>
      </c>
      <c r="AI172" s="37">
        <v>40</v>
      </c>
      <c r="AJ172" s="37" t="s">
        <v>86</v>
      </c>
      <c r="AK172" s="37" t="s">
        <v>126</v>
      </c>
      <c r="AL172" s="37" t="s">
        <v>239</v>
      </c>
      <c r="AM172" s="37" t="s">
        <v>88</v>
      </c>
      <c r="AN172" s="37" t="s">
        <v>89</v>
      </c>
      <c r="AO172" s="37" t="s">
        <v>77</v>
      </c>
      <c r="AP172" s="37" t="s">
        <v>77</v>
      </c>
      <c r="AQ172" s="37" t="s">
        <v>77</v>
      </c>
      <c r="AR172" s="37" t="s">
        <v>90</v>
      </c>
      <c r="AS172" s="37" t="s">
        <v>2877</v>
      </c>
      <c r="AT172" s="37" t="s">
        <v>90</v>
      </c>
      <c r="AU172" s="37" t="s">
        <v>90</v>
      </c>
      <c r="AV172" s="37" t="s">
        <v>91</v>
      </c>
      <c r="AW172" s="37" t="s">
        <v>92</v>
      </c>
      <c r="AX172" s="37" t="s">
        <v>77</v>
      </c>
      <c r="AY172" s="37" t="s">
        <v>77</v>
      </c>
      <c r="AZ172" s="37" t="s">
        <v>77</v>
      </c>
      <c r="BA172" s="291">
        <v>37714</v>
      </c>
      <c r="BB172" s="37" t="s">
        <v>88</v>
      </c>
      <c r="BC172" s="37" t="s">
        <v>81</v>
      </c>
      <c r="BD172" s="37" t="s">
        <v>77</v>
      </c>
      <c r="BE172" s="37" t="s">
        <v>77</v>
      </c>
      <c r="BF172" s="37" t="s">
        <v>75</v>
      </c>
      <c r="BG172" s="37" t="s">
        <v>77</v>
      </c>
      <c r="BH172" s="37" t="s">
        <v>93</v>
      </c>
      <c r="BI172" s="292">
        <v>37714</v>
      </c>
      <c r="BJ172" s="37" t="s">
        <v>94</v>
      </c>
      <c r="BK172" s="154">
        <v>42233.830046296294</v>
      </c>
      <c r="BL172" s="37" t="s">
        <v>77</v>
      </c>
      <c r="BM172" s="25" t="s">
        <v>137</v>
      </c>
      <c r="BN172" s="37" t="s">
        <v>2878</v>
      </c>
      <c r="BO172" s="63"/>
      <c r="BP172" s="63"/>
      <c r="BQ172" s="63"/>
      <c r="BR172" s="72"/>
      <c r="BS172" s="63"/>
      <c r="BT172" s="63"/>
      <c r="BU172" s="63"/>
      <c r="BV172" s="63"/>
      <c r="BW172" s="63"/>
      <c r="BX172" s="63"/>
      <c r="BY172" s="63"/>
      <c r="BZ172" s="63"/>
      <c r="CA172" s="63"/>
      <c r="CB172" s="63"/>
      <c r="CC172" s="63"/>
      <c r="CD172" s="63"/>
      <c r="CE172" s="63"/>
      <c r="CF172" s="63"/>
      <c r="CG172" s="63"/>
      <c r="CH172" s="63"/>
      <c r="CI172" s="63"/>
    </row>
    <row r="173" spans="1:87" s="24" customFormat="1" ht="141.65" customHeight="1">
      <c r="A173" s="37" t="s">
        <v>3660</v>
      </c>
      <c r="B173" s="37" t="s">
        <v>283</v>
      </c>
      <c r="C173" s="37" t="s">
        <v>284</v>
      </c>
      <c r="D173" s="343" t="s">
        <v>134</v>
      </c>
      <c r="E173" s="343"/>
      <c r="F173" s="343"/>
      <c r="G173" s="37" t="s">
        <v>77</v>
      </c>
      <c r="H173" s="37" t="s">
        <v>77</v>
      </c>
      <c r="I173" s="37" t="s">
        <v>77</v>
      </c>
      <c r="J173" s="37" t="s">
        <v>134</v>
      </c>
      <c r="K173" s="37" t="s">
        <v>134</v>
      </c>
      <c r="L173" s="37" t="s">
        <v>77</v>
      </c>
      <c r="M173" s="37" t="s">
        <v>77</v>
      </c>
      <c r="N173" s="37" t="s">
        <v>75</v>
      </c>
      <c r="O173" s="37" t="s">
        <v>77</v>
      </c>
      <c r="P173" s="37" t="s">
        <v>77</v>
      </c>
      <c r="Q173" s="37" t="s">
        <v>77</v>
      </c>
      <c r="R173" s="25" t="s">
        <v>75</v>
      </c>
      <c r="S173" s="25" t="s">
        <v>75</v>
      </c>
      <c r="T173" s="25" t="s">
        <v>75</v>
      </c>
      <c r="U173" s="25" t="s">
        <v>75</v>
      </c>
      <c r="V173" s="25" t="s">
        <v>77</v>
      </c>
      <c r="W173" s="25" t="s">
        <v>77</v>
      </c>
      <c r="X173" s="25" t="s">
        <v>77</v>
      </c>
      <c r="Y173" s="25" t="s">
        <v>77</v>
      </c>
      <c r="Z173" s="37" t="s">
        <v>77</v>
      </c>
      <c r="AA173" s="291">
        <v>43435</v>
      </c>
      <c r="AB173" s="37" t="s">
        <v>81</v>
      </c>
      <c r="AC173" s="37" t="s">
        <v>283</v>
      </c>
      <c r="AD173" s="37" t="s">
        <v>285</v>
      </c>
      <c r="AE173" s="37" t="s">
        <v>83</v>
      </c>
      <c r="AF173" s="37" t="s">
        <v>208</v>
      </c>
      <c r="AG173" s="37" t="s">
        <v>208</v>
      </c>
      <c r="AH173" s="37" t="s">
        <v>85</v>
      </c>
      <c r="AI173" s="37">
        <v>40</v>
      </c>
      <c r="AJ173" s="37" t="s">
        <v>86</v>
      </c>
      <c r="AK173" s="37" t="s">
        <v>126</v>
      </c>
      <c r="AL173" s="37" t="s">
        <v>210</v>
      </c>
      <c r="AM173" s="37" t="s">
        <v>88</v>
      </c>
      <c r="AN173" s="37" t="s">
        <v>89</v>
      </c>
      <c r="AO173" s="37" t="s">
        <v>77</v>
      </c>
      <c r="AP173" s="37" t="s">
        <v>77</v>
      </c>
      <c r="AQ173" s="37" t="s">
        <v>77</v>
      </c>
      <c r="AR173" s="37" t="s">
        <v>77</v>
      </c>
      <c r="AS173" s="37" t="s">
        <v>2877</v>
      </c>
      <c r="AT173" s="37" t="s">
        <v>90</v>
      </c>
      <c r="AU173" s="37" t="s">
        <v>90</v>
      </c>
      <c r="AV173" s="37" t="s">
        <v>91</v>
      </c>
      <c r="AW173" s="37" t="s">
        <v>92</v>
      </c>
      <c r="AX173" s="37" t="s">
        <v>77</v>
      </c>
      <c r="AY173" s="37" t="s">
        <v>77</v>
      </c>
      <c r="AZ173" s="37" t="s">
        <v>77</v>
      </c>
      <c r="BA173" s="291">
        <v>37714</v>
      </c>
      <c r="BB173" s="37" t="s">
        <v>88</v>
      </c>
      <c r="BC173" s="37" t="s">
        <v>81</v>
      </c>
      <c r="BD173" s="37" t="s">
        <v>77</v>
      </c>
      <c r="BE173" s="37" t="s">
        <v>77</v>
      </c>
      <c r="BF173" s="37" t="s">
        <v>75</v>
      </c>
      <c r="BG173" s="37" t="s">
        <v>77</v>
      </c>
      <c r="BH173" s="37" t="s">
        <v>93</v>
      </c>
      <c r="BI173" s="292">
        <v>37714</v>
      </c>
      <c r="BJ173" s="37" t="s">
        <v>2917</v>
      </c>
      <c r="BK173" s="154">
        <v>43445.326655092591</v>
      </c>
      <c r="BL173" s="37" t="s">
        <v>77</v>
      </c>
      <c r="BM173" s="25" t="s">
        <v>286</v>
      </c>
      <c r="BN173" s="37" t="s">
        <v>2880</v>
      </c>
      <c r="BO173" s="63"/>
      <c r="BP173" s="63"/>
      <c r="BQ173" s="63"/>
      <c r="BR173" s="72"/>
      <c r="BS173" s="63"/>
      <c r="BT173" s="63"/>
      <c r="BU173" s="63"/>
      <c r="BV173" s="63"/>
      <c r="BW173" s="63"/>
      <c r="BX173" s="63"/>
      <c r="BY173" s="63"/>
      <c r="BZ173" s="63"/>
      <c r="CA173" s="63"/>
      <c r="CB173" s="63"/>
      <c r="CC173" s="63"/>
      <c r="CD173" s="63"/>
      <c r="CE173" s="63"/>
      <c r="CF173" s="63"/>
      <c r="CG173" s="63"/>
      <c r="CH173" s="63"/>
      <c r="CI173" s="63"/>
    </row>
    <row r="174" spans="1:87" s="24" customFormat="1" ht="141.65" customHeight="1">
      <c r="A174" s="37" t="s">
        <v>3661</v>
      </c>
      <c r="B174" s="37" t="s">
        <v>287</v>
      </c>
      <c r="C174" s="37" t="s">
        <v>3036</v>
      </c>
      <c r="D174" s="347" t="s">
        <v>74</v>
      </c>
      <c r="E174" s="348"/>
      <c r="F174" s="349"/>
      <c r="G174" s="236" t="s">
        <v>75</v>
      </c>
      <c r="H174" s="236" t="s">
        <v>75</v>
      </c>
      <c r="I174" s="236" t="s">
        <v>75</v>
      </c>
      <c r="J174" s="37" t="s">
        <v>76</v>
      </c>
      <c r="K174" s="37" t="s">
        <v>76</v>
      </c>
      <c r="L174" s="37" t="s">
        <v>76</v>
      </c>
      <c r="M174" s="37" t="s">
        <v>76</v>
      </c>
      <c r="N174" s="37" t="s">
        <v>75</v>
      </c>
      <c r="O174" s="37" t="s">
        <v>76</v>
      </c>
      <c r="P174" s="37" t="s">
        <v>77</v>
      </c>
      <c r="Q174" s="37" t="s">
        <v>77</v>
      </c>
      <c r="R174" s="25" t="s">
        <v>75</v>
      </c>
      <c r="S174" s="25" t="s">
        <v>75</v>
      </c>
      <c r="T174" s="25" t="s">
        <v>75</v>
      </c>
      <c r="U174" s="25" t="s">
        <v>75</v>
      </c>
      <c r="V174" s="25" t="s">
        <v>77</v>
      </c>
      <c r="W174" s="25" t="s">
        <v>77</v>
      </c>
      <c r="X174" s="25" t="s">
        <v>77</v>
      </c>
      <c r="Y174" s="25" t="s">
        <v>77</v>
      </c>
      <c r="Z174" s="37" t="s">
        <v>75</v>
      </c>
      <c r="AA174" s="291">
        <v>45108</v>
      </c>
      <c r="AB174" s="37" t="s">
        <v>81</v>
      </c>
      <c r="AC174" s="37" t="s">
        <v>287</v>
      </c>
      <c r="AD174" s="37" t="s">
        <v>288</v>
      </c>
      <c r="AE174" s="37" t="s">
        <v>83</v>
      </c>
      <c r="AF174" s="37" t="s">
        <v>208</v>
      </c>
      <c r="AG174" s="37" t="s">
        <v>208</v>
      </c>
      <c r="AH174" s="37" t="s">
        <v>85</v>
      </c>
      <c r="AI174" s="37">
        <v>40</v>
      </c>
      <c r="AJ174" s="37" t="s">
        <v>86</v>
      </c>
      <c r="AK174" s="37" t="s">
        <v>126</v>
      </c>
      <c r="AL174" s="37" t="s">
        <v>87</v>
      </c>
      <c r="AM174" s="37" t="s">
        <v>88</v>
      </c>
      <c r="AN174" s="37" t="s">
        <v>89</v>
      </c>
      <c r="AO174" s="37" t="s">
        <v>77</v>
      </c>
      <c r="AP174" s="37" t="s">
        <v>77</v>
      </c>
      <c r="AQ174" s="37" t="s">
        <v>77</v>
      </c>
      <c r="AR174" s="37" t="s">
        <v>90</v>
      </c>
      <c r="AS174" s="37" t="s">
        <v>2877</v>
      </c>
      <c r="AT174" s="37" t="s">
        <v>90</v>
      </c>
      <c r="AU174" s="37" t="s">
        <v>90</v>
      </c>
      <c r="AV174" s="37" t="s">
        <v>91</v>
      </c>
      <c r="AW174" s="37" t="s">
        <v>92</v>
      </c>
      <c r="AX174" s="37" t="s">
        <v>77</v>
      </c>
      <c r="AY174" s="37" t="s">
        <v>77</v>
      </c>
      <c r="AZ174" s="37" t="s">
        <v>77</v>
      </c>
      <c r="BA174" s="291">
        <v>38496</v>
      </c>
      <c r="BB174" s="37" t="s">
        <v>88</v>
      </c>
      <c r="BC174" s="37" t="s">
        <v>81</v>
      </c>
      <c r="BD174" s="37" t="s">
        <v>77</v>
      </c>
      <c r="BE174" s="37" t="s">
        <v>77</v>
      </c>
      <c r="BF174" s="37" t="s">
        <v>75</v>
      </c>
      <c r="BG174" s="37" t="s">
        <v>77</v>
      </c>
      <c r="BH174" s="37" t="s">
        <v>93</v>
      </c>
      <c r="BI174" s="292">
        <v>38496</v>
      </c>
      <c r="BJ174" s="37" t="s">
        <v>3572</v>
      </c>
      <c r="BK174" s="154">
        <v>45616.440891203703</v>
      </c>
      <c r="BL174" s="37" t="s">
        <v>77</v>
      </c>
      <c r="BM174" s="25" t="s">
        <v>137</v>
      </c>
      <c r="BN174" s="37" t="s">
        <v>2981</v>
      </c>
      <c r="BO174" s="63"/>
      <c r="BP174" s="63"/>
      <c r="BQ174" s="63"/>
      <c r="BR174" s="72"/>
      <c r="BS174" s="63"/>
      <c r="BT174" s="63"/>
      <c r="BU174" s="63"/>
      <c r="BV174" s="63"/>
      <c r="BW174" s="63"/>
      <c r="BX174" s="63"/>
      <c r="BY174" s="63"/>
      <c r="BZ174" s="63"/>
      <c r="CA174" s="63"/>
      <c r="CB174" s="63"/>
      <c r="CC174" s="63"/>
      <c r="CD174" s="63"/>
      <c r="CE174" s="63"/>
      <c r="CF174" s="63"/>
      <c r="CG174" s="63"/>
      <c r="CH174" s="63"/>
      <c r="CI174" s="63"/>
    </row>
    <row r="175" spans="1:87" s="24" customFormat="1" ht="141.65" customHeight="1">
      <c r="A175" s="37" t="s">
        <v>289</v>
      </c>
      <c r="B175" s="37" t="s">
        <v>3662</v>
      </c>
      <c r="C175" s="37" t="s">
        <v>3037</v>
      </c>
      <c r="D175" s="37" t="s">
        <v>98</v>
      </c>
      <c r="E175" s="37" t="s">
        <v>98</v>
      </c>
      <c r="F175" s="37" t="s">
        <v>98</v>
      </c>
      <c r="G175" s="37" t="s">
        <v>98</v>
      </c>
      <c r="H175" s="37" t="s">
        <v>98</v>
      </c>
      <c r="I175" s="37" t="s">
        <v>98</v>
      </c>
      <c r="J175" s="37" t="s">
        <v>98</v>
      </c>
      <c r="K175" s="37" t="s">
        <v>98</v>
      </c>
      <c r="L175" s="37" t="s">
        <v>98</v>
      </c>
      <c r="M175" s="37" t="s">
        <v>98</v>
      </c>
      <c r="N175" s="37" t="s">
        <v>98</v>
      </c>
      <c r="O175" s="37" t="s">
        <v>98</v>
      </c>
      <c r="P175" s="37" t="s">
        <v>98</v>
      </c>
      <c r="Q175" s="37" t="s">
        <v>98</v>
      </c>
      <c r="R175" s="25" t="s">
        <v>75</v>
      </c>
      <c r="S175" s="25" t="s">
        <v>75</v>
      </c>
      <c r="T175" s="25" t="s">
        <v>75</v>
      </c>
      <c r="U175" s="25" t="s">
        <v>75</v>
      </c>
      <c r="V175" s="37" t="s">
        <v>98</v>
      </c>
      <c r="W175" s="37" t="s">
        <v>98</v>
      </c>
      <c r="X175" s="37" t="s">
        <v>98</v>
      </c>
      <c r="Y175" s="37" t="s">
        <v>98</v>
      </c>
      <c r="Z175" s="37" t="s">
        <v>98</v>
      </c>
      <c r="AA175" s="291">
        <v>45108</v>
      </c>
      <c r="AB175" s="37" t="s">
        <v>81</v>
      </c>
      <c r="AC175" s="37" t="s">
        <v>3662</v>
      </c>
      <c r="AD175" s="37" t="s">
        <v>2974</v>
      </c>
      <c r="AE175" s="37" t="s">
        <v>83</v>
      </c>
      <c r="AF175" s="37" t="s">
        <v>208</v>
      </c>
      <c r="AG175" s="37" t="s">
        <v>208</v>
      </c>
      <c r="AH175" s="37" t="s">
        <v>85</v>
      </c>
      <c r="AI175" s="37">
        <v>1</v>
      </c>
      <c r="AJ175" s="37" t="s">
        <v>86</v>
      </c>
      <c r="AK175" s="37" t="s">
        <v>209</v>
      </c>
      <c r="AL175" s="37" t="s">
        <v>87</v>
      </c>
      <c r="AM175" s="37" t="s">
        <v>88</v>
      </c>
      <c r="AN175" s="37" t="s">
        <v>89</v>
      </c>
      <c r="AO175" s="37" t="s">
        <v>77</v>
      </c>
      <c r="AP175" s="37" t="s">
        <v>77</v>
      </c>
      <c r="AQ175" s="37" t="s">
        <v>77</v>
      </c>
      <c r="AR175" s="37" t="s">
        <v>90</v>
      </c>
      <c r="AS175" s="37" t="s">
        <v>2877</v>
      </c>
      <c r="AT175" s="37" t="s">
        <v>90</v>
      </c>
      <c r="AU175" s="37" t="s">
        <v>90</v>
      </c>
      <c r="AV175" s="37" t="s">
        <v>91</v>
      </c>
      <c r="AW175" s="37" t="s">
        <v>92</v>
      </c>
      <c r="AX175" s="37" t="s">
        <v>77</v>
      </c>
      <c r="AY175" s="37" t="s">
        <v>77</v>
      </c>
      <c r="AZ175" s="37" t="s">
        <v>77</v>
      </c>
      <c r="BA175" s="291">
        <v>43199</v>
      </c>
      <c r="BB175" s="37" t="s">
        <v>88</v>
      </c>
      <c r="BC175" s="37" t="s">
        <v>81</v>
      </c>
      <c r="BD175" s="37" t="s">
        <v>77</v>
      </c>
      <c r="BE175" s="37" t="s">
        <v>77</v>
      </c>
      <c r="BF175" s="37" t="s">
        <v>75</v>
      </c>
      <c r="BG175" s="37" t="s">
        <v>77</v>
      </c>
      <c r="BH175" s="37" t="s">
        <v>93</v>
      </c>
      <c r="BI175" s="292">
        <v>43199</v>
      </c>
      <c r="BJ175" s="37" t="s">
        <v>171</v>
      </c>
      <c r="BK175" s="154">
        <v>45678.438703703701</v>
      </c>
      <c r="BL175" s="37" t="s">
        <v>77</v>
      </c>
      <c r="BM175" s="25" t="s">
        <v>99</v>
      </c>
      <c r="BN175" s="37" t="s">
        <v>2880</v>
      </c>
      <c r="BO175" s="63"/>
      <c r="BP175" s="63"/>
      <c r="BQ175" s="63"/>
      <c r="BR175" s="72"/>
      <c r="BS175" s="63"/>
      <c r="BT175" s="63"/>
      <c r="BU175" s="63"/>
      <c r="BV175" s="63"/>
      <c r="BW175" s="63"/>
      <c r="BX175" s="63"/>
      <c r="BY175" s="63"/>
      <c r="BZ175" s="63"/>
      <c r="CA175" s="63"/>
      <c r="CB175" s="63"/>
      <c r="CC175" s="63"/>
      <c r="CD175" s="63"/>
      <c r="CE175" s="63"/>
      <c r="CF175" s="63"/>
      <c r="CG175" s="63"/>
      <c r="CH175" s="63"/>
      <c r="CI175" s="63"/>
    </row>
    <row r="176" spans="1:87" s="24" customFormat="1" ht="141.65" customHeight="1">
      <c r="A176" s="37" t="s">
        <v>290</v>
      </c>
      <c r="B176" s="37" t="s">
        <v>3663</v>
      </c>
      <c r="C176" s="37" t="s">
        <v>291</v>
      </c>
      <c r="D176" s="37" t="s">
        <v>98</v>
      </c>
      <c r="E176" s="37" t="s">
        <v>98</v>
      </c>
      <c r="F176" s="37" t="s">
        <v>98</v>
      </c>
      <c r="G176" s="37" t="s">
        <v>98</v>
      </c>
      <c r="H176" s="37" t="s">
        <v>98</v>
      </c>
      <c r="I176" s="37" t="s">
        <v>98</v>
      </c>
      <c r="J176" s="37" t="s">
        <v>98</v>
      </c>
      <c r="K176" s="37" t="s">
        <v>98</v>
      </c>
      <c r="L176" s="37" t="s">
        <v>98</v>
      </c>
      <c r="M176" s="37" t="s">
        <v>98</v>
      </c>
      <c r="N176" s="37" t="s">
        <v>98</v>
      </c>
      <c r="O176" s="37" t="s">
        <v>98</v>
      </c>
      <c r="P176" s="37" t="s">
        <v>98</v>
      </c>
      <c r="Q176" s="37" t="s">
        <v>98</v>
      </c>
      <c r="R176" s="25" t="s">
        <v>75</v>
      </c>
      <c r="S176" s="25" t="s">
        <v>75</v>
      </c>
      <c r="T176" s="25" t="s">
        <v>75</v>
      </c>
      <c r="U176" s="25" t="s">
        <v>75</v>
      </c>
      <c r="V176" s="37" t="s">
        <v>98</v>
      </c>
      <c r="W176" s="37" t="s">
        <v>98</v>
      </c>
      <c r="X176" s="37" t="s">
        <v>98</v>
      </c>
      <c r="Y176" s="37" t="s">
        <v>98</v>
      </c>
      <c r="Z176" s="37" t="s">
        <v>98</v>
      </c>
      <c r="AA176" s="291">
        <v>45108</v>
      </c>
      <c r="AB176" s="37" t="s">
        <v>81</v>
      </c>
      <c r="AC176" s="37" t="s">
        <v>3663</v>
      </c>
      <c r="AD176" s="37" t="s">
        <v>2975</v>
      </c>
      <c r="AE176" s="37" t="s">
        <v>83</v>
      </c>
      <c r="AF176" s="37" t="s">
        <v>208</v>
      </c>
      <c r="AG176" s="37" t="s">
        <v>208</v>
      </c>
      <c r="AH176" s="37" t="s">
        <v>85</v>
      </c>
      <c r="AI176" s="37">
        <v>1</v>
      </c>
      <c r="AJ176" s="37" t="s">
        <v>86</v>
      </c>
      <c r="AK176" s="37" t="s">
        <v>209</v>
      </c>
      <c r="AL176" s="37" t="s">
        <v>87</v>
      </c>
      <c r="AM176" s="37" t="s">
        <v>88</v>
      </c>
      <c r="AN176" s="37" t="s">
        <v>89</v>
      </c>
      <c r="AO176" s="37" t="s">
        <v>77</v>
      </c>
      <c r="AP176" s="37" t="s">
        <v>77</v>
      </c>
      <c r="AQ176" s="37" t="s">
        <v>77</v>
      </c>
      <c r="AR176" s="37" t="s">
        <v>90</v>
      </c>
      <c r="AS176" s="37" t="s">
        <v>2877</v>
      </c>
      <c r="AT176" s="37" t="s">
        <v>90</v>
      </c>
      <c r="AU176" s="37" t="s">
        <v>90</v>
      </c>
      <c r="AV176" s="37" t="s">
        <v>91</v>
      </c>
      <c r="AW176" s="37" t="s">
        <v>92</v>
      </c>
      <c r="AX176" s="37" t="s">
        <v>77</v>
      </c>
      <c r="AY176" s="37" t="s">
        <v>77</v>
      </c>
      <c r="AZ176" s="37" t="s">
        <v>77</v>
      </c>
      <c r="BA176" s="291">
        <v>43199</v>
      </c>
      <c r="BB176" s="37" t="s">
        <v>88</v>
      </c>
      <c r="BC176" s="37" t="s">
        <v>81</v>
      </c>
      <c r="BD176" s="37" t="s">
        <v>77</v>
      </c>
      <c r="BE176" s="37" t="s">
        <v>77</v>
      </c>
      <c r="BF176" s="37" t="s">
        <v>75</v>
      </c>
      <c r="BG176" s="37" t="s">
        <v>77</v>
      </c>
      <c r="BH176" s="37" t="s">
        <v>93</v>
      </c>
      <c r="BI176" s="292">
        <v>43199</v>
      </c>
      <c r="BJ176" s="37" t="s">
        <v>171</v>
      </c>
      <c r="BK176" s="154">
        <v>45678.43886574074</v>
      </c>
      <c r="BL176" s="37" t="s">
        <v>77</v>
      </c>
      <c r="BM176" s="25" t="s">
        <v>99</v>
      </c>
      <c r="BN176" s="37" t="s">
        <v>2880</v>
      </c>
      <c r="BO176" s="63"/>
      <c r="BP176" s="63"/>
      <c r="BQ176" s="63"/>
      <c r="BR176" s="72"/>
      <c r="BS176" s="63"/>
      <c r="BT176" s="63"/>
      <c r="BU176" s="63"/>
      <c r="BV176" s="63"/>
      <c r="BW176" s="63"/>
      <c r="BX176" s="63"/>
      <c r="BY176" s="63"/>
      <c r="BZ176" s="63"/>
      <c r="CA176" s="63"/>
      <c r="CB176" s="63"/>
      <c r="CC176" s="63"/>
      <c r="CD176" s="63"/>
      <c r="CE176" s="63"/>
      <c r="CF176" s="63"/>
      <c r="CG176" s="63"/>
      <c r="CH176" s="63"/>
      <c r="CI176" s="63"/>
    </row>
    <row r="177" spans="1:127" s="24" customFormat="1" ht="141.65" customHeight="1">
      <c r="A177" s="37" t="s">
        <v>292</v>
      </c>
      <c r="B177" s="37" t="s">
        <v>3664</v>
      </c>
      <c r="C177" s="37" t="s">
        <v>293</v>
      </c>
      <c r="D177" s="37" t="s">
        <v>98</v>
      </c>
      <c r="E177" s="37" t="s">
        <v>98</v>
      </c>
      <c r="F177" s="37" t="s">
        <v>98</v>
      </c>
      <c r="G177" s="37" t="s">
        <v>98</v>
      </c>
      <c r="H177" s="37" t="s">
        <v>98</v>
      </c>
      <c r="I177" s="37" t="s">
        <v>98</v>
      </c>
      <c r="J177" s="37" t="s">
        <v>98</v>
      </c>
      <c r="K177" s="37" t="s">
        <v>98</v>
      </c>
      <c r="L177" s="37" t="s">
        <v>98</v>
      </c>
      <c r="M177" s="37" t="s">
        <v>98</v>
      </c>
      <c r="N177" s="37" t="s">
        <v>98</v>
      </c>
      <c r="O177" s="37" t="s">
        <v>98</v>
      </c>
      <c r="P177" s="37" t="s">
        <v>98</v>
      </c>
      <c r="Q177" s="37" t="s">
        <v>98</v>
      </c>
      <c r="R177" s="25" t="s">
        <v>75</v>
      </c>
      <c r="S177" s="25" t="s">
        <v>75</v>
      </c>
      <c r="T177" s="25" t="s">
        <v>75</v>
      </c>
      <c r="U177" s="25" t="s">
        <v>75</v>
      </c>
      <c r="V177" s="37" t="s">
        <v>98</v>
      </c>
      <c r="W177" s="37" t="s">
        <v>98</v>
      </c>
      <c r="X177" s="37" t="s">
        <v>98</v>
      </c>
      <c r="Y177" s="37" t="s">
        <v>98</v>
      </c>
      <c r="Z177" s="37" t="s">
        <v>98</v>
      </c>
      <c r="AA177" s="291">
        <v>45108</v>
      </c>
      <c r="AB177" s="37" t="s">
        <v>81</v>
      </c>
      <c r="AC177" s="37" t="s">
        <v>3664</v>
      </c>
      <c r="AD177" s="37" t="s">
        <v>2976</v>
      </c>
      <c r="AE177" s="37" t="s">
        <v>83</v>
      </c>
      <c r="AF177" s="37" t="s">
        <v>208</v>
      </c>
      <c r="AG177" s="37" t="s">
        <v>208</v>
      </c>
      <c r="AH177" s="37" t="s">
        <v>85</v>
      </c>
      <c r="AI177" s="37">
        <v>1</v>
      </c>
      <c r="AJ177" s="37" t="s">
        <v>86</v>
      </c>
      <c r="AK177" s="37" t="s">
        <v>209</v>
      </c>
      <c r="AL177" s="37" t="s">
        <v>87</v>
      </c>
      <c r="AM177" s="37" t="s">
        <v>88</v>
      </c>
      <c r="AN177" s="37" t="s">
        <v>89</v>
      </c>
      <c r="AO177" s="37" t="s">
        <v>77</v>
      </c>
      <c r="AP177" s="37" t="s">
        <v>77</v>
      </c>
      <c r="AQ177" s="37" t="s">
        <v>77</v>
      </c>
      <c r="AR177" s="37" t="s">
        <v>90</v>
      </c>
      <c r="AS177" s="37" t="s">
        <v>2877</v>
      </c>
      <c r="AT177" s="37" t="s">
        <v>90</v>
      </c>
      <c r="AU177" s="37" t="s">
        <v>90</v>
      </c>
      <c r="AV177" s="37" t="s">
        <v>91</v>
      </c>
      <c r="AW177" s="37" t="s">
        <v>92</v>
      </c>
      <c r="AX177" s="37" t="s">
        <v>77</v>
      </c>
      <c r="AY177" s="37" t="s">
        <v>77</v>
      </c>
      <c r="AZ177" s="37" t="s">
        <v>77</v>
      </c>
      <c r="BA177" s="291">
        <v>43199</v>
      </c>
      <c r="BB177" s="37" t="s">
        <v>88</v>
      </c>
      <c r="BC177" s="37" t="s">
        <v>81</v>
      </c>
      <c r="BD177" s="37" t="s">
        <v>77</v>
      </c>
      <c r="BE177" s="37" t="s">
        <v>77</v>
      </c>
      <c r="BF177" s="37" t="s">
        <v>75</v>
      </c>
      <c r="BG177" s="37" t="s">
        <v>77</v>
      </c>
      <c r="BH177" s="37" t="s">
        <v>93</v>
      </c>
      <c r="BI177" s="292">
        <v>43199</v>
      </c>
      <c r="BJ177" s="37" t="s">
        <v>171</v>
      </c>
      <c r="BK177" s="154">
        <v>45678.439039351855</v>
      </c>
      <c r="BL177" s="37" t="s">
        <v>77</v>
      </c>
      <c r="BM177" s="25" t="s">
        <v>99</v>
      </c>
      <c r="BN177" s="37" t="s">
        <v>2880</v>
      </c>
      <c r="BO177" s="63"/>
      <c r="BP177" s="63"/>
      <c r="BQ177" s="63"/>
      <c r="BR177" s="72"/>
      <c r="BS177" s="63"/>
      <c r="BT177" s="63"/>
      <c r="BU177" s="63"/>
      <c r="BV177" s="63"/>
      <c r="BW177" s="63"/>
      <c r="BX177" s="63"/>
      <c r="BY177" s="63"/>
      <c r="BZ177" s="63"/>
      <c r="CA177" s="63"/>
      <c r="CB177" s="63"/>
      <c r="CC177" s="63"/>
      <c r="CD177" s="63"/>
      <c r="CE177" s="63"/>
      <c r="CF177" s="63"/>
      <c r="CG177" s="63"/>
      <c r="CH177" s="63"/>
      <c r="CI177" s="63"/>
    </row>
    <row r="178" spans="1:127" s="24" customFormat="1" ht="141.65" customHeight="1">
      <c r="A178" s="37" t="s">
        <v>3665</v>
      </c>
      <c r="B178" s="37" t="s">
        <v>294</v>
      </c>
      <c r="C178" s="37" t="s">
        <v>295</v>
      </c>
      <c r="D178" s="343" t="s">
        <v>134</v>
      </c>
      <c r="E178" s="343"/>
      <c r="F178" s="343"/>
      <c r="G178" s="37" t="s">
        <v>77</v>
      </c>
      <c r="H178" s="37" t="s">
        <v>77</v>
      </c>
      <c r="I178" s="37" t="s">
        <v>77</v>
      </c>
      <c r="J178" s="37" t="s">
        <v>134</v>
      </c>
      <c r="K178" s="37" t="s">
        <v>134</v>
      </c>
      <c r="L178" s="37" t="s">
        <v>77</v>
      </c>
      <c r="M178" s="37" t="s">
        <v>77</v>
      </c>
      <c r="N178" s="37" t="s">
        <v>75</v>
      </c>
      <c r="O178" s="37" t="s">
        <v>77</v>
      </c>
      <c r="P178" s="37" t="s">
        <v>77</v>
      </c>
      <c r="Q178" s="37" t="s">
        <v>77</v>
      </c>
      <c r="R178" s="25" t="s">
        <v>98</v>
      </c>
      <c r="S178" s="25" t="s">
        <v>98</v>
      </c>
      <c r="T178" s="25" t="s">
        <v>77</v>
      </c>
      <c r="U178" s="25" t="s">
        <v>77</v>
      </c>
      <c r="V178" s="25" t="s">
        <v>77</v>
      </c>
      <c r="W178" s="25" t="s">
        <v>77</v>
      </c>
      <c r="X178" s="25" t="s">
        <v>77</v>
      </c>
      <c r="Y178" s="25" t="s">
        <v>77</v>
      </c>
      <c r="Z178" s="37" t="s">
        <v>77</v>
      </c>
      <c r="AA178" s="291">
        <v>42186</v>
      </c>
      <c r="AB178" s="37" t="s">
        <v>81</v>
      </c>
      <c r="AC178" s="37" t="s">
        <v>294</v>
      </c>
      <c r="AD178" s="37" t="s">
        <v>296</v>
      </c>
      <c r="AE178" s="37" t="s">
        <v>83</v>
      </c>
      <c r="AF178" s="37" t="s">
        <v>208</v>
      </c>
      <c r="AG178" s="37" t="s">
        <v>208</v>
      </c>
      <c r="AH178" s="37" t="s">
        <v>85</v>
      </c>
      <c r="AI178" s="37">
        <v>1</v>
      </c>
      <c r="AJ178" s="37" t="s">
        <v>86</v>
      </c>
      <c r="AK178" s="37" t="s">
        <v>126</v>
      </c>
      <c r="AL178" s="37" t="s">
        <v>239</v>
      </c>
      <c r="AM178" s="37" t="s">
        <v>88</v>
      </c>
      <c r="AN178" s="37" t="s">
        <v>89</v>
      </c>
      <c r="AO178" s="37" t="s">
        <v>77</v>
      </c>
      <c r="AP178" s="37" t="s">
        <v>77</v>
      </c>
      <c r="AQ178" s="37" t="s">
        <v>77</v>
      </c>
      <c r="AR178" s="37" t="s">
        <v>90</v>
      </c>
      <c r="AS178" s="37" t="s">
        <v>2877</v>
      </c>
      <c r="AT178" s="37" t="s">
        <v>90</v>
      </c>
      <c r="AU178" s="37" t="s">
        <v>90</v>
      </c>
      <c r="AV178" s="37" t="s">
        <v>91</v>
      </c>
      <c r="AW178" s="37" t="s">
        <v>92</v>
      </c>
      <c r="AX178" s="37" t="s">
        <v>77</v>
      </c>
      <c r="AY178" s="37" t="s">
        <v>77</v>
      </c>
      <c r="AZ178" s="37" t="s">
        <v>77</v>
      </c>
      <c r="BA178" s="291">
        <v>38642</v>
      </c>
      <c r="BB178" s="37" t="s">
        <v>88</v>
      </c>
      <c r="BC178" s="37" t="s">
        <v>81</v>
      </c>
      <c r="BD178" s="37" t="s">
        <v>77</v>
      </c>
      <c r="BE178" s="37" t="s">
        <v>77</v>
      </c>
      <c r="BF178" s="37" t="s">
        <v>75</v>
      </c>
      <c r="BG178" s="37" t="s">
        <v>77</v>
      </c>
      <c r="BH178" s="37" t="s">
        <v>93</v>
      </c>
      <c r="BI178" s="292">
        <v>38642</v>
      </c>
      <c r="BJ178" s="37" t="s">
        <v>2917</v>
      </c>
      <c r="BK178" s="154">
        <v>43273.389837962961</v>
      </c>
      <c r="BL178" s="37" t="s">
        <v>77</v>
      </c>
      <c r="BM178" s="25" t="s">
        <v>137</v>
      </c>
      <c r="BN178" s="37" t="s">
        <v>2880</v>
      </c>
      <c r="BO178" s="63"/>
      <c r="BP178" s="63"/>
      <c r="BQ178" s="63"/>
      <c r="BR178" s="72"/>
      <c r="BS178" s="63"/>
      <c r="BT178" s="63"/>
      <c r="BU178" s="63"/>
      <c r="BV178" s="63"/>
      <c r="BW178" s="63"/>
      <c r="BX178" s="63"/>
      <c r="BY178" s="63"/>
      <c r="BZ178" s="63"/>
      <c r="CA178" s="63"/>
      <c r="CB178" s="63"/>
      <c r="CC178" s="63"/>
      <c r="CD178" s="63"/>
      <c r="CE178" s="63"/>
      <c r="CF178" s="63"/>
      <c r="CG178" s="63"/>
      <c r="CH178" s="63"/>
      <c r="CI178" s="63"/>
    </row>
    <row r="179" spans="1:127" s="24" customFormat="1" ht="141.65" customHeight="1">
      <c r="A179" s="37" t="s">
        <v>3666</v>
      </c>
      <c r="B179" s="37" t="s">
        <v>298</v>
      </c>
      <c r="C179" s="37" t="s">
        <v>297</v>
      </c>
      <c r="D179" s="343" t="s">
        <v>134</v>
      </c>
      <c r="E179" s="343"/>
      <c r="F179" s="343"/>
      <c r="G179" s="37" t="s">
        <v>77</v>
      </c>
      <c r="H179" s="37" t="s">
        <v>77</v>
      </c>
      <c r="I179" s="37" t="s">
        <v>77</v>
      </c>
      <c r="J179" s="37" t="s">
        <v>134</v>
      </c>
      <c r="K179" s="37" t="s">
        <v>134</v>
      </c>
      <c r="L179" s="37" t="s">
        <v>77</v>
      </c>
      <c r="M179" s="37" t="s">
        <v>77</v>
      </c>
      <c r="N179" s="37" t="s">
        <v>75</v>
      </c>
      <c r="O179" s="37" t="s">
        <v>77</v>
      </c>
      <c r="P179" s="37" t="s">
        <v>77</v>
      </c>
      <c r="Q179" s="37" t="s">
        <v>77</v>
      </c>
      <c r="R179" s="25" t="s">
        <v>98</v>
      </c>
      <c r="S179" s="25" t="s">
        <v>98</v>
      </c>
      <c r="T179" s="25" t="s">
        <v>77</v>
      </c>
      <c r="U179" s="25" t="s">
        <v>77</v>
      </c>
      <c r="V179" s="25" t="s">
        <v>77</v>
      </c>
      <c r="W179" s="25" t="s">
        <v>77</v>
      </c>
      <c r="X179" s="25" t="s">
        <v>77</v>
      </c>
      <c r="Y179" s="25" t="s">
        <v>77</v>
      </c>
      <c r="Z179" s="37" t="s">
        <v>77</v>
      </c>
      <c r="AA179" s="291">
        <v>42583</v>
      </c>
      <c r="AB179" s="37" t="s">
        <v>81</v>
      </c>
      <c r="AC179" s="37" t="s">
        <v>298</v>
      </c>
      <c r="AD179" s="37" t="s">
        <v>299</v>
      </c>
      <c r="AE179" s="37" t="s">
        <v>83</v>
      </c>
      <c r="AF179" s="37" t="s">
        <v>208</v>
      </c>
      <c r="AG179" s="37" t="s">
        <v>208</v>
      </c>
      <c r="AH179" s="37" t="s">
        <v>85</v>
      </c>
      <c r="AI179" s="37">
        <v>40</v>
      </c>
      <c r="AJ179" s="37" t="s">
        <v>86</v>
      </c>
      <c r="AK179" s="37" t="s">
        <v>126</v>
      </c>
      <c r="AL179" s="37" t="s">
        <v>239</v>
      </c>
      <c r="AM179" s="37" t="s">
        <v>88</v>
      </c>
      <c r="AN179" s="37" t="s">
        <v>89</v>
      </c>
      <c r="AO179" s="37" t="s">
        <v>77</v>
      </c>
      <c r="AP179" s="37" t="s">
        <v>77</v>
      </c>
      <c r="AQ179" s="37" t="s">
        <v>77</v>
      </c>
      <c r="AR179" s="37" t="s">
        <v>90</v>
      </c>
      <c r="AS179" s="37" t="s">
        <v>2877</v>
      </c>
      <c r="AT179" s="37" t="s">
        <v>77</v>
      </c>
      <c r="AU179" s="37" t="s">
        <v>90</v>
      </c>
      <c r="AV179" s="37" t="s">
        <v>91</v>
      </c>
      <c r="AW179" s="37" t="s">
        <v>92</v>
      </c>
      <c r="AX179" s="37" t="s">
        <v>77</v>
      </c>
      <c r="AY179" s="37" t="s">
        <v>77</v>
      </c>
      <c r="AZ179" s="37" t="s">
        <v>77</v>
      </c>
      <c r="BA179" s="291">
        <v>38642</v>
      </c>
      <c r="BB179" s="37" t="s">
        <v>88</v>
      </c>
      <c r="BC179" s="37" t="s">
        <v>81</v>
      </c>
      <c r="BD179" s="37" t="s">
        <v>77</v>
      </c>
      <c r="BE179" s="37" t="s">
        <v>77</v>
      </c>
      <c r="BF179" s="37" t="s">
        <v>75</v>
      </c>
      <c r="BG179" s="37" t="s">
        <v>77</v>
      </c>
      <c r="BH179" s="37" t="s">
        <v>93</v>
      </c>
      <c r="BI179" s="292">
        <v>38642</v>
      </c>
      <c r="BJ179" s="37" t="s">
        <v>2917</v>
      </c>
      <c r="BK179" s="154">
        <v>43273.390381944446</v>
      </c>
      <c r="BL179" s="37" t="s">
        <v>77</v>
      </c>
      <c r="BM179" s="25" t="s">
        <v>137</v>
      </c>
      <c r="BN179" s="37" t="s">
        <v>2880</v>
      </c>
      <c r="BO179" s="63"/>
      <c r="BP179" s="63"/>
      <c r="BQ179" s="63"/>
      <c r="BR179" s="72"/>
      <c r="BS179" s="63"/>
      <c r="BT179" s="63"/>
      <c r="BU179" s="63"/>
      <c r="BV179" s="63"/>
      <c r="BW179" s="63"/>
      <c r="BX179" s="63"/>
      <c r="BY179" s="63"/>
      <c r="BZ179" s="63"/>
      <c r="CA179" s="63"/>
      <c r="CB179" s="63"/>
      <c r="CC179" s="63"/>
      <c r="CD179" s="63"/>
      <c r="CE179" s="63"/>
      <c r="CF179" s="63"/>
      <c r="CG179" s="63"/>
      <c r="CH179" s="63"/>
      <c r="CI179" s="63"/>
    </row>
    <row r="180" spans="1:127" s="24" customFormat="1" ht="141.65" customHeight="1">
      <c r="A180" s="37" t="s">
        <v>3667</v>
      </c>
      <c r="B180" s="37" t="s">
        <v>300</v>
      </c>
      <c r="C180" s="37" t="s">
        <v>301</v>
      </c>
      <c r="D180" s="366" t="s">
        <v>76</v>
      </c>
      <c r="E180" s="367"/>
      <c r="F180" s="367"/>
      <c r="G180" s="236" t="s">
        <v>75</v>
      </c>
      <c r="H180" s="236" t="s">
        <v>75</v>
      </c>
      <c r="I180" s="236" t="s">
        <v>75</v>
      </c>
      <c r="J180" s="236" t="s">
        <v>76</v>
      </c>
      <c r="K180" s="236" t="s">
        <v>76</v>
      </c>
      <c r="L180" s="236" t="s">
        <v>76</v>
      </c>
      <c r="M180" s="236" t="s">
        <v>76</v>
      </c>
      <c r="N180" s="236" t="s">
        <v>75</v>
      </c>
      <c r="O180" s="37" t="s">
        <v>76</v>
      </c>
      <c r="P180" s="236" t="s">
        <v>77</v>
      </c>
      <c r="Q180" s="236" t="s">
        <v>77</v>
      </c>
      <c r="R180" s="92" t="s">
        <v>75</v>
      </c>
      <c r="S180" s="92" t="s">
        <v>75</v>
      </c>
      <c r="T180" s="92" t="s">
        <v>75</v>
      </c>
      <c r="U180" s="92" t="s">
        <v>75</v>
      </c>
      <c r="V180" s="92" t="s">
        <v>77</v>
      </c>
      <c r="W180" s="92" t="s">
        <v>77</v>
      </c>
      <c r="X180" s="92" t="s">
        <v>77</v>
      </c>
      <c r="Y180" s="92" t="s">
        <v>77</v>
      </c>
      <c r="Z180" s="236" t="s">
        <v>75</v>
      </c>
      <c r="AA180" s="291">
        <v>43497</v>
      </c>
      <c r="AB180" s="37" t="s">
        <v>81</v>
      </c>
      <c r="AC180" s="37" t="s">
        <v>300</v>
      </c>
      <c r="AD180" s="37" t="s">
        <v>2977</v>
      </c>
      <c r="AE180" s="37" t="s">
        <v>83</v>
      </c>
      <c r="AF180" s="37" t="s">
        <v>208</v>
      </c>
      <c r="AG180" s="37" t="s">
        <v>208</v>
      </c>
      <c r="AH180" s="37" t="s">
        <v>352</v>
      </c>
      <c r="AI180" s="37">
        <v>1</v>
      </c>
      <c r="AJ180" s="37" t="s">
        <v>86</v>
      </c>
      <c r="AK180" s="37" t="s">
        <v>126</v>
      </c>
      <c r="AL180" s="37" t="s">
        <v>239</v>
      </c>
      <c r="AM180" s="37" t="s">
        <v>88</v>
      </c>
      <c r="AN180" s="37" t="s">
        <v>89</v>
      </c>
      <c r="AO180" s="37" t="s">
        <v>77</v>
      </c>
      <c r="AP180" s="37" t="s">
        <v>77</v>
      </c>
      <c r="AQ180" s="37" t="s">
        <v>77</v>
      </c>
      <c r="AR180" s="37" t="s">
        <v>77</v>
      </c>
      <c r="AS180" s="37" t="s">
        <v>2877</v>
      </c>
      <c r="AT180" s="37" t="s">
        <v>77</v>
      </c>
      <c r="AU180" s="37" t="s">
        <v>90</v>
      </c>
      <c r="AV180" s="37" t="s">
        <v>91</v>
      </c>
      <c r="AW180" s="37" t="s">
        <v>92</v>
      </c>
      <c r="AX180" s="37" t="s">
        <v>77</v>
      </c>
      <c r="AY180" s="37" t="s">
        <v>77</v>
      </c>
      <c r="AZ180" s="37" t="s">
        <v>77</v>
      </c>
      <c r="BA180" s="291">
        <v>43515</v>
      </c>
      <c r="BB180" s="37" t="s">
        <v>88</v>
      </c>
      <c r="BC180" s="37" t="s">
        <v>81</v>
      </c>
      <c r="BD180" s="37" t="s">
        <v>77</v>
      </c>
      <c r="BE180" s="37" t="s">
        <v>77</v>
      </c>
      <c r="BF180" s="37" t="s">
        <v>75</v>
      </c>
      <c r="BG180" s="37" t="s">
        <v>77</v>
      </c>
      <c r="BH180" s="37" t="s">
        <v>93</v>
      </c>
      <c r="BI180" s="292">
        <v>43515</v>
      </c>
      <c r="BJ180" s="37" t="s">
        <v>171</v>
      </c>
      <c r="BK180" s="154">
        <v>45607.585682870369</v>
      </c>
      <c r="BL180" s="37" t="s">
        <v>77</v>
      </c>
      <c r="BM180" s="92" t="s">
        <v>137</v>
      </c>
      <c r="BN180" s="37" t="s">
        <v>2878</v>
      </c>
      <c r="BO180" s="63"/>
      <c r="BP180" s="63"/>
      <c r="BQ180" s="63"/>
      <c r="BR180" s="293"/>
      <c r="BS180" s="63"/>
      <c r="BT180" s="63"/>
      <c r="BU180" s="63"/>
      <c r="BV180" s="63"/>
      <c r="BW180" s="63"/>
      <c r="BX180" s="63"/>
      <c r="BY180" s="63"/>
      <c r="BZ180" s="63"/>
      <c r="CA180" s="63"/>
      <c r="CB180" s="63"/>
      <c r="CC180" s="63"/>
      <c r="CD180" s="63"/>
      <c r="CE180" s="63"/>
      <c r="CF180" s="63"/>
      <c r="CG180" s="63"/>
      <c r="CH180" s="63"/>
      <c r="CI180" s="63"/>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row>
    <row r="181" spans="1:127" s="24" customFormat="1" ht="141.65" customHeight="1">
      <c r="A181" s="37" t="s">
        <v>3668</v>
      </c>
      <c r="B181" s="37" t="s">
        <v>302</v>
      </c>
      <c r="C181" s="37" t="s">
        <v>303</v>
      </c>
      <c r="D181" s="347" t="s">
        <v>74</v>
      </c>
      <c r="E181" s="348"/>
      <c r="F181" s="349"/>
      <c r="G181" s="236" t="s">
        <v>75</v>
      </c>
      <c r="H181" s="236" t="s">
        <v>75</v>
      </c>
      <c r="I181" s="236" t="s">
        <v>75</v>
      </c>
      <c r="J181" s="236" t="s">
        <v>76</v>
      </c>
      <c r="K181" s="236" t="s">
        <v>76</v>
      </c>
      <c r="L181" s="236" t="s">
        <v>76</v>
      </c>
      <c r="M181" s="236" t="s">
        <v>76</v>
      </c>
      <c r="N181" s="236" t="s">
        <v>75</v>
      </c>
      <c r="O181" s="37" t="s">
        <v>76</v>
      </c>
      <c r="P181" s="236" t="s">
        <v>77</v>
      </c>
      <c r="Q181" s="236" t="s">
        <v>77</v>
      </c>
      <c r="R181" s="92" t="s">
        <v>75</v>
      </c>
      <c r="S181" s="92" t="s">
        <v>75</v>
      </c>
      <c r="T181" s="92" t="s">
        <v>75</v>
      </c>
      <c r="U181" s="92" t="s">
        <v>75</v>
      </c>
      <c r="V181" s="92" t="s">
        <v>77</v>
      </c>
      <c r="W181" s="92" t="s">
        <v>77</v>
      </c>
      <c r="X181" s="92" t="s">
        <v>77</v>
      </c>
      <c r="Y181" s="92" t="s">
        <v>77</v>
      </c>
      <c r="Z181" s="236" t="s">
        <v>75</v>
      </c>
      <c r="AA181" s="291">
        <v>43497</v>
      </c>
      <c r="AB181" s="37" t="s">
        <v>81</v>
      </c>
      <c r="AC181" s="37" t="s">
        <v>302</v>
      </c>
      <c r="AD181" s="37" t="s">
        <v>2978</v>
      </c>
      <c r="AE181" s="37" t="s">
        <v>83</v>
      </c>
      <c r="AF181" s="37" t="s">
        <v>208</v>
      </c>
      <c r="AG181" s="37" t="s">
        <v>208</v>
      </c>
      <c r="AH181" s="37" t="s">
        <v>352</v>
      </c>
      <c r="AI181" s="37">
        <v>1</v>
      </c>
      <c r="AJ181" s="37" t="s">
        <v>86</v>
      </c>
      <c r="AK181" s="37" t="s">
        <v>126</v>
      </c>
      <c r="AL181" s="37" t="s">
        <v>239</v>
      </c>
      <c r="AM181" s="37" t="s">
        <v>88</v>
      </c>
      <c r="AN181" s="37" t="s">
        <v>89</v>
      </c>
      <c r="AO181" s="37" t="s">
        <v>77</v>
      </c>
      <c r="AP181" s="37" t="s">
        <v>77</v>
      </c>
      <c r="AQ181" s="37" t="s">
        <v>77</v>
      </c>
      <c r="AR181" s="37" t="s">
        <v>77</v>
      </c>
      <c r="AS181" s="37" t="s">
        <v>2877</v>
      </c>
      <c r="AT181" s="37" t="s">
        <v>77</v>
      </c>
      <c r="AU181" s="37" t="s">
        <v>90</v>
      </c>
      <c r="AV181" s="37" t="s">
        <v>91</v>
      </c>
      <c r="AW181" s="37" t="s">
        <v>92</v>
      </c>
      <c r="AX181" s="37" t="s">
        <v>77</v>
      </c>
      <c r="AY181" s="37" t="s">
        <v>77</v>
      </c>
      <c r="AZ181" s="37" t="s">
        <v>77</v>
      </c>
      <c r="BA181" s="291">
        <v>43515</v>
      </c>
      <c r="BB181" s="37" t="s">
        <v>88</v>
      </c>
      <c r="BC181" s="37" t="s">
        <v>81</v>
      </c>
      <c r="BD181" s="37" t="s">
        <v>77</v>
      </c>
      <c r="BE181" s="37" t="s">
        <v>77</v>
      </c>
      <c r="BF181" s="37" t="s">
        <v>75</v>
      </c>
      <c r="BG181" s="37" t="s">
        <v>77</v>
      </c>
      <c r="BH181" s="37" t="s">
        <v>93</v>
      </c>
      <c r="BI181" s="292">
        <v>43515</v>
      </c>
      <c r="BJ181" s="37" t="s">
        <v>171</v>
      </c>
      <c r="BK181" s="154">
        <v>45607.586319444446</v>
      </c>
      <c r="BL181" s="37" t="s">
        <v>77</v>
      </c>
      <c r="BM181" s="92" t="s">
        <v>137</v>
      </c>
      <c r="BN181" s="37" t="s">
        <v>2878</v>
      </c>
      <c r="BO181" s="63"/>
      <c r="BP181" s="63"/>
      <c r="BQ181" s="63"/>
      <c r="BR181" s="293"/>
      <c r="BS181" s="63"/>
      <c r="BT181" s="63"/>
      <c r="BU181" s="63"/>
      <c r="BV181" s="63"/>
      <c r="BW181" s="63"/>
      <c r="BX181" s="63"/>
      <c r="BY181" s="63"/>
      <c r="BZ181" s="63"/>
      <c r="CA181" s="63"/>
      <c r="CB181" s="63"/>
      <c r="CC181" s="63"/>
      <c r="CD181" s="63"/>
      <c r="CE181" s="63"/>
      <c r="CF181" s="63"/>
      <c r="CG181" s="63"/>
      <c r="CH181" s="63"/>
      <c r="CI181" s="63"/>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row>
    <row r="182" spans="1:127" s="24" customFormat="1" ht="141.65" customHeight="1">
      <c r="A182" s="37" t="s">
        <v>3669</v>
      </c>
      <c r="B182" s="37" t="s">
        <v>3040</v>
      </c>
      <c r="C182" s="37" t="s">
        <v>3041</v>
      </c>
      <c r="D182" s="347" t="s">
        <v>74</v>
      </c>
      <c r="E182" s="348"/>
      <c r="F182" s="349"/>
      <c r="G182" s="236" t="s">
        <v>75</v>
      </c>
      <c r="H182" s="236" t="s">
        <v>75</v>
      </c>
      <c r="I182" s="236" t="s">
        <v>75</v>
      </c>
      <c r="J182" s="37" t="s">
        <v>76</v>
      </c>
      <c r="K182" s="37" t="s">
        <v>76</v>
      </c>
      <c r="L182" s="37" t="s">
        <v>76</v>
      </c>
      <c r="M182" s="37" t="s">
        <v>76</v>
      </c>
      <c r="N182" s="37" t="s">
        <v>75</v>
      </c>
      <c r="O182" s="37" t="s">
        <v>76</v>
      </c>
      <c r="P182" s="37" t="s">
        <v>77</v>
      </c>
      <c r="Q182" s="37" t="s">
        <v>77</v>
      </c>
      <c r="R182" s="25" t="s">
        <v>75</v>
      </c>
      <c r="S182" s="25" t="s">
        <v>75</v>
      </c>
      <c r="T182" s="25" t="s">
        <v>75</v>
      </c>
      <c r="U182" s="25" t="s">
        <v>75</v>
      </c>
      <c r="V182" s="25" t="s">
        <v>77</v>
      </c>
      <c r="W182" s="25" t="s">
        <v>77</v>
      </c>
      <c r="X182" s="25" t="s">
        <v>77</v>
      </c>
      <c r="Y182" s="25" t="s">
        <v>77</v>
      </c>
      <c r="Z182" s="37" t="s">
        <v>75</v>
      </c>
      <c r="AA182" s="291">
        <v>45474</v>
      </c>
      <c r="AB182" s="37" t="s">
        <v>81</v>
      </c>
      <c r="AC182" s="37" t="s">
        <v>3040</v>
      </c>
      <c r="AD182" s="37" t="s">
        <v>3044</v>
      </c>
      <c r="AE182" s="37" t="s">
        <v>83</v>
      </c>
      <c r="AF182" s="37" t="s">
        <v>208</v>
      </c>
      <c r="AG182" s="37" t="s">
        <v>208</v>
      </c>
      <c r="AH182" s="37" t="s">
        <v>85</v>
      </c>
      <c r="AI182" s="37">
        <v>1</v>
      </c>
      <c r="AJ182" s="37" t="s">
        <v>86</v>
      </c>
      <c r="AK182" s="37" t="s">
        <v>126</v>
      </c>
      <c r="AL182" s="37" t="s">
        <v>239</v>
      </c>
      <c r="AM182" s="37" t="s">
        <v>88</v>
      </c>
      <c r="AN182" s="37" t="s">
        <v>89</v>
      </c>
      <c r="AO182" s="37" t="s">
        <v>77</v>
      </c>
      <c r="AP182" s="37" t="s">
        <v>77</v>
      </c>
      <c r="AQ182" s="37" t="s">
        <v>77</v>
      </c>
      <c r="AR182" s="37" t="s">
        <v>77</v>
      </c>
      <c r="AS182" s="37" t="s">
        <v>2877</v>
      </c>
      <c r="AT182" s="37" t="s">
        <v>77</v>
      </c>
      <c r="AU182" s="37" t="s">
        <v>90</v>
      </c>
      <c r="AV182" s="37" t="s">
        <v>91</v>
      </c>
      <c r="AW182" s="37" t="s">
        <v>92</v>
      </c>
      <c r="AX182" s="37" t="s">
        <v>77</v>
      </c>
      <c r="AY182" s="37" t="s">
        <v>77</v>
      </c>
      <c r="AZ182" s="37" t="s">
        <v>77</v>
      </c>
      <c r="BA182" s="291">
        <v>45659</v>
      </c>
      <c r="BB182" s="37" t="s">
        <v>88</v>
      </c>
      <c r="BC182" s="37" t="s">
        <v>81</v>
      </c>
      <c r="BD182" s="37" t="s">
        <v>77</v>
      </c>
      <c r="BE182" s="37" t="s">
        <v>77</v>
      </c>
      <c r="BF182" s="37" t="s">
        <v>75</v>
      </c>
      <c r="BG182" s="37" t="s">
        <v>77</v>
      </c>
      <c r="BH182" s="37" t="s">
        <v>93</v>
      </c>
      <c r="BI182" s="292">
        <v>45659</v>
      </c>
      <c r="BJ182" s="37" t="s">
        <v>171</v>
      </c>
      <c r="BK182" s="154">
        <v>45659.441805555558</v>
      </c>
      <c r="BL182" s="37" t="s">
        <v>77</v>
      </c>
      <c r="BM182" s="25" t="s">
        <v>137</v>
      </c>
      <c r="BN182" s="37" t="s">
        <v>2878</v>
      </c>
      <c r="BO182" s="63"/>
      <c r="BP182" s="63"/>
      <c r="BQ182" s="63"/>
      <c r="BR182" s="14"/>
      <c r="BS182" s="63"/>
      <c r="BT182" s="63"/>
      <c r="BU182" s="63"/>
      <c r="BV182" s="63"/>
      <c r="BW182" s="63"/>
      <c r="BX182" s="63"/>
      <c r="BY182" s="63"/>
      <c r="BZ182" s="63"/>
      <c r="CA182" s="63"/>
      <c r="CB182" s="63"/>
      <c r="CC182" s="63"/>
      <c r="CD182" s="63"/>
      <c r="CE182" s="63"/>
      <c r="CF182" s="63"/>
      <c r="CG182" s="63"/>
      <c r="CH182" s="63"/>
      <c r="CI182" s="63"/>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row>
    <row r="183" spans="1:127" s="24" customFormat="1" ht="141.65" customHeight="1">
      <c r="A183" s="37" t="s">
        <v>3670</v>
      </c>
      <c r="B183" s="37" t="s">
        <v>3043</v>
      </c>
      <c r="C183" s="37" t="s">
        <v>3042</v>
      </c>
      <c r="D183" s="347" t="s">
        <v>74</v>
      </c>
      <c r="E183" s="348"/>
      <c r="F183" s="349"/>
      <c r="G183" s="236" t="s">
        <v>75</v>
      </c>
      <c r="H183" s="236" t="s">
        <v>75</v>
      </c>
      <c r="I183" s="236" t="s">
        <v>75</v>
      </c>
      <c r="J183" s="37" t="s">
        <v>76</v>
      </c>
      <c r="K183" s="37" t="s">
        <v>76</v>
      </c>
      <c r="L183" s="37" t="s">
        <v>76</v>
      </c>
      <c r="M183" s="37" t="s">
        <v>76</v>
      </c>
      <c r="N183" s="37" t="s">
        <v>75</v>
      </c>
      <c r="O183" s="37" t="s">
        <v>76</v>
      </c>
      <c r="P183" s="37" t="s">
        <v>77</v>
      </c>
      <c r="Q183" s="37" t="s">
        <v>77</v>
      </c>
      <c r="R183" s="25" t="s">
        <v>75</v>
      </c>
      <c r="S183" s="25" t="s">
        <v>75</v>
      </c>
      <c r="T183" s="25" t="s">
        <v>75</v>
      </c>
      <c r="U183" s="25" t="s">
        <v>75</v>
      </c>
      <c r="V183" s="25" t="s">
        <v>77</v>
      </c>
      <c r="W183" s="25" t="s">
        <v>77</v>
      </c>
      <c r="X183" s="25" t="s">
        <v>77</v>
      </c>
      <c r="Y183" s="25" t="s">
        <v>77</v>
      </c>
      <c r="Z183" s="37" t="s">
        <v>75</v>
      </c>
      <c r="AA183" s="291">
        <v>45474</v>
      </c>
      <c r="AB183" s="37" t="s">
        <v>81</v>
      </c>
      <c r="AC183" s="37" t="s">
        <v>3043</v>
      </c>
      <c r="AD183" s="37" t="s">
        <v>3045</v>
      </c>
      <c r="AE183" s="37" t="s">
        <v>83</v>
      </c>
      <c r="AF183" s="37" t="s">
        <v>208</v>
      </c>
      <c r="AG183" s="37" t="s">
        <v>208</v>
      </c>
      <c r="AH183" s="37" t="s">
        <v>85</v>
      </c>
      <c r="AI183" s="37">
        <v>1</v>
      </c>
      <c r="AJ183" s="37" t="s">
        <v>86</v>
      </c>
      <c r="AK183" s="37" t="s">
        <v>126</v>
      </c>
      <c r="AL183" s="37" t="s">
        <v>239</v>
      </c>
      <c r="AM183" s="37" t="s">
        <v>88</v>
      </c>
      <c r="AN183" s="37" t="s">
        <v>89</v>
      </c>
      <c r="AO183" s="37" t="s">
        <v>77</v>
      </c>
      <c r="AP183" s="37" t="s">
        <v>77</v>
      </c>
      <c r="AQ183" s="37" t="s">
        <v>77</v>
      </c>
      <c r="AR183" s="37" t="s">
        <v>77</v>
      </c>
      <c r="AS183" s="37" t="s">
        <v>2877</v>
      </c>
      <c r="AT183" s="37" t="s">
        <v>77</v>
      </c>
      <c r="AU183" s="37" t="s">
        <v>90</v>
      </c>
      <c r="AV183" s="37" t="s">
        <v>91</v>
      </c>
      <c r="AW183" s="37" t="s">
        <v>92</v>
      </c>
      <c r="AX183" s="37" t="s">
        <v>77</v>
      </c>
      <c r="AY183" s="37" t="s">
        <v>77</v>
      </c>
      <c r="AZ183" s="37" t="s">
        <v>77</v>
      </c>
      <c r="BA183" s="291">
        <v>45659</v>
      </c>
      <c r="BB183" s="37" t="s">
        <v>88</v>
      </c>
      <c r="BC183" s="37" t="s">
        <v>81</v>
      </c>
      <c r="BD183" s="37" t="s">
        <v>77</v>
      </c>
      <c r="BE183" s="37" t="s">
        <v>77</v>
      </c>
      <c r="BF183" s="37" t="s">
        <v>75</v>
      </c>
      <c r="BG183" s="37" t="s">
        <v>77</v>
      </c>
      <c r="BH183" s="37" t="s">
        <v>93</v>
      </c>
      <c r="BI183" s="292">
        <v>45659</v>
      </c>
      <c r="BJ183" s="37" t="s">
        <v>171</v>
      </c>
      <c r="BK183" s="154">
        <v>45659.441631944443</v>
      </c>
      <c r="BL183" s="37" t="s">
        <v>77</v>
      </c>
      <c r="BM183" s="25" t="s">
        <v>137</v>
      </c>
      <c r="BN183" s="37" t="s">
        <v>2878</v>
      </c>
      <c r="BO183" s="63"/>
      <c r="BP183" s="63"/>
      <c r="BQ183" s="63"/>
      <c r="BR183" s="14"/>
      <c r="BS183" s="63"/>
      <c r="BT183" s="63"/>
      <c r="BU183" s="63"/>
      <c r="BV183" s="63"/>
      <c r="BW183" s="63"/>
      <c r="BX183" s="63"/>
      <c r="BY183" s="63"/>
      <c r="BZ183" s="63"/>
      <c r="CA183" s="63"/>
      <c r="CB183" s="63"/>
      <c r="CC183" s="63"/>
      <c r="CD183" s="63"/>
      <c r="CE183" s="63"/>
      <c r="CF183" s="63"/>
      <c r="CG183" s="63"/>
      <c r="CH183" s="63"/>
      <c r="CI183" s="63"/>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row>
    <row r="184" spans="1:127" s="24" customFormat="1" ht="141.65" customHeight="1">
      <c r="A184" s="37" t="s">
        <v>3671</v>
      </c>
      <c r="B184" s="37" t="s">
        <v>3672</v>
      </c>
      <c r="C184" s="37" t="s">
        <v>3683</v>
      </c>
      <c r="D184" s="347" t="s">
        <v>74</v>
      </c>
      <c r="E184" s="348"/>
      <c r="F184" s="349"/>
      <c r="G184" s="37"/>
      <c r="H184" s="37"/>
      <c r="I184" s="37"/>
      <c r="J184" s="37" t="s">
        <v>76</v>
      </c>
      <c r="K184" s="37" t="s">
        <v>76</v>
      </c>
      <c r="L184" s="37" t="s">
        <v>76</v>
      </c>
      <c r="M184" s="37" t="s">
        <v>76</v>
      </c>
      <c r="N184" s="37" t="s">
        <v>75</v>
      </c>
      <c r="O184" s="37" t="s">
        <v>77</v>
      </c>
      <c r="P184" s="37" t="s">
        <v>77</v>
      </c>
      <c r="Q184" s="37" t="s">
        <v>77</v>
      </c>
      <c r="R184" s="25" t="s">
        <v>75</v>
      </c>
      <c r="S184" s="25" t="s">
        <v>75</v>
      </c>
      <c r="T184" s="25" t="s">
        <v>75</v>
      </c>
      <c r="U184" s="25" t="s">
        <v>75</v>
      </c>
      <c r="V184" s="25" t="s">
        <v>77</v>
      </c>
      <c r="W184" s="25" t="s">
        <v>77</v>
      </c>
      <c r="X184" s="25" t="s">
        <v>77</v>
      </c>
      <c r="Y184" s="25" t="s">
        <v>77</v>
      </c>
      <c r="Z184" s="37" t="s">
        <v>75</v>
      </c>
      <c r="AA184" s="291">
        <v>45474</v>
      </c>
      <c r="AB184" s="37" t="s">
        <v>81</v>
      </c>
      <c r="AC184" s="37" t="s">
        <v>3672</v>
      </c>
      <c r="AD184" s="37" t="s">
        <v>3674</v>
      </c>
      <c r="AE184" s="37" t="s">
        <v>83</v>
      </c>
      <c r="AF184" s="37" t="s">
        <v>208</v>
      </c>
      <c r="AG184" s="37" t="s">
        <v>208</v>
      </c>
      <c r="AH184" s="37" t="s">
        <v>85</v>
      </c>
      <c r="AI184" s="37">
        <v>1</v>
      </c>
      <c r="AJ184" s="37" t="s">
        <v>86</v>
      </c>
      <c r="AK184" s="37" t="s">
        <v>126</v>
      </c>
      <c r="AL184" s="37" t="s">
        <v>239</v>
      </c>
      <c r="AM184" s="37" t="s">
        <v>88</v>
      </c>
      <c r="AN184" s="37" t="s">
        <v>89</v>
      </c>
      <c r="AO184" s="37" t="s">
        <v>77</v>
      </c>
      <c r="AP184" s="37" t="s">
        <v>77</v>
      </c>
      <c r="AQ184" s="37" t="s">
        <v>77</v>
      </c>
      <c r="AR184" s="37" t="s">
        <v>77</v>
      </c>
      <c r="AS184" s="37" t="s">
        <v>2877</v>
      </c>
      <c r="AT184" s="37" t="s">
        <v>77</v>
      </c>
      <c r="AU184" s="37" t="s">
        <v>90</v>
      </c>
      <c r="AV184" s="37" t="s">
        <v>91</v>
      </c>
      <c r="AW184" s="37" t="s">
        <v>92</v>
      </c>
      <c r="AX184" s="37" t="s">
        <v>77</v>
      </c>
      <c r="AY184" s="37" t="s">
        <v>77</v>
      </c>
      <c r="AZ184" s="37" t="s">
        <v>77</v>
      </c>
      <c r="BA184" s="291">
        <v>45663</v>
      </c>
      <c r="BB184" s="37" t="s">
        <v>88</v>
      </c>
      <c r="BC184" s="37" t="s">
        <v>81</v>
      </c>
      <c r="BD184" s="37" t="s">
        <v>77</v>
      </c>
      <c r="BE184" s="37" t="s">
        <v>77</v>
      </c>
      <c r="BF184" s="37" t="s">
        <v>75</v>
      </c>
      <c r="BG184" s="37" t="s">
        <v>77</v>
      </c>
      <c r="BH184" s="37" t="s">
        <v>93</v>
      </c>
      <c r="BI184" s="292">
        <v>45663</v>
      </c>
      <c r="BJ184" s="37" t="s">
        <v>171</v>
      </c>
      <c r="BK184" s="154">
        <v>45663.413819444446</v>
      </c>
      <c r="BL184" s="37" t="s">
        <v>77</v>
      </c>
      <c r="BM184" s="25" t="s">
        <v>137</v>
      </c>
      <c r="BN184" s="37" t="s">
        <v>2878</v>
      </c>
      <c r="BO184" s="63"/>
      <c r="BP184" s="63"/>
      <c r="BQ184" s="63"/>
      <c r="BR184" s="14"/>
      <c r="BS184" s="63"/>
      <c r="BT184" s="63"/>
      <c r="BU184" s="63"/>
      <c r="BV184" s="63"/>
      <c r="BW184" s="63"/>
      <c r="BX184" s="63"/>
      <c r="BY184" s="63"/>
      <c r="BZ184" s="63"/>
      <c r="CA184" s="63"/>
      <c r="CB184" s="63"/>
      <c r="CC184" s="63"/>
      <c r="CD184" s="63"/>
      <c r="CE184" s="63"/>
      <c r="CF184" s="63"/>
      <c r="CG184" s="63"/>
      <c r="CH184" s="63"/>
      <c r="CI184" s="63"/>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row>
    <row r="185" spans="1:127" s="24" customFormat="1" ht="141.65" customHeight="1">
      <c r="A185" s="37" t="s">
        <v>3673</v>
      </c>
      <c r="B185" s="37" t="s">
        <v>304</v>
      </c>
      <c r="C185" s="37" t="s">
        <v>3039</v>
      </c>
      <c r="D185" s="347" t="s">
        <v>74</v>
      </c>
      <c r="E185" s="348"/>
      <c r="F185" s="349"/>
      <c r="G185" s="37"/>
      <c r="H185" s="37"/>
      <c r="I185" s="37"/>
      <c r="J185" s="37" t="s">
        <v>76</v>
      </c>
      <c r="K185" s="37" t="s">
        <v>76</v>
      </c>
      <c r="L185" s="37" t="s">
        <v>76</v>
      </c>
      <c r="M185" s="37" t="s">
        <v>76</v>
      </c>
      <c r="N185" s="37" t="s">
        <v>75</v>
      </c>
      <c r="O185" s="37" t="s">
        <v>77</v>
      </c>
      <c r="P185" s="37" t="s">
        <v>77</v>
      </c>
      <c r="Q185" s="37" t="s">
        <v>77</v>
      </c>
      <c r="R185" s="25" t="s">
        <v>75</v>
      </c>
      <c r="S185" s="25" t="s">
        <v>75</v>
      </c>
      <c r="T185" s="25" t="s">
        <v>75</v>
      </c>
      <c r="U185" s="25" t="s">
        <v>75</v>
      </c>
      <c r="V185" s="25" t="s">
        <v>77</v>
      </c>
      <c r="W185" s="25" t="s">
        <v>77</v>
      </c>
      <c r="X185" s="25" t="s">
        <v>77</v>
      </c>
      <c r="Y185" s="25" t="s">
        <v>77</v>
      </c>
      <c r="Z185" s="37" t="s">
        <v>75</v>
      </c>
      <c r="AA185" s="291">
        <v>43647</v>
      </c>
      <c r="AB185" s="37" t="s">
        <v>81</v>
      </c>
      <c r="AC185" s="37" t="s">
        <v>304</v>
      </c>
      <c r="AD185" s="37" t="s">
        <v>2979</v>
      </c>
      <c r="AE185" s="37" t="s">
        <v>83</v>
      </c>
      <c r="AF185" s="37" t="s">
        <v>208</v>
      </c>
      <c r="AG185" s="37" t="s">
        <v>208</v>
      </c>
      <c r="AH185" s="37" t="s">
        <v>85</v>
      </c>
      <c r="AI185" s="37">
        <v>40</v>
      </c>
      <c r="AJ185" s="37" t="s">
        <v>86</v>
      </c>
      <c r="AK185" s="37" t="s">
        <v>126</v>
      </c>
      <c r="AL185" s="37" t="s">
        <v>239</v>
      </c>
      <c r="AM185" s="37" t="s">
        <v>88</v>
      </c>
      <c r="AN185" s="37" t="s">
        <v>89</v>
      </c>
      <c r="AO185" s="37" t="s">
        <v>77</v>
      </c>
      <c r="AP185" s="37" t="s">
        <v>77</v>
      </c>
      <c r="AQ185" s="37" t="s">
        <v>77</v>
      </c>
      <c r="AR185" s="37" t="s">
        <v>90</v>
      </c>
      <c r="AS185" s="37" t="s">
        <v>2877</v>
      </c>
      <c r="AT185" s="37" t="s">
        <v>90</v>
      </c>
      <c r="AU185" s="37" t="s">
        <v>90</v>
      </c>
      <c r="AV185" s="37" t="s">
        <v>91</v>
      </c>
      <c r="AW185" s="37" t="s">
        <v>92</v>
      </c>
      <c r="AX185" s="37" t="s">
        <v>77</v>
      </c>
      <c r="AY185" s="37" t="s">
        <v>77</v>
      </c>
      <c r="AZ185" s="37" t="s">
        <v>77</v>
      </c>
      <c r="BA185" s="291">
        <v>43815</v>
      </c>
      <c r="BB185" s="37" t="s">
        <v>88</v>
      </c>
      <c r="BC185" s="37" t="s">
        <v>81</v>
      </c>
      <c r="BD185" s="37" t="s">
        <v>77</v>
      </c>
      <c r="BE185" s="37" t="s">
        <v>77</v>
      </c>
      <c r="BF185" s="37" t="s">
        <v>75</v>
      </c>
      <c r="BG185" s="37" t="s">
        <v>77</v>
      </c>
      <c r="BH185" s="37" t="s">
        <v>93</v>
      </c>
      <c r="BI185" s="292">
        <v>43815</v>
      </c>
      <c r="BJ185" s="37" t="s">
        <v>171</v>
      </c>
      <c r="BK185" s="154">
        <v>45660.404374999998</v>
      </c>
      <c r="BL185" s="37" t="s">
        <v>77</v>
      </c>
      <c r="BM185" s="25" t="s">
        <v>137</v>
      </c>
      <c r="BN185" s="37" t="s">
        <v>2878</v>
      </c>
      <c r="BO185" s="63"/>
      <c r="BP185" s="63"/>
      <c r="BQ185" s="63"/>
      <c r="BR185" s="72"/>
      <c r="BS185" s="63"/>
      <c r="BT185" s="63"/>
      <c r="BU185" s="63"/>
      <c r="BV185" s="63"/>
      <c r="BW185" s="63"/>
      <c r="BX185" s="63"/>
      <c r="BY185" s="63"/>
      <c r="BZ185" s="63"/>
      <c r="CA185" s="63"/>
      <c r="CB185" s="63"/>
      <c r="CC185" s="63"/>
      <c r="CD185" s="63"/>
      <c r="CE185" s="63"/>
      <c r="CF185" s="63"/>
      <c r="CG185" s="63"/>
      <c r="CH185" s="63"/>
      <c r="CI185" s="63"/>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row>
    <row r="186" spans="1:127" s="24" customFormat="1" ht="72" customHeight="1">
      <c r="A186" s="25">
        <v>1470</v>
      </c>
      <c r="B186" s="25" t="s">
        <v>3783</v>
      </c>
      <c r="C186" s="37" t="s">
        <v>3815</v>
      </c>
      <c r="D186" s="343" t="s">
        <v>134</v>
      </c>
      <c r="E186" s="343"/>
      <c r="F186" s="343"/>
      <c r="G186" s="37" t="s">
        <v>77</v>
      </c>
      <c r="H186" s="37" t="s">
        <v>77</v>
      </c>
      <c r="I186" s="37" t="s">
        <v>77</v>
      </c>
      <c r="J186" s="37" t="s">
        <v>134</v>
      </c>
      <c r="K186" s="37" t="s">
        <v>134</v>
      </c>
      <c r="L186" s="37" t="s">
        <v>77</v>
      </c>
      <c r="M186" s="37" t="s">
        <v>77</v>
      </c>
      <c r="N186" s="37" t="s">
        <v>75</v>
      </c>
      <c r="O186" s="37" t="s">
        <v>77</v>
      </c>
      <c r="P186" s="37" t="s">
        <v>77</v>
      </c>
      <c r="Q186" s="37" t="s">
        <v>77</v>
      </c>
      <c r="R186" s="25" t="s">
        <v>75</v>
      </c>
      <c r="S186" s="25" t="s">
        <v>75</v>
      </c>
      <c r="T186" s="25" t="s">
        <v>75</v>
      </c>
      <c r="U186" s="25" t="s">
        <v>75</v>
      </c>
      <c r="V186" s="25" t="s">
        <v>77</v>
      </c>
      <c r="W186" s="25" t="s">
        <v>77</v>
      </c>
      <c r="X186" s="25" t="s">
        <v>77</v>
      </c>
      <c r="Y186" s="25" t="s">
        <v>77</v>
      </c>
      <c r="Z186" s="37" t="s">
        <v>77</v>
      </c>
      <c r="AA186" s="52">
        <v>45839</v>
      </c>
      <c r="AB186" s="25" t="s">
        <v>81</v>
      </c>
      <c r="AC186" s="25" t="s">
        <v>3783</v>
      </c>
      <c r="AD186" s="25" t="s">
        <v>3785</v>
      </c>
      <c r="AE186" s="25" t="s">
        <v>83</v>
      </c>
      <c r="AF186" s="25">
        <v>140</v>
      </c>
      <c r="AG186" s="25">
        <v>140</v>
      </c>
      <c r="AH186" s="25">
        <v>9</v>
      </c>
      <c r="AI186" s="25">
        <v>40</v>
      </c>
      <c r="AJ186" s="25" t="s">
        <v>86</v>
      </c>
      <c r="AK186" s="25" t="s">
        <v>126</v>
      </c>
      <c r="AL186" s="25" t="s">
        <v>210</v>
      </c>
      <c r="AM186" s="25" t="s">
        <v>136</v>
      </c>
      <c r="AN186" s="25" t="s">
        <v>89</v>
      </c>
      <c r="AO186" s="25" t="s">
        <v>77</v>
      </c>
      <c r="AP186" s="25" t="s">
        <v>77</v>
      </c>
      <c r="AQ186" s="25" t="s">
        <v>77</v>
      </c>
      <c r="AR186" s="25">
        <v>2</v>
      </c>
      <c r="AS186" s="25" t="s">
        <v>2877</v>
      </c>
      <c r="AT186" s="25">
        <v>2</v>
      </c>
      <c r="AU186" s="25">
        <v>2</v>
      </c>
      <c r="AV186" s="25" t="s">
        <v>91</v>
      </c>
      <c r="AW186" s="25">
        <v>1</v>
      </c>
      <c r="AX186" s="25" t="s">
        <v>77</v>
      </c>
      <c r="AY186" s="25" t="s">
        <v>77</v>
      </c>
      <c r="AZ186" s="25" t="s">
        <v>77</v>
      </c>
      <c r="BA186" s="52">
        <v>45873</v>
      </c>
      <c r="BB186" s="25" t="s">
        <v>88</v>
      </c>
      <c r="BC186" s="25" t="s">
        <v>81</v>
      </c>
      <c r="BD186" s="25" t="s">
        <v>77</v>
      </c>
      <c r="BE186" s="25" t="s">
        <v>77</v>
      </c>
      <c r="BF186" s="25" t="s">
        <v>75</v>
      </c>
      <c r="BG186" s="25" t="s">
        <v>77</v>
      </c>
      <c r="BH186" s="25" t="s">
        <v>93</v>
      </c>
      <c r="BI186" s="52">
        <v>45873</v>
      </c>
      <c r="BJ186" s="25" t="s">
        <v>171</v>
      </c>
      <c r="BK186" s="54">
        <v>45876.527696759258</v>
      </c>
      <c r="BL186" s="25" t="s">
        <v>77</v>
      </c>
      <c r="BM186" s="25" t="s">
        <v>137</v>
      </c>
      <c r="BN186" s="25" t="s">
        <v>138</v>
      </c>
      <c r="BO186" s="63"/>
      <c r="BP186" s="63"/>
      <c r="BQ186" s="63"/>
      <c r="BR186" s="72"/>
      <c r="BS186" s="63"/>
      <c r="BT186" s="63"/>
      <c r="BU186" s="63"/>
      <c r="BV186" s="63"/>
      <c r="BW186" s="63"/>
      <c r="BX186" s="63"/>
      <c r="BY186" s="63"/>
      <c r="BZ186" s="63"/>
      <c r="CA186" s="63"/>
      <c r="CB186" s="63"/>
      <c r="CC186" s="63"/>
      <c r="CD186" s="63"/>
      <c r="CE186" s="63"/>
      <c r="CF186" s="63"/>
      <c r="CG186" s="63"/>
      <c r="CH186" s="63"/>
      <c r="CI186" s="63"/>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row>
    <row r="187" spans="1:127" s="24" customFormat="1" ht="72" customHeight="1">
      <c r="A187" s="25">
        <v>1471</v>
      </c>
      <c r="B187" s="25" t="s">
        <v>3800</v>
      </c>
      <c r="C187" s="37" t="s">
        <v>3815</v>
      </c>
      <c r="D187" s="343" t="s">
        <v>134</v>
      </c>
      <c r="E187" s="343"/>
      <c r="F187" s="343"/>
      <c r="G187" s="37" t="s">
        <v>77</v>
      </c>
      <c r="H187" s="37" t="s">
        <v>77</v>
      </c>
      <c r="I187" s="37" t="s">
        <v>77</v>
      </c>
      <c r="J187" s="37" t="s">
        <v>134</v>
      </c>
      <c r="K187" s="37" t="s">
        <v>134</v>
      </c>
      <c r="L187" s="37" t="s">
        <v>77</v>
      </c>
      <c r="M187" s="37" t="s">
        <v>77</v>
      </c>
      <c r="N187" s="37" t="s">
        <v>75</v>
      </c>
      <c r="O187" s="37" t="s">
        <v>77</v>
      </c>
      <c r="P187" s="37" t="s">
        <v>77</v>
      </c>
      <c r="Q187" s="37" t="s">
        <v>77</v>
      </c>
      <c r="R187" s="25" t="s">
        <v>75</v>
      </c>
      <c r="S187" s="25" t="s">
        <v>75</v>
      </c>
      <c r="T187" s="25" t="s">
        <v>75</v>
      </c>
      <c r="U187" s="25" t="s">
        <v>75</v>
      </c>
      <c r="V187" s="25" t="s">
        <v>77</v>
      </c>
      <c r="W187" s="25" t="s">
        <v>77</v>
      </c>
      <c r="X187" s="25" t="s">
        <v>77</v>
      </c>
      <c r="Y187" s="25" t="s">
        <v>77</v>
      </c>
      <c r="Z187" s="37" t="s">
        <v>77</v>
      </c>
      <c r="AA187" s="52">
        <v>45839</v>
      </c>
      <c r="AB187" s="25" t="s">
        <v>81</v>
      </c>
      <c r="AC187" s="25" t="s">
        <v>3784</v>
      </c>
      <c r="AD187" s="25" t="s">
        <v>3786</v>
      </c>
      <c r="AE187" s="25" t="s">
        <v>83</v>
      </c>
      <c r="AF187" s="25">
        <v>140</v>
      </c>
      <c r="AG187" s="25">
        <v>140</v>
      </c>
      <c r="AH187" s="25">
        <v>9</v>
      </c>
      <c r="AI187" s="25">
        <v>40</v>
      </c>
      <c r="AJ187" s="25" t="s">
        <v>86</v>
      </c>
      <c r="AK187" s="25" t="s">
        <v>126</v>
      </c>
      <c r="AL187" s="25" t="s">
        <v>210</v>
      </c>
      <c r="AM187" s="25" t="s">
        <v>136</v>
      </c>
      <c r="AN187" s="25" t="s">
        <v>89</v>
      </c>
      <c r="AO187" s="25" t="s">
        <v>77</v>
      </c>
      <c r="AP187" s="25" t="s">
        <v>77</v>
      </c>
      <c r="AQ187" s="25" t="s">
        <v>77</v>
      </c>
      <c r="AR187" s="25">
        <v>2</v>
      </c>
      <c r="AS187" s="25" t="s">
        <v>2877</v>
      </c>
      <c r="AT187" s="25">
        <v>2</v>
      </c>
      <c r="AU187" s="25">
        <v>2</v>
      </c>
      <c r="AV187" s="25" t="s">
        <v>91</v>
      </c>
      <c r="AW187" s="25">
        <v>1</v>
      </c>
      <c r="AX187" s="25" t="s">
        <v>77</v>
      </c>
      <c r="AY187" s="25" t="s">
        <v>77</v>
      </c>
      <c r="AZ187" s="25" t="s">
        <v>77</v>
      </c>
      <c r="BA187" s="52">
        <v>45873</v>
      </c>
      <c r="BB187" s="25" t="s">
        <v>88</v>
      </c>
      <c r="BC187" s="25" t="s">
        <v>81</v>
      </c>
      <c r="BD187" s="25" t="s">
        <v>77</v>
      </c>
      <c r="BE187" s="25" t="s">
        <v>77</v>
      </c>
      <c r="BF187" s="25" t="s">
        <v>75</v>
      </c>
      <c r="BG187" s="25" t="s">
        <v>77</v>
      </c>
      <c r="BH187" s="25" t="s">
        <v>93</v>
      </c>
      <c r="BI187" s="52">
        <v>45873</v>
      </c>
      <c r="BJ187" s="25" t="s">
        <v>171</v>
      </c>
      <c r="BK187" s="54">
        <v>45876.527916666666</v>
      </c>
      <c r="BL187" s="25" t="s">
        <v>77</v>
      </c>
      <c r="BM187" s="25" t="s">
        <v>137</v>
      </c>
      <c r="BN187" s="25" t="s">
        <v>138</v>
      </c>
      <c r="BO187" s="63"/>
      <c r="BP187" s="63"/>
      <c r="BQ187" s="63"/>
      <c r="BR187" s="72"/>
      <c r="BS187" s="63"/>
      <c r="BT187" s="63"/>
      <c r="BU187" s="63"/>
      <c r="BV187" s="63"/>
      <c r="BW187" s="63"/>
      <c r="BX187" s="63"/>
      <c r="BY187" s="63"/>
      <c r="BZ187" s="63"/>
      <c r="CA187" s="63"/>
      <c r="CB187" s="63"/>
      <c r="CC187" s="63"/>
      <c r="CD187" s="63"/>
      <c r="CE187" s="63"/>
      <c r="CF187" s="63"/>
      <c r="CG187" s="63"/>
      <c r="CH187" s="63"/>
      <c r="CI187" s="63"/>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row>
    <row r="188" spans="1:127" s="24" customFormat="1" ht="13.75" customHeight="1">
      <c r="A188" s="60"/>
      <c r="B188" s="60"/>
      <c r="C188" s="60"/>
      <c r="D188" s="294"/>
      <c r="E188" s="295"/>
      <c r="F188" s="295"/>
      <c r="G188" s="60"/>
      <c r="H188" s="60"/>
      <c r="I188" s="60"/>
      <c r="J188" s="60"/>
      <c r="K188" s="60"/>
      <c r="L188" s="60"/>
      <c r="M188" s="60"/>
      <c r="N188" s="60"/>
      <c r="O188" s="60"/>
      <c r="P188" s="60"/>
      <c r="Q188" s="60"/>
      <c r="R188" s="72"/>
      <c r="S188" s="72"/>
      <c r="T188" s="72"/>
      <c r="U188" s="72"/>
      <c r="V188" s="72"/>
      <c r="W188" s="72"/>
      <c r="X188" s="72"/>
      <c r="Y188" s="72"/>
      <c r="Z188" s="60"/>
      <c r="AA188" s="289"/>
      <c r="AB188" s="60"/>
      <c r="AC188" s="60"/>
      <c r="AD188" s="60"/>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289"/>
      <c r="BB188" s="60"/>
      <c r="BC188" s="60"/>
      <c r="BD188" s="60"/>
      <c r="BE188" s="60"/>
      <c r="BF188" s="60"/>
      <c r="BG188" s="60"/>
      <c r="BH188" s="60"/>
      <c r="BI188" s="296"/>
      <c r="BJ188" s="60"/>
      <c r="BK188" s="290"/>
      <c r="BL188" s="60"/>
      <c r="BM188" s="72"/>
      <c r="BN188" s="60"/>
      <c r="BO188" s="63"/>
      <c r="BP188" s="63"/>
      <c r="BQ188" s="63"/>
      <c r="BR188" s="72"/>
      <c r="BS188" s="63"/>
      <c r="BT188" s="63"/>
      <c r="BU188" s="63"/>
      <c r="BV188" s="63"/>
      <c r="BW188" s="63"/>
      <c r="BX188" s="63"/>
      <c r="BY188" s="63"/>
      <c r="BZ188" s="63"/>
      <c r="CA188" s="63"/>
      <c r="CB188" s="63"/>
      <c r="CC188" s="63"/>
      <c r="CD188" s="63"/>
      <c r="CE188" s="63"/>
      <c r="CF188" s="63"/>
      <c r="CG188" s="63"/>
      <c r="CH188" s="63"/>
      <c r="CI188" s="63"/>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row>
    <row r="189" spans="1:127" s="334" customFormat="1" ht="17.5">
      <c r="A189" s="350" t="s">
        <v>305</v>
      </c>
      <c r="B189" s="350"/>
      <c r="C189" s="350"/>
      <c r="D189" s="326"/>
      <c r="E189" s="327"/>
      <c r="F189" s="328"/>
      <c r="G189" s="328"/>
      <c r="H189" s="328"/>
      <c r="I189" s="328"/>
      <c r="J189" s="328"/>
      <c r="K189" s="328"/>
      <c r="L189" s="329"/>
      <c r="M189" s="330"/>
      <c r="N189" s="328"/>
      <c r="O189" s="328"/>
      <c r="P189" s="328"/>
      <c r="Q189" s="329"/>
      <c r="R189" s="327"/>
      <c r="S189" s="327"/>
      <c r="T189" s="327"/>
      <c r="U189" s="327"/>
      <c r="V189" s="327"/>
      <c r="W189" s="327"/>
      <c r="X189" s="327"/>
      <c r="Y189" s="327"/>
      <c r="Z189" s="331"/>
      <c r="AA189" s="327"/>
      <c r="AB189" s="327"/>
      <c r="AC189" s="330"/>
      <c r="AD189" s="330"/>
      <c r="AE189" s="327"/>
      <c r="AF189" s="327"/>
      <c r="AG189" s="327"/>
      <c r="AH189" s="327"/>
      <c r="AI189" s="327"/>
      <c r="AJ189" s="327"/>
      <c r="AK189" s="327"/>
      <c r="AL189" s="327"/>
      <c r="AM189" s="327"/>
      <c r="AN189" s="327"/>
      <c r="AO189" s="327"/>
      <c r="AP189" s="327"/>
      <c r="AQ189" s="327"/>
      <c r="AR189" s="327"/>
      <c r="AS189" s="327"/>
      <c r="AT189" s="327"/>
      <c r="AU189" s="327"/>
      <c r="AV189" s="327"/>
      <c r="AW189" s="327"/>
      <c r="AX189" s="327"/>
      <c r="AY189" s="327"/>
      <c r="AZ189" s="327"/>
      <c r="BA189" s="327"/>
      <c r="BB189" s="327"/>
      <c r="BC189" s="327"/>
      <c r="BD189" s="327"/>
      <c r="BE189" s="327"/>
      <c r="BF189" s="327"/>
      <c r="BG189" s="327"/>
      <c r="BH189" s="327"/>
      <c r="BI189" s="327"/>
      <c r="BJ189" s="327"/>
      <c r="BK189" s="327"/>
      <c r="BL189" s="327"/>
      <c r="BM189" s="332"/>
      <c r="BN189" s="333"/>
      <c r="BO189" s="327"/>
      <c r="BP189" s="327"/>
      <c r="BQ189" s="327"/>
      <c r="BR189" s="327"/>
      <c r="BS189" s="327"/>
      <c r="BT189" s="327"/>
      <c r="BU189" s="327"/>
      <c r="BV189" s="327"/>
      <c r="BW189" s="327"/>
      <c r="BX189" s="327"/>
      <c r="BY189" s="327"/>
      <c r="BZ189" s="327"/>
      <c r="CA189" s="327"/>
      <c r="CB189" s="327"/>
      <c r="CC189" s="327"/>
      <c r="CD189" s="327"/>
      <c r="CE189" s="327"/>
      <c r="CF189" s="327"/>
      <c r="CG189" s="327"/>
      <c r="CH189" s="327"/>
      <c r="CI189" s="327"/>
      <c r="CJ189" s="327"/>
      <c r="CK189" s="327"/>
      <c r="CL189" s="327"/>
      <c r="CM189" s="327"/>
      <c r="CN189" s="327"/>
      <c r="CO189" s="327"/>
      <c r="CP189" s="327"/>
      <c r="CQ189" s="327"/>
      <c r="CR189" s="327"/>
      <c r="CS189" s="327"/>
      <c r="CT189" s="327"/>
      <c r="CU189" s="327"/>
      <c r="CV189" s="327"/>
      <c r="CW189" s="327"/>
      <c r="CX189" s="327"/>
      <c r="CY189" s="327"/>
      <c r="CZ189" s="327"/>
      <c r="DA189" s="327"/>
      <c r="DB189" s="327"/>
      <c r="DC189" s="327"/>
      <c r="DD189" s="327"/>
      <c r="DE189" s="327"/>
      <c r="DF189" s="327"/>
      <c r="DG189" s="327"/>
      <c r="DH189" s="327"/>
      <c r="DI189" s="327"/>
      <c r="DJ189" s="327"/>
      <c r="DK189" s="327"/>
      <c r="DL189" s="327"/>
      <c r="DM189" s="327"/>
      <c r="DN189" s="327"/>
      <c r="DO189" s="327"/>
      <c r="DP189" s="327"/>
      <c r="DQ189" s="327"/>
      <c r="DR189" s="327"/>
      <c r="DS189" s="327"/>
      <c r="DT189" s="327"/>
      <c r="DU189" s="327"/>
      <c r="DV189" s="327"/>
      <c r="DW189" s="327"/>
    </row>
    <row r="190" spans="1:127" s="334" customFormat="1" ht="54" customHeight="1">
      <c r="A190" s="350" t="s">
        <v>306</v>
      </c>
      <c r="B190" s="350"/>
      <c r="C190" s="350"/>
      <c r="D190" s="326"/>
      <c r="E190" s="327"/>
      <c r="F190" s="328"/>
      <c r="G190" s="328"/>
      <c r="H190" s="328"/>
      <c r="I190" s="328"/>
      <c r="J190" s="328"/>
      <c r="K190" s="328"/>
      <c r="L190" s="329"/>
      <c r="M190" s="330"/>
      <c r="N190" s="328"/>
      <c r="O190" s="328"/>
      <c r="P190" s="328"/>
      <c r="Q190" s="329"/>
      <c r="R190" s="327"/>
      <c r="S190" s="327"/>
      <c r="T190" s="327"/>
      <c r="U190" s="327"/>
      <c r="V190" s="327"/>
      <c r="W190" s="327"/>
      <c r="X190" s="327"/>
      <c r="Y190" s="327"/>
      <c r="Z190" s="331"/>
      <c r="AA190" s="327"/>
      <c r="AB190" s="327"/>
      <c r="AC190" s="330"/>
      <c r="AD190" s="330"/>
      <c r="AE190" s="327"/>
      <c r="AF190" s="327"/>
      <c r="AG190" s="327"/>
      <c r="AH190" s="327"/>
      <c r="AI190" s="327"/>
      <c r="AJ190" s="327"/>
      <c r="AK190" s="327"/>
      <c r="AL190" s="327"/>
      <c r="AM190" s="327"/>
      <c r="AN190" s="327"/>
      <c r="AO190" s="327"/>
      <c r="AP190" s="327"/>
      <c r="AQ190" s="327"/>
      <c r="AR190" s="327"/>
      <c r="AS190" s="327"/>
      <c r="AT190" s="327"/>
      <c r="AU190" s="327"/>
      <c r="AV190" s="327"/>
      <c r="AW190" s="327"/>
      <c r="AX190" s="327"/>
      <c r="AY190" s="327"/>
      <c r="AZ190" s="327"/>
      <c r="BA190" s="327"/>
      <c r="BB190" s="327"/>
      <c r="BC190" s="327"/>
      <c r="BD190" s="327"/>
      <c r="BE190" s="327"/>
      <c r="BF190" s="327"/>
      <c r="BG190" s="327"/>
      <c r="BH190" s="327"/>
      <c r="BI190" s="327"/>
      <c r="BJ190" s="327"/>
      <c r="BK190" s="327"/>
      <c r="BL190" s="327"/>
      <c r="BM190" s="332"/>
      <c r="BN190" s="333"/>
      <c r="BO190" s="327"/>
      <c r="BP190" s="327"/>
      <c r="BQ190" s="327"/>
      <c r="BR190" s="327"/>
      <c r="BS190" s="327"/>
      <c r="BT190" s="327"/>
      <c r="BU190" s="327"/>
      <c r="BV190" s="327"/>
      <c r="BW190" s="327"/>
      <c r="BX190" s="327"/>
      <c r="BY190" s="327"/>
      <c r="BZ190" s="327"/>
      <c r="CA190" s="327"/>
      <c r="CB190" s="327"/>
      <c r="CC190" s="327"/>
      <c r="CD190" s="327"/>
      <c r="CE190" s="327"/>
      <c r="CF190" s="327"/>
      <c r="CG190" s="327"/>
      <c r="CH190" s="327"/>
      <c r="CI190" s="327"/>
      <c r="CJ190" s="327"/>
      <c r="CK190" s="327"/>
      <c r="CL190" s="327"/>
      <c r="CM190" s="327"/>
      <c r="CN190" s="327"/>
      <c r="CO190" s="327"/>
      <c r="CP190" s="327"/>
      <c r="CQ190" s="327"/>
      <c r="CR190" s="327"/>
      <c r="CS190" s="327"/>
      <c r="CT190" s="327"/>
      <c r="CU190" s="327"/>
      <c r="CV190" s="327"/>
      <c r="CW190" s="327"/>
      <c r="CX190" s="327"/>
      <c r="CY190" s="327"/>
      <c r="CZ190" s="327"/>
      <c r="DA190" s="327"/>
      <c r="DB190" s="327"/>
      <c r="DC190" s="327"/>
      <c r="DD190" s="327"/>
      <c r="DE190" s="327"/>
      <c r="DF190" s="327"/>
      <c r="DG190" s="327"/>
      <c r="DH190" s="327"/>
      <c r="DI190" s="327"/>
      <c r="DJ190" s="327"/>
      <c r="DK190" s="327"/>
      <c r="DL190" s="327"/>
      <c r="DM190" s="327"/>
      <c r="DN190" s="327"/>
      <c r="DO190" s="327"/>
      <c r="DP190" s="327"/>
      <c r="DQ190" s="327"/>
      <c r="DR190" s="327"/>
      <c r="DS190" s="327"/>
      <c r="DT190" s="327"/>
      <c r="DU190" s="327"/>
      <c r="DV190" s="327"/>
      <c r="DW190" s="327"/>
    </row>
    <row r="191" spans="1:127" s="334" customFormat="1" ht="17.5">
      <c r="A191" s="350" t="s">
        <v>307</v>
      </c>
      <c r="B191" s="350"/>
      <c r="C191" s="350"/>
      <c r="D191" s="326"/>
      <c r="E191" s="327"/>
      <c r="F191" s="328"/>
      <c r="G191" s="328"/>
      <c r="H191" s="328"/>
      <c r="I191" s="328"/>
      <c r="J191" s="328"/>
      <c r="K191" s="328"/>
      <c r="L191" s="329"/>
      <c r="M191" s="330"/>
      <c r="N191" s="328"/>
      <c r="O191" s="328"/>
      <c r="P191" s="328"/>
      <c r="Q191" s="329"/>
      <c r="R191" s="327"/>
      <c r="S191" s="327"/>
      <c r="T191" s="327"/>
      <c r="U191" s="327"/>
      <c r="V191" s="327"/>
      <c r="W191" s="327"/>
      <c r="X191" s="327"/>
      <c r="Y191" s="327"/>
      <c r="Z191" s="331"/>
      <c r="AA191" s="327"/>
      <c r="AB191" s="327"/>
      <c r="AC191" s="330"/>
      <c r="AD191" s="330"/>
      <c r="AE191" s="327"/>
      <c r="AF191" s="327"/>
      <c r="AG191" s="327"/>
      <c r="AH191" s="327"/>
      <c r="AI191" s="327"/>
      <c r="AJ191" s="327"/>
      <c r="AK191" s="327"/>
      <c r="AL191" s="327"/>
      <c r="AM191" s="327"/>
      <c r="AN191" s="327"/>
      <c r="AO191" s="327"/>
      <c r="AP191" s="327"/>
      <c r="AQ191" s="327"/>
      <c r="AR191" s="327"/>
      <c r="AS191" s="327"/>
      <c r="AT191" s="327"/>
      <c r="AU191" s="327"/>
      <c r="AV191" s="327"/>
      <c r="AW191" s="327"/>
      <c r="AX191" s="327"/>
      <c r="AY191" s="327"/>
      <c r="AZ191" s="327"/>
      <c r="BA191" s="327"/>
      <c r="BB191" s="327"/>
      <c r="BC191" s="327"/>
      <c r="BD191" s="327"/>
      <c r="BE191" s="327"/>
      <c r="BF191" s="327"/>
      <c r="BG191" s="327"/>
      <c r="BH191" s="327"/>
      <c r="BI191" s="327"/>
      <c r="BJ191" s="327"/>
      <c r="BK191" s="327"/>
      <c r="BL191" s="327"/>
      <c r="BM191" s="332"/>
      <c r="BN191" s="333"/>
      <c r="BO191" s="327"/>
      <c r="BP191" s="327"/>
      <c r="BQ191" s="327"/>
      <c r="BR191" s="327"/>
      <c r="BS191" s="327"/>
      <c r="BT191" s="327"/>
      <c r="BU191" s="327"/>
      <c r="BV191" s="327"/>
      <c r="BW191" s="327"/>
      <c r="BX191" s="327"/>
      <c r="BY191" s="327"/>
      <c r="BZ191" s="327"/>
      <c r="CA191" s="327"/>
      <c r="CB191" s="327"/>
      <c r="CC191" s="327"/>
      <c r="CD191" s="327"/>
      <c r="CE191" s="327"/>
      <c r="CF191" s="327"/>
      <c r="CG191" s="327"/>
      <c r="CH191" s="327"/>
      <c r="CI191" s="327"/>
      <c r="CJ191" s="327"/>
      <c r="CK191" s="327"/>
      <c r="CL191" s="327"/>
      <c r="CM191" s="327"/>
      <c r="CN191" s="327"/>
      <c r="CO191" s="327"/>
      <c r="CP191" s="327"/>
      <c r="CQ191" s="327"/>
      <c r="CR191" s="327"/>
      <c r="CS191" s="327"/>
      <c r="CT191" s="327"/>
      <c r="CU191" s="327"/>
      <c r="CV191" s="327"/>
      <c r="CW191" s="327"/>
      <c r="CX191" s="327"/>
      <c r="CY191" s="327"/>
      <c r="CZ191" s="327"/>
      <c r="DA191" s="327"/>
      <c r="DB191" s="327"/>
      <c r="DC191" s="327"/>
      <c r="DD191" s="327"/>
      <c r="DE191" s="327"/>
      <c r="DF191" s="327"/>
      <c r="DG191" s="327"/>
      <c r="DH191" s="327"/>
      <c r="DI191" s="327"/>
      <c r="DJ191" s="327"/>
      <c r="DK191" s="327"/>
      <c r="DL191" s="327"/>
      <c r="DM191" s="327"/>
      <c r="DN191" s="327"/>
      <c r="DO191" s="327"/>
      <c r="DP191" s="327"/>
      <c r="DQ191" s="327"/>
      <c r="DR191" s="327"/>
      <c r="DS191" s="327"/>
      <c r="DT191" s="327"/>
      <c r="DU191" s="327"/>
      <c r="DV191" s="327"/>
      <c r="DW191" s="327"/>
    </row>
    <row r="192" spans="1:127" s="334" customFormat="1" ht="17.5">
      <c r="A192" s="350" t="s">
        <v>308</v>
      </c>
      <c r="B192" s="350"/>
      <c r="C192" s="350"/>
      <c r="D192" s="326"/>
      <c r="E192" s="327"/>
      <c r="F192" s="328"/>
      <c r="G192" s="328"/>
      <c r="H192" s="328"/>
      <c r="I192" s="328"/>
      <c r="J192" s="328"/>
      <c r="K192" s="328"/>
      <c r="L192" s="329"/>
      <c r="M192" s="330"/>
      <c r="N192" s="328"/>
      <c r="O192" s="328"/>
      <c r="P192" s="328"/>
      <c r="Q192" s="329"/>
      <c r="R192" s="327"/>
      <c r="S192" s="327"/>
      <c r="T192" s="327"/>
      <c r="U192" s="327"/>
      <c r="V192" s="327"/>
      <c r="W192" s="327"/>
      <c r="X192" s="327"/>
      <c r="Y192" s="327"/>
      <c r="Z192" s="331"/>
      <c r="AA192" s="327"/>
      <c r="AB192" s="327"/>
      <c r="AC192" s="330"/>
      <c r="AD192" s="330"/>
      <c r="AE192" s="327"/>
      <c r="AF192" s="327"/>
      <c r="AG192" s="327"/>
      <c r="AH192" s="327"/>
      <c r="AI192" s="327"/>
      <c r="AJ192" s="327"/>
      <c r="AK192" s="327"/>
      <c r="AL192" s="327"/>
      <c r="AM192" s="327"/>
      <c r="AN192" s="327"/>
      <c r="AO192" s="327"/>
      <c r="AP192" s="327"/>
      <c r="AQ192" s="327"/>
      <c r="AR192" s="327"/>
      <c r="AS192" s="327"/>
      <c r="AT192" s="327"/>
      <c r="AU192" s="327"/>
      <c r="AV192" s="327"/>
      <c r="AW192" s="327"/>
      <c r="AX192" s="327"/>
      <c r="AY192" s="327"/>
      <c r="AZ192" s="327"/>
      <c r="BA192" s="327"/>
      <c r="BB192" s="327"/>
      <c r="BC192" s="327"/>
      <c r="BD192" s="327"/>
      <c r="BE192" s="327"/>
      <c r="BF192" s="327"/>
      <c r="BG192" s="327"/>
      <c r="BH192" s="327"/>
      <c r="BI192" s="327"/>
      <c r="BJ192" s="327"/>
      <c r="BK192" s="327"/>
      <c r="BL192" s="327"/>
      <c r="BM192" s="332"/>
      <c r="BN192" s="333"/>
      <c r="BO192" s="327"/>
      <c r="BP192" s="327"/>
      <c r="BQ192" s="327"/>
      <c r="BR192" s="327"/>
      <c r="BS192" s="327"/>
      <c r="BT192" s="327"/>
      <c r="BU192" s="327"/>
      <c r="BV192" s="327"/>
      <c r="BW192" s="327"/>
      <c r="BX192" s="327"/>
      <c r="BY192" s="327"/>
      <c r="BZ192" s="327"/>
      <c r="CA192" s="327"/>
      <c r="CB192" s="327"/>
      <c r="CC192" s="327"/>
      <c r="CD192" s="327"/>
      <c r="CE192" s="327"/>
      <c r="CF192" s="327"/>
      <c r="CG192" s="327"/>
      <c r="CH192" s="327"/>
      <c r="CI192" s="327"/>
      <c r="CJ192" s="327"/>
      <c r="CK192" s="327"/>
      <c r="CL192" s="327"/>
      <c r="CM192" s="327"/>
      <c r="CN192" s="327"/>
      <c r="CO192" s="327"/>
      <c r="CP192" s="327"/>
      <c r="CQ192" s="327"/>
      <c r="CR192" s="327"/>
      <c r="CS192" s="327"/>
      <c r="CT192" s="327"/>
      <c r="CU192" s="327"/>
      <c r="CV192" s="327"/>
      <c r="CW192" s="327"/>
      <c r="CX192" s="327"/>
      <c r="CY192" s="327"/>
      <c r="CZ192" s="327"/>
      <c r="DA192" s="327"/>
      <c r="DB192" s="327"/>
      <c r="DC192" s="327"/>
      <c r="DD192" s="327"/>
      <c r="DE192" s="327"/>
      <c r="DF192" s="327"/>
      <c r="DG192" s="327"/>
      <c r="DH192" s="327"/>
      <c r="DI192" s="327"/>
      <c r="DJ192" s="327"/>
      <c r="DK192" s="327"/>
      <c r="DL192" s="327"/>
      <c r="DM192" s="327"/>
      <c r="DN192" s="327"/>
      <c r="DO192" s="327"/>
      <c r="DP192" s="327"/>
      <c r="DQ192" s="327"/>
      <c r="DR192" s="327"/>
      <c r="DS192" s="327"/>
      <c r="DT192" s="327"/>
      <c r="DU192" s="327"/>
      <c r="DV192" s="327"/>
      <c r="DW192" s="327"/>
    </row>
    <row r="193" spans="1:127" s="334" customFormat="1" ht="17.5">
      <c r="A193" s="350" t="s">
        <v>309</v>
      </c>
      <c r="B193" s="350"/>
      <c r="C193" s="350"/>
      <c r="D193" s="326"/>
      <c r="E193" s="327"/>
      <c r="F193" s="328"/>
      <c r="G193" s="328"/>
      <c r="H193" s="328"/>
      <c r="I193" s="328"/>
      <c r="J193" s="328"/>
      <c r="K193" s="328"/>
      <c r="L193" s="329"/>
      <c r="M193" s="330"/>
      <c r="N193" s="328"/>
      <c r="O193" s="328"/>
      <c r="P193" s="328"/>
      <c r="Q193" s="329"/>
      <c r="R193" s="327"/>
      <c r="S193" s="327"/>
      <c r="T193" s="327"/>
      <c r="U193" s="327"/>
      <c r="V193" s="327"/>
      <c r="W193" s="327"/>
      <c r="X193" s="327"/>
      <c r="Y193" s="327"/>
      <c r="Z193" s="331"/>
      <c r="AA193" s="327"/>
      <c r="AB193" s="327"/>
      <c r="AC193" s="330"/>
      <c r="AD193" s="330"/>
      <c r="AE193" s="327"/>
      <c r="AF193" s="327"/>
      <c r="AG193" s="327"/>
      <c r="AH193" s="327"/>
      <c r="AI193" s="327"/>
      <c r="AJ193" s="327"/>
      <c r="AK193" s="327"/>
      <c r="AL193" s="327"/>
      <c r="AM193" s="327"/>
      <c r="AN193" s="327"/>
      <c r="AO193" s="327"/>
      <c r="AP193" s="327"/>
      <c r="AQ193" s="327"/>
      <c r="AR193" s="327"/>
      <c r="AS193" s="327"/>
      <c r="AT193" s="327"/>
      <c r="AU193" s="327"/>
      <c r="AV193" s="327"/>
      <c r="AW193" s="327"/>
      <c r="AX193" s="327"/>
      <c r="AY193" s="327"/>
      <c r="AZ193" s="327"/>
      <c r="BA193" s="327"/>
      <c r="BB193" s="327"/>
      <c r="BC193" s="327"/>
      <c r="BD193" s="327"/>
      <c r="BE193" s="327"/>
      <c r="BF193" s="327"/>
      <c r="BG193" s="327"/>
      <c r="BH193" s="327"/>
      <c r="BI193" s="327"/>
      <c r="BJ193" s="327"/>
      <c r="BK193" s="327"/>
      <c r="BL193" s="327"/>
      <c r="BM193" s="332"/>
      <c r="BN193" s="333"/>
      <c r="BO193" s="327"/>
      <c r="BP193" s="327"/>
      <c r="BQ193" s="327"/>
      <c r="BR193" s="327"/>
      <c r="BS193" s="327"/>
      <c r="BT193" s="327"/>
      <c r="BU193" s="327"/>
      <c r="BV193" s="327"/>
      <c r="BW193" s="327"/>
      <c r="BX193" s="327"/>
      <c r="BY193" s="327"/>
      <c r="BZ193" s="327"/>
      <c r="CA193" s="327"/>
      <c r="CB193" s="327"/>
      <c r="CC193" s="327"/>
      <c r="CD193" s="327"/>
      <c r="CE193" s="327"/>
      <c r="CF193" s="327"/>
      <c r="CG193" s="327"/>
      <c r="CH193" s="327"/>
      <c r="CI193" s="327"/>
      <c r="CJ193" s="327"/>
      <c r="CK193" s="327"/>
      <c r="CL193" s="327"/>
      <c r="CM193" s="327"/>
      <c r="CN193" s="327"/>
      <c r="CO193" s="327"/>
      <c r="CP193" s="327"/>
      <c r="CQ193" s="327"/>
      <c r="CR193" s="327"/>
      <c r="CS193" s="327"/>
      <c r="CT193" s="327"/>
      <c r="CU193" s="327"/>
      <c r="CV193" s="327"/>
      <c r="CW193" s="327"/>
      <c r="CX193" s="327"/>
      <c r="CY193" s="327"/>
      <c r="CZ193" s="327"/>
      <c r="DA193" s="327"/>
      <c r="DB193" s="327"/>
      <c r="DC193" s="327"/>
      <c r="DD193" s="327"/>
      <c r="DE193" s="327"/>
      <c r="DF193" s="327"/>
      <c r="DG193" s="327"/>
      <c r="DH193" s="327"/>
      <c r="DI193" s="327"/>
      <c r="DJ193" s="327"/>
      <c r="DK193" s="327"/>
      <c r="DL193" s="327"/>
      <c r="DM193" s="327"/>
      <c r="DN193" s="327"/>
      <c r="DO193" s="327"/>
      <c r="DP193" s="327"/>
      <c r="DQ193" s="327"/>
      <c r="DR193" s="327"/>
      <c r="DS193" s="327"/>
      <c r="DT193" s="327"/>
      <c r="DU193" s="327"/>
      <c r="DV193" s="327"/>
      <c r="DW193" s="327"/>
    </row>
    <row r="194" spans="1:127" s="36" customFormat="1" ht="13.75" customHeight="1">
      <c r="A194" s="282"/>
      <c r="B194" s="282"/>
      <c r="C194" s="282"/>
      <c r="D194" s="60"/>
      <c r="E194" s="8"/>
      <c r="F194" s="9"/>
      <c r="G194" s="9"/>
      <c r="H194" s="9"/>
      <c r="I194" s="9"/>
      <c r="J194" s="9"/>
      <c r="K194" s="9"/>
      <c r="L194" s="15"/>
      <c r="M194" s="10"/>
      <c r="N194" s="9"/>
      <c r="O194" s="9"/>
      <c r="P194" s="9"/>
      <c r="Q194" s="15"/>
      <c r="R194" s="8"/>
      <c r="S194" s="8"/>
      <c r="T194" s="8"/>
      <c r="U194" s="8"/>
      <c r="V194" s="8"/>
      <c r="W194" s="8"/>
      <c r="X194" s="8"/>
      <c r="Y194" s="8"/>
      <c r="Z194" s="17"/>
      <c r="AA194" s="8"/>
      <c r="AB194" s="8"/>
      <c r="AC194" s="10"/>
      <c r="AD194" s="10"/>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72"/>
      <c r="BN194" s="14"/>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row>
    <row r="195" spans="1:127" s="66" customFormat="1" ht="16.5">
      <c r="A195" s="271" t="s">
        <v>3688</v>
      </c>
      <c r="B195" s="272"/>
      <c r="C195" s="193"/>
      <c r="D195" s="273"/>
      <c r="E195" s="274"/>
      <c r="F195" s="274"/>
      <c r="G195" s="274"/>
      <c r="H195" s="274"/>
      <c r="I195" s="274"/>
      <c r="J195" s="274"/>
      <c r="K195" s="274"/>
      <c r="L195" s="275"/>
      <c r="M195" s="276"/>
      <c r="N195" s="275"/>
      <c r="O195" s="274"/>
      <c r="P195" s="274"/>
      <c r="Q195" s="277"/>
      <c r="R195" s="274"/>
      <c r="S195" s="277"/>
      <c r="T195" s="274"/>
      <c r="U195" s="277"/>
      <c r="V195" s="274"/>
      <c r="W195" s="274"/>
      <c r="X195" s="277"/>
      <c r="Y195" s="277"/>
      <c r="Z195" s="275"/>
      <c r="AA195" s="275"/>
      <c r="AB195" s="274"/>
      <c r="AC195" s="273"/>
      <c r="AD195" s="278"/>
      <c r="AE195" s="274"/>
      <c r="AF195" s="277"/>
      <c r="AG195" s="274"/>
      <c r="AH195" s="277"/>
      <c r="AI195" s="274"/>
      <c r="AJ195" s="277"/>
      <c r="AK195" s="275"/>
      <c r="AL195" s="274"/>
      <c r="AM195" s="274"/>
      <c r="AN195" s="277"/>
      <c r="AO195" s="274"/>
      <c r="AP195" s="277"/>
      <c r="AQ195" s="274"/>
      <c r="AR195" s="277"/>
      <c r="AS195" s="274"/>
      <c r="AT195" s="277"/>
      <c r="AU195" s="275"/>
      <c r="AV195" s="275"/>
      <c r="AW195" s="274"/>
      <c r="AX195" s="274"/>
      <c r="AY195" s="277"/>
      <c r="AZ195" s="274"/>
      <c r="BA195" s="277"/>
      <c r="BB195" s="274"/>
      <c r="BC195" s="277"/>
      <c r="BD195" s="274"/>
      <c r="BE195" s="277"/>
      <c r="BF195" s="275"/>
      <c r="BG195" s="275"/>
      <c r="BH195" s="274"/>
      <c r="BI195" s="274"/>
      <c r="BJ195" s="274"/>
      <c r="BK195" s="277"/>
      <c r="BL195" s="274"/>
      <c r="BM195" s="162"/>
      <c r="BN195" s="162"/>
      <c r="BO195" s="63"/>
      <c r="BP195" s="63"/>
      <c r="BQ195" s="63"/>
      <c r="BR195" s="63"/>
      <c r="BS195" s="63"/>
      <c r="BT195" s="63"/>
      <c r="BU195" s="63"/>
      <c r="BV195" s="63"/>
      <c r="BW195" s="63"/>
      <c r="BX195" s="63"/>
      <c r="BY195" s="63"/>
      <c r="BZ195" s="63"/>
      <c r="CA195" s="63"/>
      <c r="CB195" s="63"/>
      <c r="CC195" s="63"/>
      <c r="CD195" s="63"/>
      <c r="CE195" s="63"/>
      <c r="CF195" s="63"/>
      <c r="CG195" s="63"/>
      <c r="CH195" s="63"/>
      <c r="CI195" s="63"/>
    </row>
    <row r="196" spans="1:127" s="24" customFormat="1" ht="141.9" customHeight="1">
      <c r="A196" s="37" t="s">
        <v>3629</v>
      </c>
      <c r="B196" s="37" t="s">
        <v>3772</v>
      </c>
      <c r="C196" s="37" t="s">
        <v>3677</v>
      </c>
      <c r="D196" s="347" t="s">
        <v>74</v>
      </c>
      <c r="E196" s="348"/>
      <c r="F196" s="349"/>
      <c r="G196" s="236" t="s">
        <v>75</v>
      </c>
      <c r="H196" s="236" t="s">
        <v>75</v>
      </c>
      <c r="I196" s="236" t="s">
        <v>75</v>
      </c>
      <c r="J196" s="37" t="s">
        <v>134</v>
      </c>
      <c r="K196" s="37" t="s">
        <v>134</v>
      </c>
      <c r="L196" s="37" t="s">
        <v>77</v>
      </c>
      <c r="M196" s="37" t="s">
        <v>77</v>
      </c>
      <c r="N196" s="37" t="s">
        <v>75</v>
      </c>
      <c r="O196" s="37" t="s">
        <v>77</v>
      </c>
      <c r="P196" s="37" t="s">
        <v>77</v>
      </c>
      <c r="Q196" s="37" t="s">
        <v>77</v>
      </c>
      <c r="R196" s="25" t="s">
        <v>75</v>
      </c>
      <c r="S196" s="25" t="s">
        <v>75</v>
      </c>
      <c r="T196" s="25" t="s">
        <v>75</v>
      </c>
      <c r="U196" s="25" t="s">
        <v>75</v>
      </c>
      <c r="V196" s="25" t="s">
        <v>77</v>
      </c>
      <c r="W196" s="25" t="s">
        <v>77</v>
      </c>
      <c r="X196" s="25" t="s">
        <v>77</v>
      </c>
      <c r="Y196" s="25" t="s">
        <v>77</v>
      </c>
      <c r="Z196" s="37" t="s">
        <v>77</v>
      </c>
      <c r="AA196" s="291">
        <v>45108</v>
      </c>
      <c r="AB196" s="37" t="s">
        <v>81</v>
      </c>
      <c r="AC196" s="37" t="s">
        <v>220</v>
      </c>
      <c r="AD196" s="37" t="s">
        <v>221</v>
      </c>
      <c r="AE196" s="37" t="s">
        <v>83</v>
      </c>
      <c r="AF196" s="37" t="s">
        <v>208</v>
      </c>
      <c r="AG196" s="37" t="s">
        <v>208</v>
      </c>
      <c r="AH196" s="37" t="s">
        <v>85</v>
      </c>
      <c r="AI196" s="37">
        <v>40</v>
      </c>
      <c r="AJ196" s="37" t="s">
        <v>86</v>
      </c>
      <c r="AK196" s="37" t="s">
        <v>126</v>
      </c>
      <c r="AL196" s="37" t="s">
        <v>210</v>
      </c>
      <c r="AM196" s="37" t="s">
        <v>136</v>
      </c>
      <c r="AN196" s="37" t="s">
        <v>89</v>
      </c>
      <c r="AO196" s="37" t="s">
        <v>77</v>
      </c>
      <c r="AP196" s="37" t="s">
        <v>77</v>
      </c>
      <c r="AQ196" s="37" t="s">
        <v>77</v>
      </c>
      <c r="AR196" s="37" t="s">
        <v>90</v>
      </c>
      <c r="AS196" s="37" t="s">
        <v>2877</v>
      </c>
      <c r="AT196" s="37" t="s">
        <v>90</v>
      </c>
      <c r="AU196" s="37" t="s">
        <v>90</v>
      </c>
      <c r="AV196" s="37" t="s">
        <v>91</v>
      </c>
      <c r="AW196" s="37" t="s">
        <v>92</v>
      </c>
      <c r="AX196" s="37" t="s">
        <v>77</v>
      </c>
      <c r="AY196" s="37" t="s">
        <v>77</v>
      </c>
      <c r="AZ196" s="37" t="s">
        <v>77</v>
      </c>
      <c r="BA196" s="291">
        <v>37714</v>
      </c>
      <c r="BB196" s="37" t="s">
        <v>88</v>
      </c>
      <c r="BC196" s="37" t="s">
        <v>81</v>
      </c>
      <c r="BD196" s="37" t="s">
        <v>77</v>
      </c>
      <c r="BE196" s="37" t="s">
        <v>77</v>
      </c>
      <c r="BF196" s="37" t="s">
        <v>75</v>
      </c>
      <c r="BG196" s="37" t="s">
        <v>77</v>
      </c>
      <c r="BH196" s="37" t="s">
        <v>93</v>
      </c>
      <c r="BI196" s="292">
        <v>37714</v>
      </c>
      <c r="BJ196" s="37" t="s">
        <v>171</v>
      </c>
      <c r="BK196" s="154">
        <v>45662.385740740741</v>
      </c>
      <c r="BL196" s="37" t="s">
        <v>77</v>
      </c>
      <c r="BM196" s="25" t="s">
        <v>137</v>
      </c>
      <c r="BN196" s="37" t="s">
        <v>3821</v>
      </c>
      <c r="BO196" s="63"/>
      <c r="BP196" s="63"/>
      <c r="BQ196" s="63"/>
      <c r="BR196" s="72"/>
      <c r="BS196" s="63"/>
      <c r="BT196" s="63"/>
      <c r="BU196" s="63"/>
      <c r="BV196" s="63"/>
      <c r="BW196" s="63"/>
      <c r="BX196" s="63"/>
      <c r="BY196" s="63"/>
      <c r="BZ196" s="63"/>
      <c r="CA196" s="63"/>
      <c r="CB196" s="63"/>
      <c r="CC196" s="63"/>
      <c r="CD196" s="63"/>
      <c r="CE196" s="63"/>
      <c r="CF196" s="63"/>
      <c r="CG196" s="63"/>
      <c r="CH196" s="63"/>
      <c r="CI196" s="63"/>
    </row>
    <row r="197" spans="1:127" s="24" customFormat="1" ht="42">
      <c r="A197" s="37" t="s">
        <v>3652</v>
      </c>
      <c r="B197" s="37" t="s">
        <v>3686</v>
      </c>
      <c r="C197" s="37" t="s">
        <v>192</v>
      </c>
      <c r="D197" s="347" t="s">
        <v>74</v>
      </c>
      <c r="E197" s="348"/>
      <c r="F197" s="349"/>
      <c r="G197" s="236" t="s">
        <v>75</v>
      </c>
      <c r="H197" s="236" t="s">
        <v>75</v>
      </c>
      <c r="I197" s="236" t="s">
        <v>75</v>
      </c>
      <c r="J197" s="37" t="s">
        <v>76</v>
      </c>
      <c r="K197" s="37" t="s">
        <v>134</v>
      </c>
      <c r="L197" s="37" t="s">
        <v>76</v>
      </c>
      <c r="M197" s="37" t="s">
        <v>77</v>
      </c>
      <c r="N197" s="37" t="s">
        <v>75</v>
      </c>
      <c r="O197" s="37" t="s">
        <v>77</v>
      </c>
      <c r="P197" s="37" t="s">
        <v>77</v>
      </c>
      <c r="Q197" s="37" t="s">
        <v>77</v>
      </c>
      <c r="R197" s="25" t="s">
        <v>75</v>
      </c>
      <c r="S197" s="25" t="s">
        <v>75</v>
      </c>
      <c r="T197" s="25" t="s">
        <v>75</v>
      </c>
      <c r="U197" s="25" t="s">
        <v>75</v>
      </c>
      <c r="V197" s="25" t="s">
        <v>77</v>
      </c>
      <c r="W197" s="25" t="s">
        <v>77</v>
      </c>
      <c r="X197" s="25" t="s">
        <v>77</v>
      </c>
      <c r="Y197" s="25" t="s">
        <v>77</v>
      </c>
      <c r="Z197" s="37" t="s">
        <v>77</v>
      </c>
      <c r="AA197" s="291">
        <v>44743</v>
      </c>
      <c r="AB197" s="37" t="s">
        <v>81</v>
      </c>
      <c r="AC197" s="37" t="s">
        <v>2966</v>
      </c>
      <c r="AD197" s="37" t="s">
        <v>272</v>
      </c>
      <c r="AE197" s="37" t="s">
        <v>83</v>
      </c>
      <c r="AF197" s="37" t="s">
        <v>208</v>
      </c>
      <c r="AG197" s="37" t="s">
        <v>208</v>
      </c>
      <c r="AH197" s="37" t="s">
        <v>85</v>
      </c>
      <c r="AI197" s="37">
        <v>40</v>
      </c>
      <c r="AJ197" s="37" t="s">
        <v>86</v>
      </c>
      <c r="AK197" s="37" t="s">
        <v>126</v>
      </c>
      <c r="AL197" s="37" t="s">
        <v>210</v>
      </c>
      <c r="AM197" s="37" t="s">
        <v>136</v>
      </c>
      <c r="AN197" s="37" t="s">
        <v>89</v>
      </c>
      <c r="AO197" s="37" t="s">
        <v>77</v>
      </c>
      <c r="AP197" s="37" t="s">
        <v>77</v>
      </c>
      <c r="AQ197" s="37" t="s">
        <v>77</v>
      </c>
      <c r="AR197" s="37" t="s">
        <v>90</v>
      </c>
      <c r="AS197" s="37" t="s">
        <v>2877</v>
      </c>
      <c r="AT197" s="37" t="s">
        <v>90</v>
      </c>
      <c r="AU197" s="37" t="s">
        <v>90</v>
      </c>
      <c r="AV197" s="37" t="s">
        <v>91</v>
      </c>
      <c r="AW197" s="37" t="s">
        <v>92</v>
      </c>
      <c r="AX197" s="37" t="s">
        <v>77</v>
      </c>
      <c r="AY197" s="37" t="s">
        <v>77</v>
      </c>
      <c r="AZ197" s="37" t="s">
        <v>77</v>
      </c>
      <c r="BA197" s="291">
        <v>37714</v>
      </c>
      <c r="BB197" s="37" t="s">
        <v>88</v>
      </c>
      <c r="BC197" s="37" t="s">
        <v>81</v>
      </c>
      <c r="BD197" s="37" t="s">
        <v>77</v>
      </c>
      <c r="BE197" s="37" t="s">
        <v>77</v>
      </c>
      <c r="BF197" s="37" t="s">
        <v>75</v>
      </c>
      <c r="BG197" s="37" t="s">
        <v>77</v>
      </c>
      <c r="BH197" s="37" t="s">
        <v>93</v>
      </c>
      <c r="BI197" s="292">
        <v>37714</v>
      </c>
      <c r="BJ197" s="37" t="s">
        <v>171</v>
      </c>
      <c r="BK197" s="154">
        <v>44900.446168981478</v>
      </c>
      <c r="BL197" s="37" t="s">
        <v>77</v>
      </c>
      <c r="BM197" s="25" t="s">
        <v>137</v>
      </c>
      <c r="BN197" s="37" t="s">
        <v>2878</v>
      </c>
      <c r="BO197" s="63"/>
      <c r="BP197" s="63"/>
      <c r="BQ197" s="63"/>
      <c r="BR197" s="72"/>
      <c r="BS197" s="63"/>
      <c r="BT197" s="63"/>
      <c r="BU197" s="63"/>
      <c r="BV197" s="63"/>
      <c r="BW197" s="63"/>
      <c r="BX197" s="63"/>
      <c r="BY197" s="63"/>
      <c r="BZ197" s="63"/>
      <c r="CA197" s="63"/>
      <c r="CB197" s="63"/>
      <c r="CC197" s="63"/>
      <c r="CD197" s="63"/>
      <c r="CE197" s="63"/>
      <c r="CF197" s="63"/>
      <c r="CG197" s="63"/>
      <c r="CH197" s="63"/>
      <c r="CI197" s="63"/>
    </row>
    <row r="198" spans="1:127" s="24" customFormat="1" ht="28">
      <c r="A198" s="37" t="s">
        <v>3658</v>
      </c>
      <c r="B198" s="37" t="s">
        <v>3687</v>
      </c>
      <c r="C198" s="37" t="s">
        <v>98</v>
      </c>
      <c r="D198" s="343" t="s">
        <v>134</v>
      </c>
      <c r="E198" s="343"/>
      <c r="F198" s="343"/>
      <c r="G198" s="37" t="s">
        <v>77</v>
      </c>
      <c r="H198" s="37" t="s">
        <v>77</v>
      </c>
      <c r="I198" s="37" t="s">
        <v>77</v>
      </c>
      <c r="J198" s="37" t="s">
        <v>134</v>
      </c>
      <c r="K198" s="37" t="s">
        <v>134</v>
      </c>
      <c r="L198" s="37" t="s">
        <v>77</v>
      </c>
      <c r="M198" s="37" t="s">
        <v>77</v>
      </c>
      <c r="N198" s="37" t="s">
        <v>75</v>
      </c>
      <c r="O198" s="37" t="s">
        <v>77</v>
      </c>
      <c r="P198" s="37" t="s">
        <v>77</v>
      </c>
      <c r="Q198" s="37" t="s">
        <v>77</v>
      </c>
      <c r="R198" s="25" t="s">
        <v>75</v>
      </c>
      <c r="S198" s="25" t="s">
        <v>75</v>
      </c>
      <c r="T198" s="25" t="s">
        <v>75</v>
      </c>
      <c r="U198" s="25" t="s">
        <v>75</v>
      </c>
      <c r="V198" s="25" t="s">
        <v>77</v>
      </c>
      <c r="W198" s="25" t="s">
        <v>77</v>
      </c>
      <c r="X198" s="25" t="s">
        <v>77</v>
      </c>
      <c r="Y198" s="25" t="s">
        <v>77</v>
      </c>
      <c r="Z198" s="37" t="s">
        <v>77</v>
      </c>
      <c r="AA198" s="291">
        <v>44927</v>
      </c>
      <c r="AB198" s="37" t="s">
        <v>81</v>
      </c>
      <c r="AC198" s="37" t="s">
        <v>2972</v>
      </c>
      <c r="AD198" s="37" t="s">
        <v>280</v>
      </c>
      <c r="AE198" s="37" t="s">
        <v>83</v>
      </c>
      <c r="AF198" s="37" t="s">
        <v>208</v>
      </c>
      <c r="AG198" s="37" t="s">
        <v>208</v>
      </c>
      <c r="AH198" s="37" t="s">
        <v>85</v>
      </c>
      <c r="AI198" s="37">
        <v>40</v>
      </c>
      <c r="AJ198" s="37" t="s">
        <v>86</v>
      </c>
      <c r="AK198" s="37" t="s">
        <v>126</v>
      </c>
      <c r="AL198" s="37" t="s">
        <v>210</v>
      </c>
      <c r="AM198" s="37" t="s">
        <v>136</v>
      </c>
      <c r="AN198" s="37" t="s">
        <v>89</v>
      </c>
      <c r="AO198" s="37" t="s">
        <v>77</v>
      </c>
      <c r="AP198" s="37" t="s">
        <v>77</v>
      </c>
      <c r="AQ198" s="37" t="s">
        <v>77</v>
      </c>
      <c r="AR198" s="37" t="s">
        <v>90</v>
      </c>
      <c r="AS198" s="37" t="s">
        <v>2877</v>
      </c>
      <c r="AT198" s="37" t="s">
        <v>90</v>
      </c>
      <c r="AU198" s="37" t="s">
        <v>90</v>
      </c>
      <c r="AV198" s="37" t="s">
        <v>91</v>
      </c>
      <c r="AW198" s="37" t="s">
        <v>92</v>
      </c>
      <c r="AX198" s="37" t="s">
        <v>77</v>
      </c>
      <c r="AY198" s="37" t="s">
        <v>77</v>
      </c>
      <c r="AZ198" s="37" t="s">
        <v>77</v>
      </c>
      <c r="BA198" s="291">
        <v>37714</v>
      </c>
      <c r="BB198" s="37" t="s">
        <v>88</v>
      </c>
      <c r="BC198" s="37" t="s">
        <v>81</v>
      </c>
      <c r="BD198" s="37" t="s">
        <v>77</v>
      </c>
      <c r="BE198" s="37" t="s">
        <v>77</v>
      </c>
      <c r="BF198" s="37" t="s">
        <v>75</v>
      </c>
      <c r="BG198" s="37" t="s">
        <v>77</v>
      </c>
      <c r="BH198" s="37" t="s">
        <v>93</v>
      </c>
      <c r="BI198" s="292">
        <v>37714</v>
      </c>
      <c r="BJ198" s="37" t="s">
        <v>171</v>
      </c>
      <c r="BK198" s="154">
        <v>44986.667951388888</v>
      </c>
      <c r="BL198" s="37" t="s">
        <v>77</v>
      </c>
      <c r="BM198" s="25" t="s">
        <v>137</v>
      </c>
      <c r="BN198" s="37" t="s">
        <v>2880</v>
      </c>
      <c r="BO198" s="63"/>
      <c r="BP198" s="63"/>
      <c r="BQ198" s="63"/>
      <c r="BR198" s="72"/>
      <c r="BS198" s="63"/>
      <c r="BT198" s="63"/>
      <c r="BU198" s="63"/>
      <c r="BV198" s="63"/>
      <c r="BW198" s="63"/>
      <c r="BX198" s="63"/>
      <c r="BY198" s="63"/>
      <c r="BZ198" s="63"/>
      <c r="CA198" s="63"/>
      <c r="CB198" s="63"/>
      <c r="CC198" s="63"/>
      <c r="CD198" s="63"/>
      <c r="CE198" s="63"/>
      <c r="CF198" s="63"/>
      <c r="CG198" s="63"/>
      <c r="CH198" s="63"/>
      <c r="CI198" s="63"/>
    </row>
    <row r="199" spans="1:127" s="22" customFormat="1" ht="14">
      <c r="A199" s="18"/>
      <c r="B199" s="9"/>
      <c r="C199" s="10"/>
      <c r="D199" s="60"/>
      <c r="E199" s="8"/>
      <c r="F199" s="9"/>
      <c r="G199" s="9"/>
      <c r="H199" s="9"/>
      <c r="I199" s="9"/>
      <c r="J199" s="9"/>
      <c r="K199" s="9"/>
      <c r="L199" s="15"/>
      <c r="M199" s="10"/>
      <c r="N199" s="9"/>
      <c r="O199" s="9"/>
      <c r="P199" s="9"/>
      <c r="Q199" s="15"/>
      <c r="R199" s="8"/>
      <c r="S199" s="8"/>
      <c r="T199" s="8"/>
      <c r="U199" s="8"/>
      <c r="V199" s="8"/>
      <c r="W199" s="8"/>
      <c r="X199" s="8"/>
      <c r="Y199" s="8"/>
      <c r="Z199" s="17"/>
      <c r="AA199" s="8"/>
      <c r="AB199" s="8"/>
      <c r="AC199" s="10"/>
      <c r="AD199" s="10"/>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72"/>
      <c r="BN199" s="14"/>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row>
    <row r="200" spans="1:127" s="22" customFormat="1" ht="14">
      <c r="A200" s="18"/>
      <c r="B200" s="9"/>
      <c r="C200" s="10"/>
      <c r="D200" s="60"/>
      <c r="E200" s="8"/>
      <c r="F200" s="9"/>
      <c r="G200" s="9"/>
      <c r="H200" s="9"/>
      <c r="I200" s="9"/>
      <c r="J200" s="9"/>
      <c r="K200" s="9"/>
      <c r="L200" s="15"/>
      <c r="M200" s="10"/>
      <c r="N200" s="9"/>
      <c r="O200" s="9"/>
      <c r="P200" s="9"/>
      <c r="Q200" s="15"/>
      <c r="R200" s="8"/>
      <c r="S200" s="8"/>
      <c r="T200" s="8"/>
      <c r="U200" s="8"/>
      <c r="V200" s="8"/>
      <c r="W200" s="8"/>
      <c r="X200" s="8"/>
      <c r="Y200" s="8"/>
      <c r="Z200" s="17"/>
      <c r="AA200" s="8"/>
      <c r="AB200" s="8"/>
      <c r="AC200" s="10"/>
      <c r="AD200" s="10"/>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72"/>
      <c r="BN200" s="14"/>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row>
    <row r="201" spans="1:127" s="22" customFormat="1" ht="14">
      <c r="A201" s="18"/>
      <c r="B201" s="9"/>
      <c r="C201" s="10"/>
      <c r="D201" s="60"/>
      <c r="E201" s="8"/>
      <c r="F201" s="9"/>
      <c r="G201" s="9"/>
      <c r="H201" s="9"/>
      <c r="I201" s="9"/>
      <c r="J201" s="9"/>
      <c r="K201" s="9"/>
      <c r="L201" s="15"/>
      <c r="M201" s="10"/>
      <c r="N201" s="9"/>
      <c r="O201" s="9"/>
      <c r="P201" s="9"/>
      <c r="Q201" s="15"/>
      <c r="R201" s="8"/>
      <c r="S201" s="8"/>
      <c r="T201" s="8"/>
      <c r="U201" s="8"/>
      <c r="V201" s="8"/>
      <c r="W201" s="8"/>
      <c r="X201" s="8"/>
      <c r="Y201" s="8"/>
      <c r="Z201" s="17"/>
      <c r="AA201" s="8"/>
      <c r="AB201" s="8"/>
      <c r="AC201" s="10"/>
      <c r="AD201" s="10"/>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72"/>
      <c r="BN201" s="14"/>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row>
    <row r="202" spans="1:127" s="22" customFormat="1" ht="14">
      <c r="A202" s="18"/>
      <c r="B202" s="9"/>
      <c r="C202" s="10"/>
      <c r="D202" s="60"/>
      <c r="E202" s="8"/>
      <c r="F202" s="9"/>
      <c r="G202" s="9"/>
      <c r="H202" s="9"/>
      <c r="I202" s="9"/>
      <c r="J202" s="9"/>
      <c r="K202" s="9"/>
      <c r="L202" s="15"/>
      <c r="M202" s="10"/>
      <c r="N202" s="9"/>
      <c r="O202" s="9"/>
      <c r="P202" s="9"/>
      <c r="Q202" s="15"/>
      <c r="R202" s="8"/>
      <c r="S202" s="8"/>
      <c r="T202" s="8"/>
      <c r="U202" s="8"/>
      <c r="V202" s="8"/>
      <c r="W202" s="8"/>
      <c r="X202" s="8"/>
      <c r="Y202" s="8"/>
      <c r="Z202" s="17"/>
      <c r="AA202" s="8"/>
      <c r="AB202" s="8"/>
      <c r="AC202" s="10"/>
      <c r="AD202" s="10"/>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72"/>
      <c r="BN202" s="14"/>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row>
    <row r="203" spans="1:127" s="22" customFormat="1" ht="14">
      <c r="A203" s="18"/>
      <c r="B203" s="9"/>
      <c r="C203" s="10"/>
      <c r="D203" s="60"/>
      <c r="E203" s="8"/>
      <c r="F203" s="9"/>
      <c r="G203" s="9"/>
      <c r="H203" s="9"/>
      <c r="I203" s="9"/>
      <c r="J203" s="9"/>
      <c r="K203" s="9"/>
      <c r="L203" s="15"/>
      <c r="M203" s="10"/>
      <c r="N203" s="9"/>
      <c r="O203" s="9"/>
      <c r="P203" s="9"/>
      <c r="Q203" s="15"/>
      <c r="R203" s="8"/>
      <c r="S203" s="8"/>
      <c r="T203" s="8"/>
      <c r="U203" s="8"/>
      <c r="V203" s="8"/>
      <c r="W203" s="8"/>
      <c r="X203" s="8"/>
      <c r="Y203" s="8"/>
      <c r="Z203" s="17"/>
      <c r="AA203" s="8"/>
      <c r="AB203" s="8"/>
      <c r="AC203" s="10"/>
      <c r="AD203" s="10"/>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72"/>
      <c r="BN203" s="14"/>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row>
    <row r="204" spans="1:127" s="22" customFormat="1" ht="14">
      <c r="A204" s="18"/>
      <c r="B204" s="9"/>
      <c r="C204" s="10"/>
      <c r="D204" s="60"/>
      <c r="E204" s="8"/>
      <c r="F204" s="9"/>
      <c r="G204" s="9"/>
      <c r="H204" s="9"/>
      <c r="I204" s="9"/>
      <c r="J204" s="9"/>
      <c r="K204" s="9"/>
      <c r="L204" s="15"/>
      <c r="M204" s="10"/>
      <c r="N204" s="9"/>
      <c r="O204" s="9"/>
      <c r="P204" s="9"/>
      <c r="Q204" s="15"/>
      <c r="R204" s="8"/>
      <c r="S204" s="8"/>
      <c r="T204" s="8"/>
      <c r="U204" s="8"/>
      <c r="V204" s="8"/>
      <c r="W204" s="8"/>
      <c r="X204" s="8"/>
      <c r="Y204" s="8"/>
      <c r="Z204" s="17"/>
      <c r="AA204" s="8"/>
      <c r="AB204" s="8"/>
      <c r="AC204" s="10"/>
      <c r="AD204" s="10"/>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72"/>
      <c r="BN204" s="14"/>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row>
    <row r="205" spans="1:127" s="22" customFormat="1" ht="14">
      <c r="A205" s="18"/>
      <c r="B205" s="9"/>
      <c r="C205" s="10"/>
      <c r="D205" s="60"/>
      <c r="E205" s="8"/>
      <c r="F205" s="9"/>
      <c r="G205" s="9"/>
      <c r="H205" s="9"/>
      <c r="I205" s="9"/>
      <c r="J205" s="9"/>
      <c r="K205" s="9"/>
      <c r="L205" s="15"/>
      <c r="M205" s="10"/>
      <c r="N205" s="9"/>
      <c r="O205" s="9"/>
      <c r="P205" s="9"/>
      <c r="Q205" s="15"/>
      <c r="R205" s="8"/>
      <c r="S205" s="8"/>
      <c r="T205" s="8"/>
      <c r="U205" s="8"/>
      <c r="V205" s="8"/>
      <c r="W205" s="8"/>
      <c r="X205" s="8"/>
      <c r="Y205" s="8"/>
      <c r="Z205" s="17"/>
      <c r="AA205" s="8"/>
      <c r="AB205" s="8"/>
      <c r="AC205" s="10"/>
      <c r="AD205" s="10"/>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72"/>
      <c r="BN205" s="14"/>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row>
    <row r="206" spans="1:127" s="22" customFormat="1" ht="14">
      <c r="A206" s="18"/>
      <c r="B206" s="9"/>
      <c r="C206" s="10"/>
      <c r="D206" s="60"/>
      <c r="E206" s="8"/>
      <c r="F206" s="9"/>
      <c r="G206" s="9"/>
      <c r="H206" s="9"/>
      <c r="I206" s="9"/>
      <c r="J206" s="9"/>
      <c r="K206" s="9"/>
      <c r="L206" s="15"/>
      <c r="M206" s="10"/>
      <c r="N206" s="9"/>
      <c r="O206" s="9"/>
      <c r="P206" s="9"/>
      <c r="Q206" s="15"/>
      <c r="R206" s="8"/>
      <c r="S206" s="8"/>
      <c r="T206" s="8"/>
      <c r="U206" s="8"/>
      <c r="V206" s="8"/>
      <c r="W206" s="8"/>
      <c r="X206" s="8"/>
      <c r="Y206" s="8"/>
      <c r="Z206" s="17"/>
      <c r="AA206" s="8"/>
      <c r="AB206" s="8"/>
      <c r="AC206" s="10"/>
      <c r="AD206" s="10"/>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72"/>
      <c r="BN206" s="14"/>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row>
    <row r="207" spans="1:127" s="22" customFormat="1" ht="14">
      <c r="A207" s="18"/>
      <c r="B207" s="9"/>
      <c r="C207" s="10"/>
      <c r="D207" s="60"/>
      <c r="E207" s="8"/>
      <c r="F207" s="9"/>
      <c r="G207" s="9"/>
      <c r="H207" s="9"/>
      <c r="I207" s="9"/>
      <c r="J207" s="9"/>
      <c r="K207" s="9"/>
      <c r="L207" s="15"/>
      <c r="M207" s="10"/>
      <c r="N207" s="9"/>
      <c r="O207" s="9"/>
      <c r="P207" s="9"/>
      <c r="Q207" s="15"/>
      <c r="R207" s="8"/>
      <c r="S207" s="8"/>
      <c r="T207" s="8"/>
      <c r="U207" s="8"/>
      <c r="V207" s="8"/>
      <c r="W207" s="8"/>
      <c r="X207" s="8"/>
      <c r="Y207" s="8"/>
      <c r="Z207" s="17"/>
      <c r="AA207" s="8"/>
      <c r="AB207" s="8"/>
      <c r="AC207" s="10"/>
      <c r="AD207" s="10"/>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72"/>
      <c r="BN207" s="14"/>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row>
    <row r="208" spans="1:127" s="22" customFormat="1" ht="14">
      <c r="A208" s="18"/>
      <c r="B208" s="9"/>
      <c r="C208" s="10"/>
      <c r="D208" s="60"/>
      <c r="E208" s="8"/>
      <c r="F208" s="9"/>
      <c r="G208" s="9"/>
      <c r="H208" s="9"/>
      <c r="I208" s="9"/>
      <c r="J208" s="9"/>
      <c r="K208" s="9"/>
      <c r="L208" s="15"/>
      <c r="M208" s="10"/>
      <c r="N208" s="9"/>
      <c r="O208" s="9"/>
      <c r="P208" s="9"/>
      <c r="Q208" s="15"/>
      <c r="R208" s="8"/>
      <c r="S208" s="8"/>
      <c r="T208" s="8"/>
      <c r="U208" s="8"/>
      <c r="V208" s="8"/>
      <c r="W208" s="8"/>
      <c r="X208" s="8"/>
      <c r="Y208" s="8"/>
      <c r="Z208" s="17"/>
      <c r="AA208" s="8"/>
      <c r="AB208" s="8"/>
      <c r="AC208" s="10"/>
      <c r="AD208" s="10"/>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72"/>
      <c r="BN208" s="14"/>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row>
    <row r="209" spans="1:127" s="22" customFormat="1" ht="14">
      <c r="A209" s="18"/>
      <c r="B209" s="9"/>
      <c r="C209" s="10"/>
      <c r="D209" s="60"/>
      <c r="E209" s="8"/>
      <c r="F209" s="9"/>
      <c r="G209" s="9"/>
      <c r="H209" s="9"/>
      <c r="I209" s="9"/>
      <c r="J209" s="9"/>
      <c r="K209" s="9"/>
      <c r="L209" s="15"/>
      <c r="M209" s="10"/>
      <c r="N209" s="9"/>
      <c r="O209" s="9"/>
      <c r="P209" s="9"/>
      <c r="Q209" s="15"/>
      <c r="R209" s="8"/>
      <c r="S209" s="8"/>
      <c r="T209" s="8"/>
      <c r="U209" s="8"/>
      <c r="V209" s="8"/>
      <c r="W209" s="8"/>
      <c r="X209" s="8"/>
      <c r="Y209" s="8"/>
      <c r="Z209" s="17"/>
      <c r="AA209" s="8"/>
      <c r="AB209" s="8"/>
      <c r="AC209" s="10"/>
      <c r="AD209" s="10"/>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72"/>
      <c r="BN209" s="14"/>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row>
    <row r="210" spans="1:127" s="22" customFormat="1" ht="14">
      <c r="A210" s="18"/>
      <c r="B210" s="9"/>
      <c r="C210" s="10"/>
      <c r="D210" s="60"/>
      <c r="E210" s="8"/>
      <c r="F210" s="9"/>
      <c r="G210" s="9"/>
      <c r="H210" s="9"/>
      <c r="I210" s="9"/>
      <c r="J210" s="9"/>
      <c r="K210" s="9"/>
      <c r="L210" s="15"/>
      <c r="M210" s="10"/>
      <c r="N210" s="9"/>
      <c r="O210" s="9"/>
      <c r="P210" s="9"/>
      <c r="Q210" s="15"/>
      <c r="R210" s="8"/>
      <c r="S210" s="8"/>
      <c r="T210" s="8"/>
      <c r="U210" s="8"/>
      <c r="V210" s="8"/>
      <c r="W210" s="8"/>
      <c r="X210" s="8"/>
      <c r="Y210" s="8"/>
      <c r="Z210" s="17"/>
      <c r="AA210" s="8"/>
      <c r="AB210" s="8"/>
      <c r="AC210" s="10"/>
      <c r="AD210" s="10"/>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72"/>
      <c r="BN210" s="14"/>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row>
    <row r="211" spans="1:127" s="22" customFormat="1" ht="14">
      <c r="A211" s="18"/>
      <c r="B211" s="9"/>
      <c r="C211" s="10"/>
      <c r="D211" s="60"/>
      <c r="E211" s="8"/>
      <c r="F211" s="9"/>
      <c r="G211" s="9"/>
      <c r="H211" s="9"/>
      <c r="I211" s="9"/>
      <c r="J211" s="9"/>
      <c r="K211" s="9"/>
      <c r="L211" s="15"/>
      <c r="M211" s="10"/>
      <c r="N211" s="9"/>
      <c r="O211" s="9"/>
      <c r="P211" s="9"/>
      <c r="Q211" s="15"/>
      <c r="R211" s="8"/>
      <c r="S211" s="8"/>
      <c r="T211" s="8"/>
      <c r="U211" s="8"/>
      <c r="V211" s="8"/>
      <c r="W211" s="8"/>
      <c r="X211" s="8"/>
      <c r="Y211" s="8"/>
      <c r="Z211" s="17"/>
      <c r="AA211" s="8"/>
      <c r="AB211" s="8"/>
      <c r="AC211" s="10"/>
      <c r="AD211" s="10"/>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72"/>
      <c r="BN211" s="14"/>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row>
    <row r="212" spans="1:127" s="22" customFormat="1" ht="14">
      <c r="A212" s="18"/>
      <c r="B212" s="9"/>
      <c r="C212" s="10"/>
      <c r="D212" s="60"/>
      <c r="E212" s="8"/>
      <c r="F212" s="9"/>
      <c r="G212" s="9"/>
      <c r="H212" s="9"/>
      <c r="I212" s="9"/>
      <c r="J212" s="9"/>
      <c r="K212" s="9"/>
      <c r="L212" s="15"/>
      <c r="M212" s="10"/>
      <c r="N212" s="9"/>
      <c r="O212" s="9"/>
      <c r="P212" s="9"/>
      <c r="Q212" s="15"/>
      <c r="R212" s="8"/>
      <c r="S212" s="8"/>
      <c r="T212" s="8"/>
      <c r="U212" s="8"/>
      <c r="V212" s="8"/>
      <c r="W212" s="8"/>
      <c r="X212" s="8"/>
      <c r="Y212" s="8"/>
      <c r="Z212" s="17"/>
      <c r="AA212" s="8"/>
      <c r="AB212" s="8"/>
      <c r="AC212" s="10"/>
      <c r="AD212" s="10"/>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72"/>
      <c r="BN212" s="14"/>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row>
    <row r="213" spans="1:127" s="22" customFormat="1" ht="14">
      <c r="A213" s="18"/>
      <c r="B213" s="9"/>
      <c r="C213" s="10"/>
      <c r="D213" s="60"/>
      <c r="E213" s="8"/>
      <c r="F213" s="9"/>
      <c r="G213" s="9"/>
      <c r="H213" s="9"/>
      <c r="I213" s="9"/>
      <c r="J213" s="9"/>
      <c r="K213" s="9"/>
      <c r="L213" s="15"/>
      <c r="M213" s="10"/>
      <c r="N213" s="9"/>
      <c r="O213" s="9"/>
      <c r="P213" s="9"/>
      <c r="Q213" s="15"/>
      <c r="R213" s="8"/>
      <c r="S213" s="8"/>
      <c r="T213" s="8"/>
      <c r="U213" s="8"/>
      <c r="V213" s="8"/>
      <c r="W213" s="8"/>
      <c r="X213" s="8"/>
      <c r="Y213" s="8"/>
      <c r="Z213" s="17"/>
      <c r="AA213" s="8"/>
      <c r="AB213" s="8"/>
      <c r="AC213" s="10"/>
      <c r="AD213" s="10"/>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72"/>
      <c r="BN213" s="14"/>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row>
    <row r="214" spans="1:127" s="22" customFormat="1" ht="14">
      <c r="A214" s="18"/>
      <c r="B214" s="9"/>
      <c r="C214" s="10"/>
      <c r="D214" s="60"/>
      <c r="E214" s="8"/>
      <c r="F214" s="9"/>
      <c r="G214" s="9"/>
      <c r="H214" s="9"/>
      <c r="I214" s="9"/>
      <c r="J214" s="9"/>
      <c r="K214" s="9"/>
      <c r="L214" s="15"/>
      <c r="M214" s="10"/>
      <c r="N214" s="9"/>
      <c r="O214" s="9"/>
      <c r="P214" s="9"/>
      <c r="Q214" s="15"/>
      <c r="R214" s="8"/>
      <c r="S214" s="8"/>
      <c r="T214" s="8"/>
      <c r="U214" s="8"/>
      <c r="V214" s="8"/>
      <c r="W214" s="8"/>
      <c r="X214" s="8"/>
      <c r="Y214" s="8"/>
      <c r="Z214" s="17"/>
      <c r="AA214" s="8"/>
      <c r="AB214" s="8"/>
      <c r="AC214" s="10"/>
      <c r="AD214" s="10"/>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72"/>
      <c r="BN214" s="14"/>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row>
    <row r="215" spans="1:127" s="22" customFormat="1" ht="14">
      <c r="A215" s="18"/>
      <c r="B215" s="9"/>
      <c r="C215" s="10"/>
      <c r="D215" s="60"/>
      <c r="E215" s="8"/>
      <c r="F215" s="9"/>
      <c r="G215" s="9"/>
      <c r="H215" s="9"/>
      <c r="I215" s="9"/>
      <c r="J215" s="9"/>
      <c r="K215" s="9"/>
      <c r="L215" s="15"/>
      <c r="M215" s="10"/>
      <c r="N215" s="9"/>
      <c r="O215" s="9"/>
      <c r="P215" s="9"/>
      <c r="Q215" s="15"/>
      <c r="R215" s="8"/>
      <c r="S215" s="8"/>
      <c r="T215" s="8"/>
      <c r="U215" s="8"/>
      <c r="V215" s="8"/>
      <c r="W215" s="8"/>
      <c r="X215" s="8"/>
      <c r="Y215" s="8"/>
      <c r="Z215" s="17"/>
      <c r="AA215" s="8"/>
      <c r="AB215" s="8"/>
      <c r="AC215" s="10"/>
      <c r="AD215" s="10"/>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72"/>
      <c r="BN215" s="14"/>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row>
    <row r="216" spans="1:127" s="22" customFormat="1" ht="14">
      <c r="A216" s="18"/>
      <c r="B216" s="9"/>
      <c r="C216" s="10"/>
      <c r="D216" s="60"/>
      <c r="E216" s="8"/>
      <c r="F216" s="9"/>
      <c r="G216" s="9"/>
      <c r="H216" s="9"/>
      <c r="I216" s="9"/>
      <c r="J216" s="9"/>
      <c r="K216" s="9"/>
      <c r="L216" s="15"/>
      <c r="M216" s="10"/>
      <c r="N216" s="9"/>
      <c r="O216" s="9"/>
      <c r="P216" s="9"/>
      <c r="Q216" s="15"/>
      <c r="R216" s="8"/>
      <c r="S216" s="8"/>
      <c r="T216" s="8"/>
      <c r="U216" s="8"/>
      <c r="V216" s="8"/>
      <c r="W216" s="8"/>
      <c r="X216" s="8"/>
      <c r="Y216" s="8"/>
      <c r="Z216" s="17"/>
      <c r="AA216" s="8"/>
      <c r="AB216" s="8"/>
      <c r="AC216" s="10"/>
      <c r="AD216" s="10"/>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72"/>
      <c r="BN216" s="14"/>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row>
    <row r="217" spans="1:127" s="22" customFormat="1" ht="14">
      <c r="A217" s="18"/>
      <c r="B217" s="9"/>
      <c r="C217" s="10"/>
      <c r="D217" s="60"/>
      <c r="E217" s="8"/>
      <c r="F217" s="9"/>
      <c r="G217" s="9"/>
      <c r="H217" s="9"/>
      <c r="I217" s="9"/>
      <c r="J217" s="9"/>
      <c r="K217" s="9"/>
      <c r="L217" s="15"/>
      <c r="M217" s="10"/>
      <c r="N217" s="9"/>
      <c r="O217" s="9"/>
      <c r="P217" s="9"/>
      <c r="Q217" s="15"/>
      <c r="R217" s="8"/>
      <c r="S217" s="8"/>
      <c r="T217" s="8"/>
      <c r="U217" s="8"/>
      <c r="V217" s="8"/>
      <c r="W217" s="8"/>
      <c r="X217" s="8"/>
      <c r="Y217" s="8"/>
      <c r="Z217" s="17"/>
      <c r="AA217" s="8"/>
      <c r="AB217" s="8"/>
      <c r="AC217" s="10"/>
      <c r="AD217" s="10"/>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72"/>
      <c r="BN217" s="14"/>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row>
    <row r="218" spans="1:127" s="22" customFormat="1" ht="14">
      <c r="A218" s="18"/>
      <c r="B218" s="9"/>
      <c r="C218" s="10"/>
      <c r="D218" s="60"/>
      <c r="E218" s="8"/>
      <c r="F218" s="9"/>
      <c r="G218" s="9"/>
      <c r="H218" s="9"/>
      <c r="I218" s="9"/>
      <c r="J218" s="9"/>
      <c r="K218" s="9"/>
      <c r="L218" s="15"/>
      <c r="M218" s="10"/>
      <c r="N218" s="9"/>
      <c r="O218" s="9"/>
      <c r="P218" s="9"/>
      <c r="Q218" s="15"/>
      <c r="R218" s="8"/>
      <c r="S218" s="8"/>
      <c r="T218" s="8"/>
      <c r="U218" s="8"/>
      <c r="V218" s="8"/>
      <c r="W218" s="8"/>
      <c r="X218" s="8"/>
      <c r="Y218" s="8"/>
      <c r="Z218" s="17"/>
      <c r="AA218" s="8"/>
      <c r="AB218" s="8"/>
      <c r="AC218" s="10"/>
      <c r="AD218" s="10"/>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72"/>
      <c r="BN218" s="14"/>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row>
    <row r="219" spans="1:127" s="22" customFormat="1" ht="14">
      <c r="A219" s="18"/>
      <c r="B219" s="9"/>
      <c r="C219" s="10"/>
      <c r="D219" s="60"/>
      <c r="E219" s="8"/>
      <c r="F219" s="9"/>
      <c r="G219" s="9"/>
      <c r="H219" s="9"/>
      <c r="I219" s="9"/>
      <c r="J219" s="9"/>
      <c r="K219" s="9"/>
      <c r="L219" s="15"/>
      <c r="M219" s="10"/>
      <c r="N219" s="9"/>
      <c r="O219" s="9"/>
      <c r="P219" s="9"/>
      <c r="Q219" s="15"/>
      <c r="R219" s="8"/>
      <c r="S219" s="8"/>
      <c r="T219" s="8"/>
      <c r="U219" s="8"/>
      <c r="V219" s="8"/>
      <c r="W219" s="8"/>
      <c r="X219" s="8"/>
      <c r="Y219" s="8"/>
      <c r="Z219" s="17"/>
      <c r="AA219" s="8"/>
      <c r="AB219" s="8"/>
      <c r="AC219" s="10"/>
      <c r="AD219" s="10"/>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72"/>
      <c r="BN219" s="14"/>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row>
    <row r="220" spans="1:127" s="22" customFormat="1" ht="14">
      <c r="A220" s="18"/>
      <c r="B220" s="9"/>
      <c r="C220" s="10"/>
      <c r="D220" s="60"/>
      <c r="E220" s="8"/>
      <c r="F220" s="9"/>
      <c r="G220" s="9"/>
      <c r="H220" s="9"/>
      <c r="I220" s="9"/>
      <c r="J220" s="9"/>
      <c r="K220" s="9"/>
      <c r="L220" s="15"/>
      <c r="M220" s="10"/>
      <c r="N220" s="9"/>
      <c r="O220" s="9"/>
      <c r="P220" s="9"/>
      <c r="Q220" s="15"/>
      <c r="R220" s="8"/>
      <c r="S220" s="8"/>
      <c r="T220" s="8"/>
      <c r="U220" s="8"/>
      <c r="V220" s="8"/>
      <c r="W220" s="8"/>
      <c r="X220" s="8"/>
      <c r="Y220" s="8"/>
      <c r="Z220" s="17"/>
      <c r="AA220" s="8"/>
      <c r="AB220" s="8"/>
      <c r="AC220" s="10"/>
      <c r="AD220" s="10"/>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72"/>
      <c r="BN220" s="14"/>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row>
    <row r="221" spans="1:127" s="22" customFormat="1" ht="14">
      <c r="A221" s="18"/>
      <c r="B221" s="9"/>
      <c r="C221" s="10"/>
      <c r="D221" s="60"/>
      <c r="E221" s="8"/>
      <c r="F221" s="9"/>
      <c r="G221" s="9"/>
      <c r="H221" s="9"/>
      <c r="I221" s="9"/>
      <c r="J221" s="9"/>
      <c r="K221" s="9"/>
      <c r="L221" s="15"/>
      <c r="M221" s="10"/>
      <c r="N221" s="9"/>
      <c r="O221" s="9"/>
      <c r="P221" s="9"/>
      <c r="Q221" s="15"/>
      <c r="R221" s="8"/>
      <c r="S221" s="8"/>
      <c r="T221" s="8"/>
      <c r="U221" s="8"/>
      <c r="V221" s="8"/>
      <c r="W221" s="8"/>
      <c r="X221" s="8"/>
      <c r="Y221" s="8"/>
      <c r="Z221" s="17"/>
      <c r="AA221" s="8"/>
      <c r="AB221" s="8"/>
      <c r="AC221" s="10"/>
      <c r="AD221" s="10"/>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72"/>
      <c r="BN221" s="14"/>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row>
    <row r="222" spans="1:127" s="22" customFormat="1" ht="14">
      <c r="A222" s="18"/>
      <c r="B222" s="9"/>
      <c r="C222" s="10"/>
      <c r="D222" s="60"/>
      <c r="E222" s="8"/>
      <c r="F222" s="9"/>
      <c r="G222" s="9"/>
      <c r="H222" s="9"/>
      <c r="I222" s="9"/>
      <c r="J222" s="9"/>
      <c r="K222" s="9"/>
      <c r="L222" s="15"/>
      <c r="M222" s="10"/>
      <c r="N222" s="9"/>
      <c r="O222" s="9"/>
      <c r="P222" s="9"/>
      <c r="Q222" s="15"/>
      <c r="R222" s="8"/>
      <c r="S222" s="8"/>
      <c r="T222" s="8"/>
      <c r="U222" s="8"/>
      <c r="V222" s="8"/>
      <c r="W222" s="8"/>
      <c r="X222" s="8"/>
      <c r="Y222" s="8"/>
      <c r="Z222" s="17"/>
      <c r="AA222" s="8"/>
      <c r="AB222" s="8"/>
      <c r="AC222" s="10"/>
      <c r="AD222" s="10"/>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72"/>
      <c r="BN222" s="14"/>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row>
    <row r="223" spans="1:127" s="22" customFormat="1" ht="14">
      <c r="A223" s="18"/>
      <c r="B223" s="9"/>
      <c r="C223" s="10"/>
      <c r="D223" s="60"/>
      <c r="E223" s="8"/>
      <c r="F223" s="9"/>
      <c r="G223" s="9"/>
      <c r="H223" s="9"/>
      <c r="I223" s="9"/>
      <c r="J223" s="9"/>
      <c r="K223" s="9"/>
      <c r="L223" s="15"/>
      <c r="M223" s="10"/>
      <c r="N223" s="9"/>
      <c r="O223" s="9"/>
      <c r="P223" s="9"/>
      <c r="Q223" s="15"/>
      <c r="R223" s="8"/>
      <c r="S223" s="8"/>
      <c r="T223" s="8"/>
      <c r="U223" s="8"/>
      <c r="V223" s="8"/>
      <c r="W223" s="8"/>
      <c r="X223" s="8"/>
      <c r="Y223" s="8"/>
      <c r="Z223" s="17"/>
      <c r="AA223" s="8"/>
      <c r="AB223" s="8"/>
      <c r="AC223" s="10"/>
      <c r="AD223" s="10"/>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72"/>
      <c r="BN223" s="14"/>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row>
    <row r="224" spans="1:127" s="22" customFormat="1" ht="14">
      <c r="A224" s="18"/>
      <c r="B224" s="9"/>
      <c r="C224" s="10"/>
      <c r="D224" s="60"/>
      <c r="E224" s="8"/>
      <c r="F224" s="9"/>
      <c r="G224" s="9"/>
      <c r="H224" s="9"/>
      <c r="I224" s="9"/>
      <c r="J224" s="9"/>
      <c r="K224" s="9"/>
      <c r="L224" s="15"/>
      <c r="M224" s="10"/>
      <c r="N224" s="9"/>
      <c r="O224" s="9"/>
      <c r="P224" s="9"/>
      <c r="Q224" s="15"/>
      <c r="R224" s="8"/>
      <c r="S224" s="8"/>
      <c r="T224" s="8"/>
      <c r="U224" s="8"/>
      <c r="V224" s="8"/>
      <c r="W224" s="8"/>
      <c r="X224" s="8"/>
      <c r="Y224" s="8"/>
      <c r="Z224" s="17"/>
      <c r="AA224" s="8"/>
      <c r="AB224" s="8"/>
      <c r="AC224" s="10"/>
      <c r="AD224" s="10"/>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72"/>
      <c r="BN224" s="14"/>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row>
    <row r="225" spans="1:127" s="22" customFormat="1" ht="14">
      <c r="A225" s="18"/>
      <c r="B225" s="9"/>
      <c r="C225" s="10"/>
      <c r="D225" s="60"/>
      <c r="E225" s="8"/>
      <c r="F225" s="9"/>
      <c r="G225" s="9"/>
      <c r="H225" s="9"/>
      <c r="I225" s="9"/>
      <c r="J225" s="9"/>
      <c r="K225" s="9"/>
      <c r="L225" s="15"/>
      <c r="M225" s="10"/>
      <c r="N225" s="9"/>
      <c r="O225" s="9"/>
      <c r="P225" s="9"/>
      <c r="Q225" s="15"/>
      <c r="R225" s="8"/>
      <c r="S225" s="8"/>
      <c r="T225" s="8"/>
      <c r="U225" s="8"/>
      <c r="V225" s="8"/>
      <c r="W225" s="8"/>
      <c r="X225" s="8"/>
      <c r="Y225" s="8"/>
      <c r="Z225" s="8"/>
      <c r="AA225" s="8"/>
      <c r="AB225" s="8"/>
      <c r="AC225" s="10"/>
      <c r="AD225" s="10"/>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72"/>
      <c r="BN225" s="14"/>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row>
    <row r="226" spans="1:127" s="22" customFormat="1" ht="14">
      <c r="A226" s="18"/>
      <c r="B226" s="9"/>
      <c r="C226" s="10"/>
      <c r="D226" s="60"/>
      <c r="E226" s="8"/>
      <c r="F226" s="9"/>
      <c r="G226" s="9"/>
      <c r="H226" s="9"/>
      <c r="I226" s="9"/>
      <c r="J226" s="9"/>
      <c r="K226" s="9"/>
      <c r="L226" s="15"/>
      <c r="M226" s="10"/>
      <c r="N226" s="9"/>
      <c r="O226" s="9"/>
      <c r="P226" s="9"/>
      <c r="Q226" s="15"/>
      <c r="R226" s="8"/>
      <c r="S226" s="8"/>
      <c r="T226" s="8"/>
      <c r="U226" s="8"/>
      <c r="V226" s="8"/>
      <c r="W226" s="8"/>
      <c r="X226" s="8"/>
      <c r="Y226" s="8"/>
      <c r="Z226" s="8"/>
      <c r="AA226" s="8"/>
      <c r="AB226" s="8"/>
      <c r="AC226" s="10"/>
      <c r="AD226" s="10"/>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72"/>
      <c r="BN226" s="14"/>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row>
    <row r="227" spans="1:127" s="22" customFormat="1" ht="14">
      <c r="A227" s="18"/>
      <c r="B227" s="9"/>
      <c r="C227" s="10"/>
      <c r="D227" s="60"/>
      <c r="E227" s="8"/>
      <c r="F227" s="9"/>
      <c r="G227" s="9"/>
      <c r="H227" s="9"/>
      <c r="I227" s="9"/>
      <c r="J227" s="9"/>
      <c r="K227" s="9"/>
      <c r="L227" s="15"/>
      <c r="M227" s="10"/>
      <c r="N227" s="9"/>
      <c r="O227" s="9"/>
      <c r="P227" s="9"/>
      <c r="Q227" s="15"/>
      <c r="R227" s="8"/>
      <c r="S227" s="8"/>
      <c r="T227" s="8"/>
      <c r="U227" s="8"/>
      <c r="V227" s="8"/>
      <c r="W227" s="8"/>
      <c r="X227" s="8"/>
      <c r="Y227" s="8"/>
      <c r="Z227" s="8"/>
      <c r="AA227" s="8"/>
      <c r="AB227" s="8"/>
      <c r="AC227" s="10"/>
      <c r="AD227" s="10"/>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72"/>
      <c r="BN227" s="14"/>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row>
    <row r="228" spans="1:127" s="22" customFormat="1" ht="14">
      <c r="A228" s="18"/>
      <c r="B228" s="9"/>
      <c r="C228" s="10"/>
      <c r="D228" s="60"/>
      <c r="E228" s="8"/>
      <c r="F228" s="9"/>
      <c r="G228" s="9"/>
      <c r="H228" s="9"/>
      <c r="I228" s="9"/>
      <c r="J228" s="9"/>
      <c r="K228" s="9"/>
      <c r="L228" s="15"/>
      <c r="M228" s="10"/>
      <c r="N228" s="9"/>
      <c r="O228" s="9"/>
      <c r="P228" s="9"/>
      <c r="Q228" s="15"/>
      <c r="R228" s="8"/>
      <c r="S228" s="8"/>
      <c r="T228" s="8"/>
      <c r="U228" s="8"/>
      <c r="V228" s="8"/>
      <c r="W228" s="8"/>
      <c r="X228" s="8"/>
      <c r="Y228" s="8"/>
      <c r="Z228" s="8"/>
      <c r="AA228" s="8"/>
      <c r="AB228" s="8"/>
      <c r="AC228" s="10"/>
      <c r="AD228" s="10"/>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72"/>
      <c r="BN228" s="14"/>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row>
    <row r="229" spans="1:127" s="22" customFormat="1" ht="14">
      <c r="A229" s="18"/>
      <c r="B229" s="9"/>
      <c r="C229" s="10"/>
      <c r="D229" s="60"/>
      <c r="E229" s="8"/>
      <c r="F229" s="9"/>
      <c r="G229" s="9"/>
      <c r="H229" s="9"/>
      <c r="I229" s="9"/>
      <c r="J229" s="9"/>
      <c r="K229" s="9"/>
      <c r="L229" s="15"/>
      <c r="M229" s="10"/>
      <c r="N229" s="9"/>
      <c r="O229" s="9"/>
      <c r="P229" s="9"/>
      <c r="Q229" s="15"/>
      <c r="R229" s="8"/>
      <c r="S229" s="8"/>
      <c r="T229" s="8"/>
      <c r="U229" s="8"/>
      <c r="V229" s="8"/>
      <c r="W229" s="8"/>
      <c r="X229" s="8"/>
      <c r="Y229" s="8"/>
      <c r="Z229" s="8"/>
      <c r="AA229" s="8"/>
      <c r="AB229" s="8"/>
      <c r="AC229" s="10"/>
      <c r="AD229" s="10"/>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72"/>
      <c r="BN229" s="14"/>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row>
    <row r="230" spans="1:127" s="22" customFormat="1" ht="14">
      <c r="A230" s="18"/>
      <c r="B230" s="9"/>
      <c r="C230" s="10"/>
      <c r="D230" s="60"/>
      <c r="E230" s="8"/>
      <c r="F230" s="9"/>
      <c r="G230" s="9"/>
      <c r="H230" s="9"/>
      <c r="I230" s="9"/>
      <c r="J230" s="9"/>
      <c r="K230" s="9"/>
      <c r="L230" s="15"/>
      <c r="M230" s="10"/>
      <c r="N230" s="9"/>
      <c r="O230" s="9"/>
      <c r="P230" s="9"/>
      <c r="Q230" s="15"/>
      <c r="R230" s="8"/>
      <c r="S230" s="8"/>
      <c r="T230" s="8"/>
      <c r="U230" s="8"/>
      <c r="V230" s="8"/>
      <c r="W230" s="8"/>
      <c r="X230" s="8"/>
      <c r="Y230" s="8"/>
      <c r="Z230" s="8"/>
      <c r="AA230" s="8"/>
      <c r="AB230" s="8"/>
      <c r="AC230" s="10"/>
      <c r="AD230" s="10"/>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72"/>
      <c r="BN230" s="14"/>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row>
    <row r="231" spans="1:127" s="22" customFormat="1" ht="14">
      <c r="A231" s="18"/>
      <c r="B231" s="9"/>
      <c r="C231" s="10"/>
      <c r="D231" s="60"/>
      <c r="E231" s="8"/>
      <c r="F231" s="9"/>
      <c r="G231" s="9"/>
      <c r="H231" s="9"/>
      <c r="I231" s="9"/>
      <c r="J231" s="9"/>
      <c r="K231" s="9"/>
      <c r="L231" s="15"/>
      <c r="M231" s="10"/>
      <c r="N231" s="9"/>
      <c r="O231" s="9"/>
      <c r="P231" s="9"/>
      <c r="Q231" s="15"/>
      <c r="R231" s="8"/>
      <c r="S231" s="8"/>
      <c r="T231" s="8"/>
      <c r="U231" s="8"/>
      <c r="V231" s="8"/>
      <c r="W231" s="8"/>
      <c r="X231" s="8"/>
      <c r="Y231" s="8"/>
      <c r="Z231" s="8"/>
      <c r="AA231" s="8"/>
      <c r="AB231" s="8"/>
      <c r="AC231" s="10"/>
      <c r="AD231" s="10"/>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72"/>
      <c r="BN231" s="14"/>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row>
    <row r="232" spans="1:127" s="22" customFormat="1" ht="14">
      <c r="A232" s="18"/>
      <c r="B232" s="9"/>
      <c r="C232" s="10"/>
      <c r="D232" s="60"/>
      <c r="E232" s="8"/>
      <c r="F232" s="9"/>
      <c r="G232" s="9"/>
      <c r="H232" s="9"/>
      <c r="I232" s="9"/>
      <c r="J232" s="9"/>
      <c r="K232" s="9"/>
      <c r="L232" s="15"/>
      <c r="M232" s="10"/>
      <c r="N232" s="9"/>
      <c r="O232" s="9"/>
      <c r="P232" s="9"/>
      <c r="Q232" s="15"/>
      <c r="R232" s="8"/>
      <c r="S232" s="8"/>
      <c r="T232" s="8"/>
      <c r="U232" s="8"/>
      <c r="V232" s="8"/>
      <c r="W232" s="8"/>
      <c r="X232" s="8"/>
      <c r="Y232" s="8"/>
      <c r="Z232" s="8"/>
      <c r="AA232" s="8"/>
      <c r="AB232" s="8"/>
      <c r="AC232" s="10"/>
      <c r="AD232" s="10"/>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72"/>
      <c r="BN232" s="14"/>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row>
    <row r="233" spans="1:127" s="22" customFormat="1" ht="14">
      <c r="A233" s="18"/>
      <c r="B233" s="9"/>
      <c r="C233" s="10"/>
      <c r="D233" s="60"/>
      <c r="E233" s="8"/>
      <c r="F233" s="9"/>
      <c r="G233" s="9"/>
      <c r="H233" s="9"/>
      <c r="I233" s="9"/>
      <c r="J233" s="9"/>
      <c r="K233" s="9"/>
      <c r="L233" s="15"/>
      <c r="M233" s="10"/>
      <c r="N233" s="9"/>
      <c r="O233" s="9"/>
      <c r="P233" s="9"/>
      <c r="Q233" s="15"/>
      <c r="R233" s="8"/>
      <c r="S233" s="8"/>
      <c r="T233" s="8"/>
      <c r="U233" s="8"/>
      <c r="V233" s="8"/>
      <c r="W233" s="8"/>
      <c r="X233" s="8"/>
      <c r="Y233" s="8"/>
      <c r="Z233" s="8"/>
      <c r="AA233" s="8"/>
      <c r="AB233" s="8"/>
      <c r="AC233" s="10"/>
      <c r="AD233" s="10"/>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72"/>
      <c r="BN233" s="14"/>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row>
    <row r="234" spans="1:127" s="22" customFormat="1" ht="14">
      <c r="A234" s="18"/>
      <c r="B234" s="9"/>
      <c r="C234" s="10"/>
      <c r="D234" s="60"/>
      <c r="E234" s="8"/>
      <c r="F234" s="9"/>
      <c r="G234" s="9"/>
      <c r="H234" s="9"/>
      <c r="I234" s="9"/>
      <c r="J234" s="9"/>
      <c r="K234" s="9"/>
      <c r="L234" s="15"/>
      <c r="M234" s="10"/>
      <c r="N234" s="9"/>
      <c r="O234" s="9"/>
      <c r="P234" s="9"/>
      <c r="Q234" s="15"/>
      <c r="R234" s="8"/>
      <c r="S234" s="8"/>
      <c r="T234" s="8"/>
      <c r="U234" s="8"/>
      <c r="V234" s="8"/>
      <c r="W234" s="8"/>
      <c r="X234" s="8"/>
      <c r="Y234" s="8"/>
      <c r="Z234" s="8"/>
      <c r="AA234" s="8"/>
      <c r="AB234" s="8"/>
      <c r="AC234" s="10"/>
      <c r="AD234" s="10"/>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72"/>
      <c r="BN234" s="14"/>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row>
    <row r="235" spans="1:127" s="22" customFormat="1" ht="14">
      <c r="A235" s="18"/>
      <c r="B235" s="9"/>
      <c r="C235" s="10"/>
      <c r="D235" s="60"/>
      <c r="E235" s="8"/>
      <c r="F235" s="9"/>
      <c r="G235" s="9"/>
      <c r="H235" s="9"/>
      <c r="I235" s="9"/>
      <c r="J235" s="9"/>
      <c r="K235" s="9"/>
      <c r="L235" s="15"/>
      <c r="M235" s="10"/>
      <c r="N235" s="9"/>
      <c r="O235" s="9"/>
      <c r="P235" s="9"/>
      <c r="Q235" s="15"/>
      <c r="R235" s="8"/>
      <c r="S235" s="8"/>
      <c r="T235" s="8"/>
      <c r="U235" s="8"/>
      <c r="V235" s="8"/>
      <c r="W235" s="8"/>
      <c r="X235" s="8"/>
      <c r="Y235" s="8"/>
      <c r="Z235" s="8"/>
      <c r="AA235" s="8"/>
      <c r="AB235" s="8"/>
      <c r="AC235" s="10"/>
      <c r="AD235" s="10"/>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72"/>
      <c r="BN235" s="14"/>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row>
    <row r="236" spans="1:127" s="22" customFormat="1" ht="14">
      <c r="A236" s="18"/>
      <c r="B236" s="9"/>
      <c r="C236" s="10"/>
      <c r="D236" s="60"/>
      <c r="E236" s="8"/>
      <c r="F236" s="9"/>
      <c r="G236" s="9"/>
      <c r="H236" s="9"/>
      <c r="I236" s="9"/>
      <c r="J236" s="9"/>
      <c r="K236" s="9"/>
      <c r="L236" s="15"/>
      <c r="M236" s="10"/>
      <c r="N236" s="9"/>
      <c r="O236" s="9"/>
      <c r="P236" s="9"/>
      <c r="Q236" s="15"/>
      <c r="R236" s="8"/>
      <c r="S236" s="8"/>
      <c r="T236" s="8"/>
      <c r="U236" s="8"/>
      <c r="V236" s="8"/>
      <c r="W236" s="8"/>
      <c r="X236" s="8"/>
      <c r="Y236" s="8"/>
      <c r="Z236" s="8"/>
      <c r="AA236" s="8"/>
      <c r="AB236" s="8"/>
      <c r="AC236" s="10"/>
      <c r="AD236" s="10"/>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72"/>
      <c r="BN236" s="14"/>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row>
    <row r="237" spans="1:127" s="22" customFormat="1" ht="14">
      <c r="A237" s="18"/>
      <c r="B237" s="9"/>
      <c r="C237" s="10"/>
      <c r="D237" s="60"/>
      <c r="E237" s="8"/>
      <c r="F237" s="9"/>
      <c r="G237" s="9"/>
      <c r="H237" s="9"/>
      <c r="I237" s="9"/>
      <c r="J237" s="9"/>
      <c r="K237" s="9"/>
      <c r="L237" s="15"/>
      <c r="M237" s="10"/>
      <c r="N237" s="9"/>
      <c r="O237" s="9"/>
      <c r="P237" s="9"/>
      <c r="Q237" s="15"/>
      <c r="R237" s="8"/>
      <c r="S237" s="8"/>
      <c r="T237" s="8"/>
      <c r="U237" s="8"/>
      <c r="V237" s="8"/>
      <c r="W237" s="8"/>
      <c r="X237" s="8"/>
      <c r="Y237" s="8"/>
      <c r="Z237" s="8"/>
      <c r="AA237" s="8"/>
      <c r="AB237" s="8"/>
      <c r="AC237" s="10"/>
      <c r="AD237" s="10"/>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72"/>
      <c r="BN237" s="14"/>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row>
    <row r="238" spans="1:127" s="22" customFormat="1" ht="14">
      <c r="A238" s="18"/>
      <c r="B238" s="9"/>
      <c r="C238" s="10"/>
      <c r="D238" s="60"/>
      <c r="E238" s="8"/>
      <c r="F238" s="9"/>
      <c r="G238" s="9"/>
      <c r="H238" s="9"/>
      <c r="I238" s="9"/>
      <c r="J238" s="9"/>
      <c r="K238" s="9"/>
      <c r="L238" s="15"/>
      <c r="M238" s="10"/>
      <c r="N238" s="9"/>
      <c r="O238" s="9"/>
      <c r="P238" s="9"/>
      <c r="Q238" s="15"/>
      <c r="R238" s="8"/>
      <c r="S238" s="8"/>
      <c r="T238" s="8"/>
      <c r="U238" s="8"/>
      <c r="V238" s="8"/>
      <c r="W238" s="8"/>
      <c r="X238" s="8"/>
      <c r="Y238" s="8"/>
      <c r="Z238" s="8"/>
      <c r="AA238" s="8"/>
      <c r="AB238" s="8"/>
      <c r="AC238" s="10"/>
      <c r="AD238" s="10"/>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72"/>
      <c r="BN238" s="14"/>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row>
    <row r="239" spans="1:127" s="22" customFormat="1" ht="14">
      <c r="A239" s="18"/>
      <c r="B239" s="9"/>
      <c r="C239" s="10"/>
      <c r="D239" s="60"/>
      <c r="E239" s="8"/>
      <c r="F239" s="9"/>
      <c r="G239" s="9"/>
      <c r="H239" s="9"/>
      <c r="I239" s="9"/>
      <c r="J239" s="9"/>
      <c r="K239" s="9"/>
      <c r="L239" s="15"/>
      <c r="M239" s="10"/>
      <c r="N239" s="9"/>
      <c r="O239" s="9"/>
      <c r="P239" s="9"/>
      <c r="Q239" s="15"/>
      <c r="R239" s="8"/>
      <c r="S239" s="8"/>
      <c r="T239" s="8"/>
      <c r="U239" s="8"/>
      <c r="V239" s="8"/>
      <c r="W239" s="8"/>
      <c r="X239" s="8"/>
      <c r="Y239" s="8"/>
      <c r="Z239" s="8"/>
      <c r="AA239" s="8"/>
      <c r="AB239" s="8"/>
      <c r="AC239" s="10"/>
      <c r="AD239" s="10"/>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72"/>
      <c r="BN239" s="14"/>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row>
    <row r="240" spans="1:127" s="22" customFormat="1" ht="14">
      <c r="A240" s="18"/>
      <c r="B240" s="9"/>
      <c r="C240" s="10"/>
      <c r="D240" s="60"/>
      <c r="E240" s="8"/>
      <c r="F240" s="9"/>
      <c r="G240" s="9"/>
      <c r="H240" s="9"/>
      <c r="I240" s="9"/>
      <c r="J240" s="9"/>
      <c r="K240" s="9"/>
      <c r="L240" s="15"/>
      <c r="M240" s="10"/>
      <c r="N240" s="9"/>
      <c r="O240" s="9"/>
      <c r="P240" s="9"/>
      <c r="Q240" s="15"/>
      <c r="R240" s="8"/>
      <c r="S240" s="8"/>
      <c r="T240" s="8"/>
      <c r="U240" s="8"/>
      <c r="V240" s="8"/>
      <c r="W240" s="8"/>
      <c r="X240" s="8"/>
      <c r="Y240" s="8"/>
      <c r="Z240" s="8"/>
      <c r="AA240" s="8"/>
      <c r="AB240" s="8"/>
      <c r="AC240" s="10"/>
      <c r="AD240" s="10"/>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72"/>
      <c r="BN240" s="14"/>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row>
    <row r="241" spans="1:127" s="22" customFormat="1" ht="14">
      <c r="A241" s="18"/>
      <c r="B241" s="9"/>
      <c r="C241" s="10"/>
      <c r="D241" s="60"/>
      <c r="E241" s="8"/>
      <c r="F241" s="9"/>
      <c r="G241" s="9"/>
      <c r="H241" s="9"/>
      <c r="I241" s="9"/>
      <c r="J241" s="9"/>
      <c r="K241" s="9"/>
      <c r="L241" s="15"/>
      <c r="M241" s="10"/>
      <c r="N241" s="9"/>
      <c r="O241" s="9"/>
      <c r="P241" s="9"/>
      <c r="Q241" s="15"/>
      <c r="R241" s="8"/>
      <c r="S241" s="8"/>
      <c r="T241" s="8"/>
      <c r="U241" s="8"/>
      <c r="V241" s="8"/>
      <c r="W241" s="8"/>
      <c r="X241" s="8"/>
      <c r="Y241" s="8"/>
      <c r="Z241" s="8"/>
      <c r="AA241" s="8"/>
      <c r="AB241" s="8"/>
      <c r="AC241" s="10"/>
      <c r="AD241" s="10"/>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72"/>
      <c r="BN241" s="14"/>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row>
    <row r="242" spans="1:127" s="22" customFormat="1" ht="14">
      <c r="A242" s="18"/>
      <c r="B242" s="9"/>
      <c r="C242" s="10"/>
      <c r="D242" s="60"/>
      <c r="E242" s="8"/>
      <c r="F242" s="9"/>
      <c r="G242" s="9"/>
      <c r="H242" s="9"/>
      <c r="I242" s="9"/>
      <c r="J242" s="9"/>
      <c r="K242" s="9"/>
      <c r="L242" s="15"/>
      <c r="M242" s="10"/>
      <c r="N242" s="9"/>
      <c r="O242" s="9"/>
      <c r="P242" s="9"/>
      <c r="Q242" s="15"/>
      <c r="R242" s="8"/>
      <c r="S242" s="8"/>
      <c r="T242" s="8"/>
      <c r="U242" s="8"/>
      <c r="V242" s="8"/>
      <c r="W242" s="8"/>
      <c r="X242" s="8"/>
      <c r="Y242" s="8"/>
      <c r="Z242" s="8"/>
      <c r="AA242" s="8"/>
      <c r="AB242" s="8"/>
      <c r="AC242" s="10"/>
      <c r="AD242" s="10"/>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72"/>
      <c r="BN242" s="14"/>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row>
    <row r="243" spans="1:127" s="22" customFormat="1" ht="14">
      <c r="A243" s="18"/>
      <c r="B243" s="9"/>
      <c r="C243" s="10"/>
      <c r="D243" s="60"/>
      <c r="E243" s="8"/>
      <c r="F243" s="9"/>
      <c r="G243" s="9"/>
      <c r="H243" s="9"/>
      <c r="I243" s="9"/>
      <c r="J243" s="9"/>
      <c r="K243" s="9"/>
      <c r="L243" s="15"/>
      <c r="M243" s="10"/>
      <c r="N243" s="9"/>
      <c r="O243" s="9"/>
      <c r="P243" s="9"/>
      <c r="Q243" s="15"/>
      <c r="R243" s="8"/>
      <c r="S243" s="8"/>
      <c r="T243" s="8"/>
      <c r="U243" s="8"/>
      <c r="V243" s="8"/>
      <c r="W243" s="8"/>
      <c r="X243" s="8"/>
      <c r="Y243" s="8"/>
      <c r="Z243" s="8"/>
      <c r="AA243" s="8"/>
      <c r="AB243" s="8"/>
      <c r="AC243" s="10"/>
      <c r="AD243" s="10"/>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72"/>
      <c r="BN243" s="14"/>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row>
    <row r="244" spans="1:127" s="22" customFormat="1" ht="14">
      <c r="A244" s="18"/>
      <c r="B244" s="9"/>
      <c r="C244" s="10"/>
      <c r="D244" s="60"/>
      <c r="E244" s="8"/>
      <c r="F244" s="9"/>
      <c r="G244" s="9"/>
      <c r="H244" s="9"/>
      <c r="I244" s="9"/>
      <c r="J244" s="9"/>
      <c r="K244" s="9"/>
      <c r="L244" s="15"/>
      <c r="M244" s="10"/>
      <c r="N244" s="9"/>
      <c r="O244" s="9"/>
      <c r="P244" s="9"/>
      <c r="Q244" s="15"/>
      <c r="R244" s="8"/>
      <c r="S244" s="8"/>
      <c r="T244" s="8"/>
      <c r="U244" s="8"/>
      <c r="V244" s="8"/>
      <c r="W244" s="8"/>
      <c r="X244" s="8"/>
      <c r="Y244" s="8"/>
      <c r="Z244" s="8"/>
      <c r="AA244" s="8"/>
      <c r="AB244" s="8"/>
      <c r="AC244" s="10"/>
      <c r="AD244" s="10"/>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72"/>
      <c r="BN244" s="14"/>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row>
    <row r="245" spans="1:127" s="22" customFormat="1" ht="14">
      <c r="A245" s="18"/>
      <c r="B245" s="9"/>
      <c r="C245" s="10"/>
      <c r="D245" s="60"/>
      <c r="E245" s="8"/>
      <c r="F245" s="9"/>
      <c r="G245" s="9"/>
      <c r="H245" s="9"/>
      <c r="I245" s="9"/>
      <c r="J245" s="9"/>
      <c r="K245" s="9"/>
      <c r="L245" s="15"/>
      <c r="M245" s="10"/>
      <c r="N245" s="9"/>
      <c r="O245" s="9"/>
      <c r="P245" s="9"/>
      <c r="Q245" s="15"/>
      <c r="R245" s="8"/>
      <c r="S245" s="8"/>
      <c r="T245" s="8"/>
      <c r="U245" s="8"/>
      <c r="V245" s="8"/>
      <c r="W245" s="8"/>
      <c r="X245" s="8"/>
      <c r="Y245" s="8"/>
      <c r="Z245" s="8"/>
      <c r="AA245" s="8"/>
      <c r="AB245" s="8"/>
      <c r="AC245" s="10"/>
      <c r="AD245" s="10"/>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72"/>
      <c r="BN245" s="14"/>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row>
    <row r="246" spans="1:127" s="22" customFormat="1" ht="14">
      <c r="A246" s="18"/>
      <c r="B246" s="9"/>
      <c r="C246" s="10"/>
      <c r="D246" s="60"/>
      <c r="E246" s="8"/>
      <c r="F246" s="9"/>
      <c r="G246" s="9"/>
      <c r="H246" s="9"/>
      <c r="I246" s="9"/>
      <c r="J246" s="9"/>
      <c r="K246" s="9"/>
      <c r="L246" s="15"/>
      <c r="M246" s="10"/>
      <c r="N246" s="9"/>
      <c r="O246" s="9"/>
      <c r="P246" s="9"/>
      <c r="Q246" s="15"/>
      <c r="R246" s="8"/>
      <c r="S246" s="8"/>
      <c r="T246" s="8"/>
      <c r="U246" s="8"/>
      <c r="V246" s="8"/>
      <c r="W246" s="8"/>
      <c r="X246" s="8"/>
      <c r="Y246" s="8"/>
      <c r="Z246" s="8"/>
      <c r="AA246" s="8"/>
      <c r="AB246" s="8"/>
      <c r="AC246" s="10"/>
      <c r="AD246" s="10"/>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72"/>
      <c r="BN246" s="14"/>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row>
    <row r="247" spans="1:127" s="22" customFormat="1" ht="14">
      <c r="A247" s="18"/>
      <c r="B247" s="9"/>
      <c r="C247" s="10"/>
      <c r="D247" s="60"/>
      <c r="E247" s="8"/>
      <c r="F247" s="9"/>
      <c r="G247" s="9"/>
      <c r="H247" s="9"/>
      <c r="I247" s="9"/>
      <c r="J247" s="9"/>
      <c r="K247" s="9"/>
      <c r="L247" s="15"/>
      <c r="M247" s="10"/>
      <c r="N247" s="9"/>
      <c r="O247" s="9"/>
      <c r="P247" s="9"/>
      <c r="Q247" s="15"/>
      <c r="R247" s="8"/>
      <c r="S247" s="8"/>
      <c r="T247" s="8"/>
      <c r="U247" s="8"/>
      <c r="V247" s="8"/>
      <c r="W247" s="8"/>
      <c r="X247" s="8"/>
      <c r="Y247" s="8"/>
      <c r="Z247" s="8"/>
      <c r="AA247" s="8"/>
      <c r="AB247" s="8"/>
      <c r="AC247" s="10"/>
      <c r="AD247" s="10"/>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72"/>
      <c r="BN247" s="14"/>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row>
    <row r="248" spans="1:127" s="22" customFormat="1" ht="14">
      <c r="A248" s="18"/>
      <c r="B248" s="9"/>
      <c r="C248" s="10"/>
      <c r="D248" s="60"/>
      <c r="E248" s="8"/>
      <c r="F248" s="9"/>
      <c r="G248" s="9"/>
      <c r="H248" s="9"/>
      <c r="I248" s="9"/>
      <c r="J248" s="9"/>
      <c r="K248" s="9"/>
      <c r="L248" s="15"/>
      <c r="M248" s="10"/>
      <c r="N248" s="9"/>
      <c r="O248" s="9"/>
      <c r="P248" s="9"/>
      <c r="Q248" s="15"/>
      <c r="R248" s="8"/>
      <c r="S248" s="8"/>
      <c r="T248" s="8"/>
      <c r="U248" s="8"/>
      <c r="V248" s="8"/>
      <c r="W248" s="8"/>
      <c r="X248" s="8"/>
      <c r="Y248" s="8"/>
      <c r="Z248" s="8"/>
      <c r="AA248" s="8"/>
      <c r="AB248" s="8"/>
      <c r="AC248" s="10"/>
      <c r="AD248" s="10"/>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72"/>
      <c r="BN248" s="14"/>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row>
    <row r="249" spans="1:127" s="22" customFormat="1" ht="14">
      <c r="A249" s="18"/>
      <c r="B249" s="9"/>
      <c r="C249" s="10"/>
      <c r="D249" s="60"/>
      <c r="E249" s="8"/>
      <c r="F249" s="9"/>
      <c r="G249" s="9"/>
      <c r="H249" s="9"/>
      <c r="I249" s="9"/>
      <c r="J249" s="9"/>
      <c r="K249" s="9"/>
      <c r="L249" s="15"/>
      <c r="M249" s="10"/>
      <c r="N249" s="9"/>
      <c r="O249" s="9"/>
      <c r="P249" s="9"/>
      <c r="Q249" s="15"/>
      <c r="R249" s="8"/>
      <c r="S249" s="8"/>
      <c r="T249" s="8"/>
      <c r="U249" s="8"/>
      <c r="V249" s="8"/>
      <c r="W249" s="8"/>
      <c r="X249" s="8"/>
      <c r="Y249" s="8"/>
      <c r="Z249" s="8"/>
      <c r="AA249" s="8"/>
      <c r="AB249" s="8"/>
      <c r="AC249" s="10"/>
      <c r="AD249" s="10"/>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72"/>
      <c r="BN249" s="14"/>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row>
    <row r="250" spans="1:127" s="22" customFormat="1" ht="14">
      <c r="A250" s="18"/>
      <c r="B250" s="9"/>
      <c r="C250" s="10"/>
      <c r="D250" s="60"/>
      <c r="E250" s="8"/>
      <c r="F250" s="9"/>
      <c r="G250" s="9"/>
      <c r="H250" s="9"/>
      <c r="I250" s="9"/>
      <c r="J250" s="9"/>
      <c r="K250" s="9"/>
      <c r="L250" s="15"/>
      <c r="M250" s="10"/>
      <c r="N250" s="9"/>
      <c r="O250" s="9"/>
      <c r="P250" s="9"/>
      <c r="Q250" s="15"/>
      <c r="R250" s="8"/>
      <c r="S250" s="8"/>
      <c r="T250" s="8"/>
      <c r="U250" s="8"/>
      <c r="V250" s="8"/>
      <c r="W250" s="8"/>
      <c r="X250" s="8"/>
      <c r="Y250" s="8"/>
      <c r="Z250" s="8"/>
      <c r="AA250" s="8"/>
      <c r="AB250" s="8"/>
      <c r="AC250" s="10"/>
      <c r="AD250" s="10"/>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72"/>
      <c r="BN250" s="14"/>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row>
    <row r="251" spans="1:127" s="22" customFormat="1" ht="14">
      <c r="A251" s="18"/>
      <c r="B251" s="9"/>
      <c r="C251" s="10"/>
      <c r="D251" s="60"/>
      <c r="E251" s="8"/>
      <c r="F251" s="9"/>
      <c r="G251" s="9"/>
      <c r="H251" s="9"/>
      <c r="I251" s="9"/>
      <c r="J251" s="9"/>
      <c r="K251" s="9"/>
      <c r="L251" s="15"/>
      <c r="M251" s="10"/>
      <c r="N251" s="9"/>
      <c r="O251" s="9"/>
      <c r="P251" s="9"/>
      <c r="Q251" s="15"/>
      <c r="R251" s="8"/>
      <c r="S251" s="8"/>
      <c r="T251" s="8"/>
      <c r="U251" s="8"/>
      <c r="V251" s="8"/>
      <c r="W251" s="8"/>
      <c r="X251" s="8"/>
      <c r="Y251" s="8"/>
      <c r="Z251" s="8"/>
      <c r="AA251" s="8"/>
      <c r="AB251" s="8"/>
      <c r="AC251" s="10"/>
      <c r="AD251" s="10"/>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72"/>
      <c r="BN251" s="14"/>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row>
    <row r="252" spans="1:127" s="22" customFormat="1" ht="14">
      <c r="A252" s="18"/>
      <c r="B252" s="9"/>
      <c r="C252" s="10"/>
      <c r="D252" s="60"/>
      <c r="E252" s="8"/>
      <c r="F252" s="9"/>
      <c r="G252" s="9"/>
      <c r="H252" s="9"/>
      <c r="I252" s="9"/>
      <c r="J252" s="9"/>
      <c r="K252" s="9"/>
      <c r="L252" s="15"/>
      <c r="M252" s="10"/>
      <c r="N252" s="9"/>
      <c r="O252" s="9"/>
      <c r="P252" s="9"/>
      <c r="Q252" s="15"/>
      <c r="R252" s="8"/>
      <c r="S252" s="8"/>
      <c r="T252" s="8"/>
      <c r="U252" s="8"/>
      <c r="V252" s="8"/>
      <c r="W252" s="8"/>
      <c r="X252" s="8"/>
      <c r="Y252" s="8"/>
      <c r="Z252" s="8"/>
      <c r="AA252" s="8"/>
      <c r="AB252" s="8"/>
      <c r="AC252" s="10"/>
      <c r="AD252" s="10"/>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72"/>
      <c r="BN252" s="14"/>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row>
    <row r="253" spans="1:127" s="22" customFormat="1" ht="14">
      <c r="A253" s="18"/>
      <c r="B253" s="9"/>
      <c r="C253" s="10"/>
      <c r="D253" s="60"/>
      <c r="E253" s="8"/>
      <c r="F253" s="9"/>
      <c r="G253" s="9"/>
      <c r="H253" s="9"/>
      <c r="I253" s="9"/>
      <c r="J253" s="9"/>
      <c r="K253" s="9"/>
      <c r="L253" s="15"/>
      <c r="M253" s="10"/>
      <c r="N253" s="9"/>
      <c r="O253" s="9"/>
      <c r="P253" s="9"/>
      <c r="Q253" s="15"/>
      <c r="R253" s="8"/>
      <c r="S253" s="8"/>
      <c r="T253" s="8"/>
      <c r="U253" s="8"/>
      <c r="V253" s="8"/>
      <c r="W253" s="8"/>
      <c r="X253" s="8"/>
      <c r="Y253" s="8"/>
      <c r="Z253" s="8"/>
      <c r="AA253" s="8"/>
      <c r="AB253" s="8"/>
      <c r="AC253" s="10"/>
      <c r="AD253" s="10"/>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72"/>
      <c r="BN253" s="14"/>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row>
    <row r="254" spans="1:127" s="22" customFormat="1" ht="14">
      <c r="A254" s="18"/>
      <c r="B254" s="9"/>
      <c r="C254" s="10"/>
      <c r="D254" s="60"/>
      <c r="E254" s="8"/>
      <c r="F254" s="9"/>
      <c r="G254" s="9"/>
      <c r="H254" s="9"/>
      <c r="I254" s="9"/>
      <c r="J254" s="9"/>
      <c r="K254" s="9"/>
      <c r="L254" s="15"/>
      <c r="M254" s="10"/>
      <c r="N254" s="9"/>
      <c r="O254" s="9"/>
      <c r="P254" s="9"/>
      <c r="Q254" s="15"/>
      <c r="R254" s="8"/>
      <c r="S254" s="8"/>
      <c r="T254" s="8"/>
      <c r="U254" s="8"/>
      <c r="V254" s="8"/>
      <c r="W254" s="8"/>
      <c r="X254" s="8"/>
      <c r="Y254" s="8"/>
      <c r="Z254" s="8"/>
      <c r="AA254" s="8"/>
      <c r="AB254" s="8"/>
      <c r="AC254" s="10"/>
      <c r="AD254" s="10"/>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72"/>
      <c r="BN254" s="14"/>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row>
    <row r="255" spans="1:127" s="22" customFormat="1" ht="14">
      <c r="A255" s="18"/>
      <c r="B255" s="9"/>
      <c r="C255" s="10"/>
      <c r="D255" s="60"/>
      <c r="E255" s="8"/>
      <c r="F255" s="9"/>
      <c r="G255" s="9"/>
      <c r="H255" s="9"/>
      <c r="I255" s="9"/>
      <c r="J255" s="9"/>
      <c r="K255" s="9"/>
      <c r="L255" s="15"/>
      <c r="M255" s="10"/>
      <c r="N255" s="9"/>
      <c r="O255" s="9"/>
      <c r="P255" s="9"/>
      <c r="Q255" s="15"/>
      <c r="R255" s="8"/>
      <c r="S255" s="8"/>
      <c r="T255" s="8"/>
      <c r="U255" s="8"/>
      <c r="V255" s="8"/>
      <c r="W255" s="8"/>
      <c r="X255" s="8"/>
      <c r="Y255" s="8"/>
      <c r="Z255" s="8"/>
      <c r="AA255" s="8"/>
      <c r="AB255" s="8"/>
      <c r="AC255" s="10"/>
      <c r="AD255" s="10"/>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72"/>
      <c r="BN255" s="14"/>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row>
    <row r="256" spans="1:127" s="22" customFormat="1" ht="14">
      <c r="A256" s="18"/>
      <c r="B256" s="9"/>
      <c r="C256" s="10"/>
      <c r="D256" s="60"/>
      <c r="E256" s="8"/>
      <c r="F256" s="9"/>
      <c r="G256" s="9"/>
      <c r="H256" s="9"/>
      <c r="I256" s="9"/>
      <c r="J256" s="9"/>
      <c r="K256" s="9"/>
      <c r="L256" s="15"/>
      <c r="M256" s="10"/>
      <c r="N256" s="9"/>
      <c r="O256" s="9"/>
      <c r="P256" s="9"/>
      <c r="Q256" s="15"/>
      <c r="R256" s="8"/>
      <c r="S256" s="8"/>
      <c r="T256" s="8"/>
      <c r="U256" s="8"/>
      <c r="V256" s="8"/>
      <c r="W256" s="8"/>
      <c r="X256" s="8"/>
      <c r="Y256" s="8"/>
      <c r="Z256" s="8"/>
      <c r="AA256" s="8"/>
      <c r="AB256" s="8"/>
      <c r="AC256" s="10"/>
      <c r="AD256" s="10"/>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72"/>
      <c r="BN256" s="14"/>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row>
    <row r="257" spans="1:127" s="22" customFormat="1" ht="14">
      <c r="A257" s="18"/>
      <c r="B257" s="9"/>
      <c r="C257" s="10"/>
      <c r="D257" s="60"/>
      <c r="E257" s="8"/>
      <c r="F257" s="9"/>
      <c r="G257" s="9"/>
      <c r="H257" s="9"/>
      <c r="I257" s="9"/>
      <c r="J257" s="9"/>
      <c r="K257" s="9"/>
      <c r="L257" s="15"/>
      <c r="M257" s="10"/>
      <c r="N257" s="9"/>
      <c r="O257" s="9"/>
      <c r="P257" s="9"/>
      <c r="Q257" s="15"/>
      <c r="R257" s="8"/>
      <c r="S257" s="8"/>
      <c r="T257" s="8"/>
      <c r="U257" s="8"/>
      <c r="V257" s="8"/>
      <c r="W257" s="8"/>
      <c r="X257" s="8"/>
      <c r="Y257" s="8"/>
      <c r="Z257" s="8"/>
      <c r="AA257" s="8"/>
      <c r="AB257" s="8"/>
      <c r="AC257" s="10"/>
      <c r="AD257" s="10"/>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72"/>
      <c r="BN257" s="14"/>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row>
    <row r="258" spans="1:127" s="22" customFormat="1" ht="14">
      <c r="A258" s="18"/>
      <c r="B258" s="9"/>
      <c r="C258" s="10"/>
      <c r="D258" s="60"/>
      <c r="E258" s="8"/>
      <c r="F258" s="9"/>
      <c r="G258" s="9"/>
      <c r="H258" s="9"/>
      <c r="I258" s="9"/>
      <c r="J258" s="9"/>
      <c r="K258" s="9"/>
      <c r="L258" s="15"/>
      <c r="M258" s="10"/>
      <c r="N258" s="9"/>
      <c r="O258" s="9"/>
      <c r="P258" s="9"/>
      <c r="Q258" s="15"/>
      <c r="R258" s="8"/>
      <c r="S258" s="8"/>
      <c r="T258" s="8"/>
      <c r="U258" s="8"/>
      <c r="V258" s="8"/>
      <c r="W258" s="8"/>
      <c r="X258" s="8"/>
      <c r="Y258" s="8"/>
      <c r="Z258" s="8"/>
      <c r="AA258" s="8"/>
      <c r="AB258" s="8"/>
      <c r="AC258" s="10"/>
      <c r="AD258" s="10"/>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72"/>
      <c r="BN258" s="14"/>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row>
    <row r="259" spans="1:127" s="22" customFormat="1" ht="14">
      <c r="A259" s="18"/>
      <c r="B259" s="9"/>
      <c r="C259" s="10"/>
      <c r="D259" s="60"/>
      <c r="E259" s="8"/>
      <c r="F259" s="9"/>
      <c r="G259" s="9"/>
      <c r="H259" s="9"/>
      <c r="I259" s="9"/>
      <c r="J259" s="9"/>
      <c r="K259" s="9"/>
      <c r="L259" s="15"/>
      <c r="M259" s="10"/>
      <c r="N259" s="9"/>
      <c r="O259" s="9"/>
      <c r="P259" s="9"/>
      <c r="Q259" s="15"/>
      <c r="R259" s="8"/>
      <c r="S259" s="8"/>
      <c r="T259" s="8"/>
      <c r="U259" s="8"/>
      <c r="V259" s="8"/>
      <c r="W259" s="8"/>
      <c r="X259" s="8"/>
      <c r="Y259" s="8"/>
      <c r="Z259" s="8"/>
      <c r="AA259" s="8"/>
      <c r="AB259" s="8"/>
      <c r="AC259" s="10"/>
      <c r="AD259" s="10"/>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72"/>
      <c r="BN259" s="14"/>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row>
    <row r="260" spans="1:127" s="22" customFormat="1" ht="14">
      <c r="A260" s="18"/>
      <c r="B260" s="9"/>
      <c r="C260" s="10"/>
      <c r="D260" s="60"/>
      <c r="E260" s="8"/>
      <c r="F260" s="9"/>
      <c r="G260" s="9"/>
      <c r="H260" s="9"/>
      <c r="I260" s="9"/>
      <c r="J260" s="9"/>
      <c r="K260" s="9"/>
      <c r="L260" s="15"/>
      <c r="M260" s="10"/>
      <c r="N260" s="9"/>
      <c r="O260" s="9"/>
      <c r="P260" s="9"/>
      <c r="Q260" s="15"/>
      <c r="R260" s="8"/>
      <c r="S260" s="8"/>
      <c r="T260" s="8"/>
      <c r="U260" s="8"/>
      <c r="V260" s="8"/>
      <c r="W260" s="8"/>
      <c r="X260" s="8"/>
      <c r="Y260" s="8"/>
      <c r="Z260" s="8"/>
      <c r="AA260" s="8"/>
      <c r="AB260" s="8"/>
      <c r="AC260" s="10"/>
      <c r="AD260" s="10"/>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72"/>
      <c r="BN260" s="14"/>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row>
    <row r="261" spans="1:127" s="22" customFormat="1" ht="14">
      <c r="A261" s="18"/>
      <c r="B261" s="9"/>
      <c r="C261" s="10"/>
      <c r="D261" s="60"/>
      <c r="E261" s="8"/>
      <c r="F261" s="9"/>
      <c r="G261" s="9"/>
      <c r="H261" s="9"/>
      <c r="I261" s="9"/>
      <c r="J261" s="9"/>
      <c r="K261" s="9"/>
      <c r="L261" s="15"/>
      <c r="M261" s="10"/>
      <c r="N261" s="9"/>
      <c r="O261" s="9"/>
      <c r="P261" s="9"/>
      <c r="Q261" s="15"/>
      <c r="R261" s="8"/>
      <c r="S261" s="8"/>
      <c r="T261" s="8"/>
      <c r="U261" s="8"/>
      <c r="V261" s="8"/>
      <c r="W261" s="8"/>
      <c r="X261" s="8"/>
      <c r="Y261" s="8"/>
      <c r="Z261" s="8"/>
      <c r="AA261" s="8"/>
      <c r="AB261" s="8"/>
      <c r="AC261" s="10"/>
      <c r="AD261" s="10"/>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72"/>
      <c r="BN261" s="14"/>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row>
    <row r="262" spans="1:127" s="22" customFormat="1" ht="14">
      <c r="A262" s="18"/>
      <c r="B262" s="9"/>
      <c r="C262" s="10"/>
      <c r="D262" s="60"/>
      <c r="E262" s="8"/>
      <c r="F262" s="9"/>
      <c r="G262" s="9"/>
      <c r="H262" s="9"/>
      <c r="I262" s="9"/>
      <c r="J262" s="9"/>
      <c r="K262" s="9"/>
      <c r="L262" s="15"/>
      <c r="M262" s="10"/>
      <c r="N262" s="9"/>
      <c r="O262" s="9"/>
      <c r="P262" s="9"/>
      <c r="Q262" s="15"/>
      <c r="R262" s="8"/>
      <c r="S262" s="8"/>
      <c r="T262" s="8"/>
      <c r="U262" s="8"/>
      <c r="V262" s="8"/>
      <c r="W262" s="8"/>
      <c r="X262" s="8"/>
      <c r="Y262" s="8"/>
      <c r="Z262" s="8"/>
      <c r="AA262" s="8"/>
      <c r="AB262" s="8"/>
      <c r="AC262" s="10"/>
      <c r="AD262" s="10"/>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72"/>
      <c r="BN262" s="14"/>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row>
    <row r="263" spans="1:127" s="22" customFormat="1" ht="14">
      <c r="A263" s="18"/>
      <c r="B263" s="9"/>
      <c r="C263" s="10"/>
      <c r="D263" s="60"/>
      <c r="E263" s="8"/>
      <c r="F263" s="9"/>
      <c r="G263" s="9"/>
      <c r="H263" s="9"/>
      <c r="I263" s="9"/>
      <c r="J263" s="9"/>
      <c r="K263" s="9"/>
      <c r="L263" s="15"/>
      <c r="M263" s="10"/>
      <c r="N263" s="9"/>
      <c r="O263" s="9"/>
      <c r="P263" s="9"/>
      <c r="Q263" s="15"/>
      <c r="R263" s="8"/>
      <c r="S263" s="8"/>
      <c r="T263" s="8"/>
      <c r="U263" s="8"/>
      <c r="V263" s="8"/>
      <c r="W263" s="8"/>
      <c r="X263" s="8"/>
      <c r="Y263" s="8"/>
      <c r="Z263" s="8"/>
      <c r="AA263" s="8"/>
      <c r="AB263" s="8"/>
      <c r="AC263" s="10"/>
      <c r="AD263" s="10"/>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72"/>
      <c r="BN263" s="14"/>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row>
    <row r="264" spans="1:127" s="22" customFormat="1" ht="14">
      <c r="A264" s="18"/>
      <c r="B264" s="9"/>
      <c r="C264" s="10"/>
      <c r="D264" s="60"/>
      <c r="E264" s="8"/>
      <c r="F264" s="9"/>
      <c r="G264" s="9"/>
      <c r="H264" s="9"/>
      <c r="I264" s="9"/>
      <c r="J264" s="9"/>
      <c r="K264" s="9"/>
      <c r="L264" s="15"/>
      <c r="M264" s="10"/>
      <c r="N264" s="9"/>
      <c r="O264" s="9"/>
      <c r="P264" s="9"/>
      <c r="Q264" s="15"/>
      <c r="R264" s="8"/>
      <c r="S264" s="8"/>
      <c r="T264" s="8"/>
      <c r="U264" s="8"/>
      <c r="V264" s="8"/>
      <c r="W264" s="8"/>
      <c r="X264" s="8"/>
      <c r="Y264" s="8"/>
      <c r="Z264" s="8"/>
      <c r="AA264" s="8"/>
      <c r="AB264" s="8"/>
      <c r="AC264" s="10"/>
      <c r="AD264" s="10"/>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72"/>
      <c r="BN264" s="14"/>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row>
    <row r="265" spans="1:127" s="22" customFormat="1" ht="14">
      <c r="A265" s="18"/>
      <c r="B265" s="9"/>
      <c r="C265" s="10"/>
      <c r="D265" s="60"/>
      <c r="E265" s="8"/>
      <c r="F265" s="9"/>
      <c r="G265" s="9"/>
      <c r="H265" s="9"/>
      <c r="I265" s="9"/>
      <c r="J265" s="9"/>
      <c r="K265" s="9"/>
      <c r="L265" s="15"/>
      <c r="M265" s="10"/>
      <c r="N265" s="9"/>
      <c r="O265" s="9"/>
      <c r="P265" s="9"/>
      <c r="Q265" s="15"/>
      <c r="R265" s="8"/>
      <c r="S265" s="8"/>
      <c r="T265" s="8"/>
      <c r="U265" s="8"/>
      <c r="V265" s="8"/>
      <c r="W265" s="8"/>
      <c r="X265" s="8"/>
      <c r="Y265" s="8"/>
      <c r="Z265" s="8"/>
      <c r="AA265" s="8"/>
      <c r="AB265" s="8"/>
      <c r="AC265" s="10"/>
      <c r="AD265" s="10"/>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72"/>
      <c r="BN265" s="14"/>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row>
    <row r="266" spans="1:127" s="22" customFormat="1" ht="14">
      <c r="A266" s="18"/>
      <c r="B266" s="9"/>
      <c r="C266" s="10"/>
      <c r="D266" s="60"/>
      <c r="E266" s="8"/>
      <c r="F266" s="9"/>
      <c r="G266" s="9"/>
      <c r="H266" s="9"/>
      <c r="I266" s="9"/>
      <c r="J266" s="9"/>
      <c r="K266" s="9"/>
      <c r="L266" s="15"/>
      <c r="M266" s="10"/>
      <c r="N266" s="9"/>
      <c r="O266" s="9"/>
      <c r="P266" s="9"/>
      <c r="Q266" s="15"/>
      <c r="R266" s="8"/>
      <c r="S266" s="8"/>
      <c r="T266" s="8"/>
      <c r="U266" s="8"/>
      <c r="V266" s="8"/>
      <c r="W266" s="8"/>
      <c r="X266" s="8"/>
      <c r="Y266" s="8"/>
      <c r="Z266" s="8"/>
      <c r="AA266" s="8"/>
      <c r="AB266" s="8"/>
      <c r="AC266" s="10"/>
      <c r="AD266" s="10"/>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72"/>
      <c r="BN266" s="14"/>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row>
    <row r="267" spans="1:127" s="22" customFormat="1" ht="14">
      <c r="A267" s="18"/>
      <c r="B267" s="9"/>
      <c r="C267" s="10"/>
      <c r="D267" s="60"/>
      <c r="E267" s="8"/>
      <c r="F267" s="9"/>
      <c r="G267" s="9"/>
      <c r="H267" s="9"/>
      <c r="I267" s="9"/>
      <c r="J267" s="9"/>
      <c r="K267" s="9"/>
      <c r="L267" s="15"/>
      <c r="M267" s="10"/>
      <c r="N267" s="9"/>
      <c r="O267" s="9"/>
      <c r="P267" s="9"/>
      <c r="Q267" s="15"/>
      <c r="R267" s="8"/>
      <c r="S267" s="8"/>
      <c r="T267" s="8"/>
      <c r="U267" s="8"/>
      <c r="V267" s="8"/>
      <c r="W267" s="8"/>
      <c r="X267" s="8"/>
      <c r="Y267" s="8"/>
      <c r="Z267" s="8"/>
      <c r="AA267" s="8"/>
      <c r="AB267" s="8"/>
      <c r="AC267" s="10"/>
      <c r="AD267" s="10"/>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72"/>
      <c r="BN267" s="14"/>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row>
    <row r="268" spans="1:127" s="22" customFormat="1" ht="14">
      <c r="A268" s="18"/>
      <c r="B268" s="9"/>
      <c r="C268" s="10"/>
      <c r="D268" s="60"/>
      <c r="E268" s="8"/>
      <c r="F268" s="9"/>
      <c r="G268" s="9"/>
      <c r="H268" s="9"/>
      <c r="I268" s="9"/>
      <c r="J268" s="9"/>
      <c r="K268" s="9"/>
      <c r="L268" s="15"/>
      <c r="M268" s="10"/>
      <c r="N268" s="9"/>
      <c r="O268" s="9"/>
      <c r="P268" s="9"/>
      <c r="Q268" s="15"/>
      <c r="R268" s="8"/>
      <c r="S268" s="8"/>
      <c r="T268" s="8"/>
      <c r="U268" s="8"/>
      <c r="V268" s="8"/>
      <c r="W268" s="8"/>
      <c r="X268" s="8"/>
      <c r="Y268" s="8"/>
      <c r="Z268" s="8"/>
      <c r="AA268" s="8"/>
      <c r="AB268" s="8"/>
      <c r="AC268" s="10"/>
      <c r="AD268" s="10"/>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72"/>
      <c r="BN268" s="14"/>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row>
    <row r="269" spans="1:127" s="22" customFormat="1" ht="14">
      <c r="A269" s="18"/>
      <c r="B269" s="9"/>
      <c r="C269" s="10"/>
      <c r="D269" s="60"/>
      <c r="E269" s="8"/>
      <c r="F269" s="9"/>
      <c r="G269" s="9"/>
      <c r="H269" s="9"/>
      <c r="I269" s="9"/>
      <c r="J269" s="9"/>
      <c r="K269" s="9"/>
      <c r="L269" s="15"/>
      <c r="M269" s="10"/>
      <c r="N269" s="9"/>
      <c r="O269" s="9"/>
      <c r="P269" s="9"/>
      <c r="Q269" s="15"/>
      <c r="R269" s="8"/>
      <c r="S269" s="8"/>
      <c r="T269" s="8"/>
      <c r="U269" s="8"/>
      <c r="V269" s="8"/>
      <c r="W269" s="8"/>
      <c r="X269" s="8"/>
      <c r="Y269" s="8"/>
      <c r="Z269" s="8"/>
      <c r="AA269" s="8"/>
      <c r="AB269" s="8"/>
      <c r="AC269" s="10"/>
      <c r="AD269" s="10"/>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72"/>
      <c r="BN269" s="14"/>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row>
    <row r="270" spans="1:127" s="22" customFormat="1" ht="14">
      <c r="A270" s="18"/>
      <c r="B270" s="9"/>
      <c r="C270" s="10"/>
      <c r="D270" s="60"/>
      <c r="E270" s="8"/>
      <c r="F270" s="9"/>
      <c r="G270" s="9"/>
      <c r="H270" s="9"/>
      <c r="I270" s="9"/>
      <c r="J270" s="9"/>
      <c r="K270" s="9"/>
      <c r="L270" s="15"/>
      <c r="M270" s="10"/>
      <c r="N270" s="9"/>
      <c r="O270" s="9"/>
      <c r="P270" s="9"/>
      <c r="Q270" s="15"/>
      <c r="R270" s="8"/>
      <c r="S270" s="8"/>
      <c r="T270" s="8"/>
      <c r="U270" s="8"/>
      <c r="V270" s="8"/>
      <c r="W270" s="8"/>
      <c r="X270" s="8"/>
      <c r="Y270" s="8"/>
      <c r="Z270" s="8"/>
      <c r="AA270" s="8"/>
      <c r="AB270" s="8"/>
      <c r="AC270" s="10"/>
      <c r="AD270" s="10"/>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72"/>
      <c r="BN270" s="14"/>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row>
    <row r="271" spans="1:127" s="22" customFormat="1" ht="14">
      <c r="A271" s="18"/>
      <c r="B271" s="9"/>
      <c r="C271" s="10"/>
      <c r="D271" s="60"/>
      <c r="E271" s="8"/>
      <c r="F271" s="9"/>
      <c r="G271" s="9"/>
      <c r="H271" s="9"/>
      <c r="I271" s="9"/>
      <c r="J271" s="9"/>
      <c r="K271" s="9"/>
      <c r="L271" s="15"/>
      <c r="M271" s="10"/>
      <c r="N271" s="9"/>
      <c r="O271" s="9"/>
      <c r="P271" s="9"/>
      <c r="Q271" s="15"/>
      <c r="R271" s="8"/>
      <c r="S271" s="8"/>
      <c r="T271" s="8"/>
      <c r="U271" s="8"/>
      <c r="V271" s="8"/>
      <c r="W271" s="8"/>
      <c r="X271" s="8"/>
      <c r="Y271" s="8"/>
      <c r="Z271" s="8"/>
      <c r="AA271" s="8"/>
      <c r="AB271" s="8"/>
      <c r="AC271" s="10"/>
      <c r="AD271" s="10"/>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72"/>
      <c r="BN271" s="14"/>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row>
    <row r="272" spans="1:127" s="22" customFormat="1" ht="14">
      <c r="A272" s="18"/>
      <c r="B272" s="9"/>
      <c r="C272" s="10"/>
      <c r="D272" s="60"/>
      <c r="E272" s="8"/>
      <c r="F272" s="9"/>
      <c r="G272" s="9"/>
      <c r="H272" s="9"/>
      <c r="I272" s="9"/>
      <c r="J272" s="9"/>
      <c r="K272" s="9"/>
      <c r="L272" s="15"/>
      <c r="M272" s="10"/>
      <c r="N272" s="9"/>
      <c r="O272" s="9"/>
      <c r="P272" s="9"/>
      <c r="Q272" s="15"/>
      <c r="R272" s="8"/>
      <c r="S272" s="8"/>
      <c r="T272" s="8"/>
      <c r="U272" s="8"/>
      <c r="V272" s="8"/>
      <c r="W272" s="8"/>
      <c r="X272" s="8"/>
      <c r="Y272" s="8"/>
      <c r="Z272" s="8"/>
      <c r="AA272" s="8"/>
      <c r="AB272" s="8"/>
      <c r="AC272" s="10"/>
      <c r="AD272" s="10"/>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72"/>
      <c r="BN272" s="14"/>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row>
    <row r="273" spans="1:127" s="22" customFormat="1" ht="14">
      <c r="A273" s="18"/>
      <c r="B273" s="9"/>
      <c r="C273" s="10"/>
      <c r="D273" s="60"/>
      <c r="E273" s="8"/>
      <c r="F273" s="9"/>
      <c r="G273" s="9"/>
      <c r="H273" s="9"/>
      <c r="I273" s="9"/>
      <c r="J273" s="9"/>
      <c r="K273" s="9"/>
      <c r="L273" s="15"/>
      <c r="M273" s="10"/>
      <c r="N273" s="9"/>
      <c r="O273" s="9"/>
      <c r="P273" s="9"/>
      <c r="Q273" s="15"/>
      <c r="R273" s="8"/>
      <c r="S273" s="8"/>
      <c r="T273" s="8"/>
      <c r="U273" s="8"/>
      <c r="V273" s="8"/>
      <c r="W273" s="8"/>
      <c r="X273" s="8"/>
      <c r="Y273" s="8"/>
      <c r="Z273" s="8"/>
      <c r="AA273" s="8"/>
      <c r="AB273" s="8"/>
      <c r="AC273" s="10"/>
      <c r="AD273" s="10"/>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72"/>
      <c r="BN273" s="14"/>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row>
    <row r="274" spans="1:127" s="22" customFormat="1" ht="14">
      <c r="A274" s="18"/>
      <c r="B274" s="9"/>
      <c r="C274" s="10"/>
      <c r="D274" s="60"/>
      <c r="E274" s="8"/>
      <c r="F274" s="9"/>
      <c r="G274" s="9"/>
      <c r="H274" s="9"/>
      <c r="I274" s="9"/>
      <c r="J274" s="9"/>
      <c r="K274" s="9"/>
      <c r="L274" s="15"/>
      <c r="M274" s="10"/>
      <c r="N274" s="9"/>
      <c r="O274" s="9"/>
      <c r="P274" s="9"/>
      <c r="Q274" s="15"/>
      <c r="R274" s="8"/>
      <c r="S274" s="8"/>
      <c r="T274" s="8"/>
      <c r="U274" s="8"/>
      <c r="V274" s="8"/>
      <c r="W274" s="8"/>
      <c r="X274" s="8"/>
      <c r="Y274" s="8"/>
      <c r="Z274" s="8"/>
      <c r="AA274" s="8"/>
      <c r="AB274" s="8"/>
      <c r="AC274" s="10"/>
      <c r="AD274" s="10"/>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72"/>
      <c r="BN274" s="14"/>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row>
    <row r="275" spans="1:127" s="22" customFormat="1" ht="14">
      <c r="A275" s="18"/>
      <c r="B275" s="9"/>
      <c r="C275" s="10"/>
      <c r="D275" s="60"/>
      <c r="E275" s="8"/>
      <c r="F275" s="9"/>
      <c r="G275" s="9"/>
      <c r="H275" s="9"/>
      <c r="I275" s="9"/>
      <c r="J275" s="9"/>
      <c r="K275" s="9"/>
      <c r="L275" s="15"/>
      <c r="M275" s="10"/>
      <c r="N275" s="9"/>
      <c r="O275" s="9"/>
      <c r="P275" s="9"/>
      <c r="Q275" s="15"/>
      <c r="R275" s="8"/>
      <c r="S275" s="8"/>
      <c r="T275" s="8"/>
      <c r="U275" s="8"/>
      <c r="V275" s="8"/>
      <c r="W275" s="8"/>
      <c r="X275" s="8"/>
      <c r="Y275" s="8"/>
      <c r="Z275" s="8"/>
      <c r="AA275" s="8"/>
      <c r="AB275" s="8"/>
      <c r="AC275" s="10"/>
      <c r="AD275" s="10"/>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72"/>
      <c r="BN275" s="14"/>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row>
    <row r="276" spans="1:127" s="22" customFormat="1" ht="14">
      <c r="A276" s="18"/>
      <c r="B276" s="9"/>
      <c r="C276" s="10"/>
      <c r="D276" s="60"/>
      <c r="E276" s="8"/>
      <c r="F276" s="9"/>
      <c r="G276" s="9"/>
      <c r="H276" s="9"/>
      <c r="I276" s="9"/>
      <c r="J276" s="9"/>
      <c r="K276" s="9"/>
      <c r="L276" s="15"/>
      <c r="M276" s="10"/>
      <c r="N276" s="9"/>
      <c r="O276" s="9"/>
      <c r="P276" s="9"/>
      <c r="Q276" s="15"/>
      <c r="R276" s="8"/>
      <c r="S276" s="8"/>
      <c r="T276" s="8"/>
      <c r="U276" s="8"/>
      <c r="V276" s="8"/>
      <c r="W276" s="8"/>
      <c r="X276" s="8"/>
      <c r="Y276" s="8"/>
      <c r="Z276" s="8"/>
      <c r="AA276" s="8"/>
      <c r="AB276" s="8"/>
      <c r="AC276" s="10"/>
      <c r="AD276" s="10"/>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72"/>
      <c r="BN276" s="14"/>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row>
    <row r="277" spans="1:127" s="22" customFormat="1" ht="14">
      <c r="A277" s="18"/>
      <c r="B277" s="9"/>
      <c r="C277" s="10"/>
      <c r="D277" s="60"/>
      <c r="E277" s="8"/>
      <c r="F277" s="9"/>
      <c r="G277" s="9"/>
      <c r="H277" s="9"/>
      <c r="I277" s="9"/>
      <c r="J277" s="9"/>
      <c r="K277" s="9"/>
      <c r="L277" s="15"/>
      <c r="M277" s="10"/>
      <c r="N277" s="9"/>
      <c r="O277" s="9"/>
      <c r="P277" s="9"/>
      <c r="Q277" s="15"/>
      <c r="R277" s="8"/>
      <c r="S277" s="8"/>
      <c r="T277" s="8"/>
      <c r="U277" s="8"/>
      <c r="V277" s="8"/>
      <c r="W277" s="8"/>
      <c r="X277" s="8"/>
      <c r="Y277" s="8"/>
      <c r="Z277" s="8"/>
      <c r="AA277" s="8"/>
      <c r="AB277" s="8"/>
      <c r="AC277" s="10"/>
      <c r="AD277" s="10"/>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72"/>
      <c r="BN277" s="14"/>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row>
    <row r="278" spans="1:127" s="22" customFormat="1" ht="14">
      <c r="A278" s="18"/>
      <c r="B278" s="9"/>
      <c r="C278" s="10"/>
      <c r="D278" s="60"/>
      <c r="E278" s="8"/>
      <c r="F278" s="9"/>
      <c r="G278" s="9"/>
      <c r="H278" s="9"/>
      <c r="I278" s="9"/>
      <c r="J278" s="9"/>
      <c r="K278" s="9"/>
      <c r="L278" s="15"/>
      <c r="M278" s="10"/>
      <c r="N278" s="9"/>
      <c r="O278" s="9"/>
      <c r="P278" s="9"/>
      <c r="Q278" s="15"/>
      <c r="R278" s="8"/>
      <c r="S278" s="8"/>
      <c r="T278" s="8"/>
      <c r="U278" s="8"/>
      <c r="V278" s="8"/>
      <c r="W278" s="8"/>
      <c r="X278" s="8"/>
      <c r="Y278" s="8"/>
      <c r="Z278" s="8"/>
      <c r="AA278" s="8"/>
      <c r="AB278" s="8"/>
      <c r="AC278" s="10"/>
      <c r="AD278" s="10"/>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72"/>
      <c r="BN278" s="14"/>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row>
    <row r="279" spans="1:127" s="22" customFormat="1" ht="14">
      <c r="A279" s="18"/>
      <c r="B279" s="9"/>
      <c r="C279" s="10"/>
      <c r="D279" s="60"/>
      <c r="E279" s="8"/>
      <c r="F279" s="9"/>
      <c r="G279" s="9"/>
      <c r="H279" s="9"/>
      <c r="I279" s="9"/>
      <c r="J279" s="9"/>
      <c r="K279" s="9"/>
      <c r="L279" s="15"/>
      <c r="M279" s="10"/>
      <c r="N279" s="9"/>
      <c r="O279" s="9"/>
      <c r="P279" s="9"/>
      <c r="Q279" s="15"/>
      <c r="R279" s="8"/>
      <c r="S279" s="8"/>
      <c r="T279" s="8"/>
      <c r="U279" s="8"/>
      <c r="V279" s="8"/>
      <c r="W279" s="8"/>
      <c r="X279" s="8"/>
      <c r="Y279" s="8"/>
      <c r="Z279" s="8"/>
      <c r="AA279" s="8"/>
      <c r="AB279" s="8"/>
      <c r="AC279" s="10"/>
      <c r="AD279" s="10"/>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72"/>
      <c r="BN279" s="14"/>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row>
    <row r="280" spans="1:127" s="22" customFormat="1" ht="14">
      <c r="A280" s="18"/>
      <c r="B280" s="9"/>
      <c r="C280" s="10"/>
      <c r="D280" s="60"/>
      <c r="E280" s="8"/>
      <c r="F280" s="9"/>
      <c r="G280" s="9"/>
      <c r="H280" s="9"/>
      <c r="I280" s="9"/>
      <c r="J280" s="9"/>
      <c r="K280" s="9"/>
      <c r="L280" s="15"/>
      <c r="M280" s="10"/>
      <c r="N280" s="9"/>
      <c r="O280" s="9"/>
      <c r="P280" s="9"/>
      <c r="Q280" s="15"/>
      <c r="R280" s="8"/>
      <c r="S280" s="8"/>
      <c r="T280" s="8"/>
      <c r="U280" s="8"/>
      <c r="V280" s="8"/>
      <c r="W280" s="8"/>
      <c r="X280" s="8"/>
      <c r="Y280" s="8"/>
      <c r="Z280" s="8"/>
      <c r="AA280" s="8"/>
      <c r="AB280" s="8"/>
      <c r="AC280" s="10"/>
      <c r="AD280" s="10"/>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72"/>
      <c r="BN280" s="14"/>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row>
    <row r="281" spans="1:127" s="22" customFormat="1" ht="14">
      <c r="A281" s="18"/>
      <c r="B281" s="9"/>
      <c r="C281" s="10"/>
      <c r="D281" s="60"/>
      <c r="E281" s="8"/>
      <c r="F281" s="9"/>
      <c r="G281" s="9"/>
      <c r="H281" s="9"/>
      <c r="I281" s="9"/>
      <c r="J281" s="9"/>
      <c r="K281" s="9"/>
      <c r="L281" s="15"/>
      <c r="M281" s="10"/>
      <c r="N281" s="9"/>
      <c r="O281" s="9"/>
      <c r="P281" s="9"/>
      <c r="Q281" s="15"/>
      <c r="R281" s="8"/>
      <c r="S281" s="8"/>
      <c r="T281" s="8"/>
      <c r="U281" s="8"/>
      <c r="V281" s="8"/>
      <c r="W281" s="8"/>
      <c r="X281" s="8"/>
      <c r="Y281" s="8"/>
      <c r="Z281" s="8"/>
      <c r="AA281" s="8"/>
      <c r="AB281" s="8"/>
      <c r="AC281" s="10"/>
      <c r="AD281" s="10"/>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72"/>
      <c r="BN281" s="14"/>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row>
    <row r="282" spans="1:127" s="22" customFormat="1" ht="14">
      <c r="A282" s="18"/>
      <c r="B282" s="9"/>
      <c r="C282" s="10"/>
      <c r="D282" s="60"/>
      <c r="E282" s="8"/>
      <c r="F282" s="9"/>
      <c r="G282" s="9"/>
      <c r="H282" s="9"/>
      <c r="I282" s="9"/>
      <c r="J282" s="9"/>
      <c r="K282" s="9"/>
      <c r="L282" s="15"/>
      <c r="M282" s="10"/>
      <c r="N282" s="9"/>
      <c r="O282" s="9"/>
      <c r="P282" s="9"/>
      <c r="Q282" s="15"/>
      <c r="R282" s="8"/>
      <c r="S282" s="8"/>
      <c r="T282" s="8"/>
      <c r="U282" s="8"/>
      <c r="V282" s="8"/>
      <c r="W282" s="8"/>
      <c r="X282" s="8"/>
      <c r="Y282" s="8"/>
      <c r="Z282" s="8"/>
      <c r="AA282" s="8"/>
      <c r="AB282" s="8"/>
      <c r="AC282" s="10"/>
      <c r="AD282" s="10"/>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72"/>
      <c r="BN282" s="14"/>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row>
    <row r="283" spans="1:127" s="22" customFormat="1" ht="14">
      <c r="A283" s="18"/>
      <c r="B283" s="9"/>
      <c r="C283" s="10"/>
      <c r="D283" s="60"/>
      <c r="E283" s="8"/>
      <c r="F283" s="9"/>
      <c r="G283" s="9"/>
      <c r="H283" s="9"/>
      <c r="I283" s="9"/>
      <c r="J283" s="9"/>
      <c r="K283" s="9"/>
      <c r="L283" s="15"/>
      <c r="M283" s="10"/>
      <c r="N283" s="9"/>
      <c r="O283" s="9"/>
      <c r="P283" s="9"/>
      <c r="Q283" s="15"/>
      <c r="R283" s="8"/>
      <c r="S283" s="8"/>
      <c r="T283" s="8"/>
      <c r="U283" s="8"/>
      <c r="V283" s="8"/>
      <c r="W283" s="8"/>
      <c r="X283" s="8"/>
      <c r="Y283" s="8"/>
      <c r="Z283" s="8"/>
      <c r="AA283" s="8"/>
      <c r="AB283" s="8"/>
      <c r="AC283" s="10"/>
      <c r="AD283" s="10"/>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72"/>
      <c r="BN283" s="14"/>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row>
    <row r="284" spans="1:127" s="22" customFormat="1" ht="14">
      <c r="A284" s="18"/>
      <c r="B284" s="9"/>
      <c r="C284" s="10"/>
      <c r="D284" s="60"/>
      <c r="E284" s="8"/>
      <c r="F284" s="9"/>
      <c r="G284" s="9"/>
      <c r="H284" s="9"/>
      <c r="I284" s="9"/>
      <c r="J284" s="9"/>
      <c r="K284" s="9"/>
      <c r="L284" s="15"/>
      <c r="M284" s="10"/>
      <c r="N284" s="9"/>
      <c r="O284" s="9"/>
      <c r="P284" s="9"/>
      <c r="Q284" s="15"/>
      <c r="R284" s="8"/>
      <c r="S284" s="8"/>
      <c r="T284" s="8"/>
      <c r="U284" s="8"/>
      <c r="V284" s="8"/>
      <c r="W284" s="8"/>
      <c r="X284" s="8"/>
      <c r="Y284" s="8"/>
      <c r="Z284" s="8"/>
      <c r="AA284" s="8"/>
      <c r="AB284" s="8"/>
      <c r="AC284" s="10"/>
      <c r="AD284" s="10"/>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72"/>
      <c r="BN284" s="14"/>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row>
    <row r="285" spans="1:127" s="22" customFormat="1" ht="14">
      <c r="A285" s="18"/>
      <c r="B285" s="9"/>
      <c r="C285" s="10"/>
      <c r="D285" s="60"/>
      <c r="E285" s="8"/>
      <c r="F285" s="9"/>
      <c r="G285" s="9"/>
      <c r="H285" s="9"/>
      <c r="I285" s="9"/>
      <c r="J285" s="9"/>
      <c r="K285" s="9"/>
      <c r="L285" s="15"/>
      <c r="M285" s="10"/>
      <c r="N285" s="9"/>
      <c r="O285" s="9"/>
      <c r="P285" s="9"/>
      <c r="Q285" s="15"/>
      <c r="R285" s="8"/>
      <c r="S285" s="8"/>
      <c r="T285" s="8"/>
      <c r="U285" s="8"/>
      <c r="V285" s="8"/>
      <c r="W285" s="8"/>
      <c r="X285" s="8"/>
      <c r="Y285" s="8"/>
      <c r="Z285" s="8"/>
      <c r="AA285" s="8"/>
      <c r="AB285" s="8"/>
      <c r="AC285" s="10"/>
      <c r="AD285" s="10"/>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72"/>
      <c r="BN285" s="14"/>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row>
    <row r="286" spans="1:127" s="22" customFormat="1" ht="14">
      <c r="A286" s="18"/>
      <c r="B286" s="9"/>
      <c r="C286" s="10"/>
      <c r="D286" s="60"/>
      <c r="E286" s="8"/>
      <c r="F286" s="9"/>
      <c r="G286" s="9"/>
      <c r="H286" s="9"/>
      <c r="I286" s="9"/>
      <c r="J286" s="9"/>
      <c r="K286" s="9"/>
      <c r="L286" s="15"/>
      <c r="M286" s="10"/>
      <c r="N286" s="9"/>
      <c r="O286" s="9"/>
      <c r="P286" s="9"/>
      <c r="Q286" s="15"/>
      <c r="R286" s="8"/>
      <c r="S286" s="8"/>
      <c r="T286" s="8"/>
      <c r="U286" s="8"/>
      <c r="V286" s="8"/>
      <c r="W286" s="8"/>
      <c r="X286" s="8"/>
      <c r="Y286" s="8"/>
      <c r="Z286" s="8"/>
      <c r="AA286" s="8"/>
      <c r="AB286" s="8"/>
      <c r="AC286" s="10"/>
      <c r="AD286" s="10"/>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72"/>
      <c r="BN286" s="14"/>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row>
    <row r="287" spans="1:127" s="22" customFormat="1" ht="14">
      <c r="A287" s="18"/>
      <c r="B287" s="9"/>
      <c r="C287" s="10"/>
      <c r="D287" s="60"/>
      <c r="E287" s="8"/>
      <c r="F287" s="9"/>
      <c r="G287" s="9"/>
      <c r="H287" s="9"/>
      <c r="I287" s="9"/>
      <c r="J287" s="9"/>
      <c r="K287" s="9"/>
      <c r="L287" s="15"/>
      <c r="M287" s="10"/>
      <c r="N287" s="9"/>
      <c r="O287" s="9"/>
      <c r="P287" s="9"/>
      <c r="Q287" s="15"/>
      <c r="R287" s="8"/>
      <c r="S287" s="8"/>
      <c r="T287" s="8"/>
      <c r="U287" s="8"/>
      <c r="V287" s="8"/>
      <c r="W287" s="8"/>
      <c r="X287" s="8"/>
      <c r="Y287" s="8"/>
      <c r="Z287" s="8"/>
      <c r="AA287" s="8"/>
      <c r="AB287" s="8"/>
      <c r="AC287" s="10"/>
      <c r="AD287" s="10"/>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72"/>
      <c r="BN287" s="14"/>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row>
    <row r="288" spans="1:127" s="22" customFormat="1" ht="14">
      <c r="A288" s="18"/>
      <c r="B288" s="9"/>
      <c r="C288" s="10"/>
      <c r="D288" s="60"/>
      <c r="E288" s="8"/>
      <c r="F288" s="9"/>
      <c r="G288" s="9"/>
      <c r="H288" s="9"/>
      <c r="I288" s="9"/>
      <c r="J288" s="9"/>
      <c r="K288" s="9"/>
      <c r="L288" s="15"/>
      <c r="M288" s="10"/>
      <c r="N288" s="9"/>
      <c r="O288" s="9"/>
      <c r="P288" s="9"/>
      <c r="Q288" s="15"/>
      <c r="R288" s="8"/>
      <c r="S288" s="8"/>
      <c r="T288" s="8"/>
      <c r="U288" s="8"/>
      <c r="V288" s="8"/>
      <c r="W288" s="8"/>
      <c r="X288" s="8"/>
      <c r="Y288" s="8"/>
      <c r="Z288" s="8"/>
      <c r="AA288" s="8"/>
      <c r="AB288" s="8"/>
      <c r="AC288" s="10"/>
      <c r="AD288" s="10"/>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72"/>
      <c r="BN288" s="14"/>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row>
    <row r="289" spans="1:127" s="22" customFormat="1" ht="14">
      <c r="A289" s="18"/>
      <c r="B289" s="9"/>
      <c r="C289" s="10"/>
      <c r="D289" s="60"/>
      <c r="E289" s="8"/>
      <c r="F289" s="9"/>
      <c r="G289" s="9"/>
      <c r="H289" s="9"/>
      <c r="I289" s="9"/>
      <c r="J289" s="9"/>
      <c r="K289" s="9"/>
      <c r="L289" s="15"/>
      <c r="M289" s="10"/>
      <c r="N289" s="9"/>
      <c r="O289" s="9"/>
      <c r="P289" s="9"/>
      <c r="Q289" s="15"/>
      <c r="R289" s="8"/>
      <c r="S289" s="8"/>
      <c r="T289" s="8"/>
      <c r="U289" s="8"/>
      <c r="V289" s="8"/>
      <c r="W289" s="8"/>
      <c r="X289" s="8"/>
      <c r="Y289" s="8"/>
      <c r="Z289" s="8"/>
      <c r="AA289" s="8"/>
      <c r="AB289" s="8"/>
      <c r="AC289" s="10"/>
      <c r="AD289" s="10"/>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72"/>
      <c r="BN289" s="14"/>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row>
    <row r="290" spans="1:127" s="22" customFormat="1" ht="14">
      <c r="A290" s="18"/>
      <c r="B290" s="9"/>
      <c r="C290" s="10"/>
      <c r="D290" s="60"/>
      <c r="E290" s="8"/>
      <c r="F290" s="9"/>
      <c r="G290" s="9"/>
      <c r="H290" s="9"/>
      <c r="I290" s="9"/>
      <c r="J290" s="9"/>
      <c r="K290" s="9"/>
      <c r="L290" s="15"/>
      <c r="M290" s="10"/>
      <c r="N290" s="9"/>
      <c r="O290" s="9"/>
      <c r="P290" s="9"/>
      <c r="Q290" s="15"/>
      <c r="R290" s="8"/>
      <c r="S290" s="8"/>
      <c r="T290" s="8"/>
      <c r="U290" s="8"/>
      <c r="V290" s="8"/>
      <c r="W290" s="8"/>
      <c r="X290" s="8"/>
      <c r="Y290" s="8"/>
      <c r="Z290" s="8"/>
      <c r="AA290" s="8"/>
      <c r="AB290" s="8"/>
      <c r="AC290" s="10"/>
      <c r="AD290" s="10"/>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72"/>
      <c r="BN290" s="14"/>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row>
    <row r="291" spans="1:127" s="22" customFormat="1" ht="14">
      <c r="A291" s="18"/>
      <c r="B291" s="9"/>
      <c r="C291" s="10"/>
      <c r="D291" s="60"/>
      <c r="E291" s="8"/>
      <c r="F291" s="9"/>
      <c r="G291" s="9"/>
      <c r="H291" s="9"/>
      <c r="I291" s="9"/>
      <c r="J291" s="9"/>
      <c r="K291" s="9"/>
      <c r="L291" s="15"/>
      <c r="M291" s="10"/>
      <c r="N291" s="9"/>
      <c r="O291" s="9"/>
      <c r="P291" s="9"/>
      <c r="Q291" s="15"/>
      <c r="R291" s="8"/>
      <c r="S291" s="8"/>
      <c r="T291" s="8"/>
      <c r="U291" s="8"/>
      <c r="V291" s="8"/>
      <c r="W291" s="8"/>
      <c r="X291" s="8"/>
      <c r="Y291" s="8"/>
      <c r="Z291" s="8"/>
      <c r="AA291" s="8"/>
      <c r="AB291" s="8"/>
      <c r="AC291" s="10"/>
      <c r="AD291" s="10"/>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72"/>
      <c r="BN291" s="14"/>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row>
    <row r="292" spans="1:127" s="22" customFormat="1" ht="14">
      <c r="A292" s="18"/>
      <c r="B292" s="9"/>
      <c r="C292" s="10"/>
      <c r="D292" s="60"/>
      <c r="E292" s="8"/>
      <c r="F292" s="9"/>
      <c r="G292" s="9"/>
      <c r="H292" s="9"/>
      <c r="I292" s="9"/>
      <c r="J292" s="9"/>
      <c r="K292" s="9"/>
      <c r="L292" s="15"/>
      <c r="M292" s="10"/>
      <c r="N292" s="9"/>
      <c r="O292" s="9"/>
      <c r="P292" s="9"/>
      <c r="Q292" s="15"/>
      <c r="R292" s="8"/>
      <c r="S292" s="8"/>
      <c r="T292" s="8"/>
      <c r="U292" s="8"/>
      <c r="V292" s="8"/>
      <c r="W292" s="8"/>
      <c r="X292" s="8"/>
      <c r="Y292" s="8"/>
      <c r="Z292" s="8"/>
      <c r="AA292" s="8"/>
      <c r="AB292" s="8"/>
      <c r="AC292" s="10"/>
      <c r="AD292" s="10"/>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72"/>
      <c r="BN292" s="14"/>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row>
    <row r="293" spans="1:127" s="22" customFormat="1" ht="14">
      <c r="A293" s="18"/>
      <c r="B293" s="9"/>
      <c r="C293" s="10"/>
      <c r="D293" s="60"/>
      <c r="E293" s="8"/>
      <c r="F293" s="9"/>
      <c r="G293" s="9"/>
      <c r="H293" s="9"/>
      <c r="I293" s="9"/>
      <c r="J293" s="9"/>
      <c r="K293" s="9"/>
      <c r="L293" s="15"/>
      <c r="M293" s="10"/>
      <c r="N293" s="9"/>
      <c r="O293" s="9"/>
      <c r="P293" s="9"/>
      <c r="Q293" s="15"/>
      <c r="R293" s="8"/>
      <c r="S293" s="8"/>
      <c r="T293" s="8"/>
      <c r="U293" s="8"/>
      <c r="V293" s="8"/>
      <c r="W293" s="8"/>
      <c r="X293" s="8"/>
      <c r="Y293" s="8"/>
      <c r="Z293" s="8"/>
      <c r="AA293" s="8"/>
      <c r="AB293" s="8"/>
      <c r="AC293" s="10"/>
      <c r="AD293" s="10"/>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72"/>
      <c r="BN293" s="14"/>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row>
    <row r="294" spans="1:127" s="22" customFormat="1" ht="14">
      <c r="A294" s="18"/>
      <c r="B294" s="9"/>
      <c r="C294" s="10"/>
      <c r="D294" s="60"/>
      <c r="E294" s="8"/>
      <c r="F294" s="9"/>
      <c r="G294" s="9"/>
      <c r="H294" s="9"/>
      <c r="I294" s="9"/>
      <c r="J294" s="9"/>
      <c r="K294" s="9"/>
      <c r="L294" s="15"/>
      <c r="M294" s="10"/>
      <c r="N294" s="9"/>
      <c r="O294" s="9"/>
      <c r="P294" s="9"/>
      <c r="Q294" s="15"/>
      <c r="R294" s="8"/>
      <c r="S294" s="8"/>
      <c r="T294" s="8"/>
      <c r="U294" s="8"/>
      <c r="V294" s="8"/>
      <c r="W294" s="8"/>
      <c r="X294" s="8"/>
      <c r="Y294" s="8"/>
      <c r="Z294" s="8"/>
      <c r="AA294" s="8"/>
      <c r="AB294" s="8"/>
      <c r="AC294" s="10"/>
      <c r="AD294" s="10"/>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72"/>
      <c r="BN294" s="14"/>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row>
    <row r="295" spans="1:127" s="22" customFormat="1" ht="14">
      <c r="A295" s="18"/>
      <c r="B295" s="9"/>
      <c r="C295" s="10"/>
      <c r="D295" s="60"/>
      <c r="E295" s="8"/>
      <c r="F295" s="9"/>
      <c r="G295" s="9"/>
      <c r="H295" s="9"/>
      <c r="I295" s="9"/>
      <c r="J295" s="9"/>
      <c r="K295" s="9"/>
      <c r="L295" s="15"/>
      <c r="M295" s="10"/>
      <c r="N295" s="9"/>
      <c r="O295" s="9"/>
      <c r="P295" s="9"/>
      <c r="Q295" s="15"/>
      <c r="R295" s="8"/>
      <c r="S295" s="8"/>
      <c r="T295" s="8"/>
      <c r="U295" s="8"/>
      <c r="V295" s="8"/>
      <c r="W295" s="8"/>
      <c r="X295" s="8"/>
      <c r="Y295" s="8"/>
      <c r="Z295" s="8"/>
      <c r="AA295" s="8"/>
      <c r="AB295" s="8"/>
      <c r="AC295" s="10"/>
      <c r="AD295" s="10"/>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72"/>
      <c r="BN295" s="14"/>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row>
    <row r="296" spans="1:127" s="22" customFormat="1" ht="14">
      <c r="A296" s="18"/>
      <c r="B296" s="9"/>
      <c r="C296" s="10"/>
      <c r="D296" s="60"/>
      <c r="E296" s="8"/>
      <c r="F296" s="9"/>
      <c r="G296" s="9"/>
      <c r="H296" s="9"/>
      <c r="I296" s="9"/>
      <c r="J296" s="9"/>
      <c r="K296" s="9"/>
      <c r="L296" s="15"/>
      <c r="M296" s="10"/>
      <c r="N296" s="9"/>
      <c r="O296" s="9"/>
      <c r="P296" s="9"/>
      <c r="Q296" s="15"/>
      <c r="R296" s="8"/>
      <c r="S296" s="8"/>
      <c r="T296" s="8"/>
      <c r="U296" s="8"/>
      <c r="V296" s="8"/>
      <c r="W296" s="8"/>
      <c r="X296" s="8"/>
      <c r="Y296" s="8"/>
      <c r="Z296" s="8"/>
      <c r="AA296" s="8"/>
      <c r="AB296" s="8"/>
      <c r="AC296" s="10"/>
      <c r="AD296" s="10"/>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72"/>
      <c r="BN296" s="14"/>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row>
    <row r="297" spans="1:127" s="22" customFormat="1" ht="14">
      <c r="A297" s="18"/>
      <c r="B297" s="9"/>
      <c r="C297" s="10"/>
      <c r="D297" s="60"/>
      <c r="E297" s="8"/>
      <c r="F297" s="9"/>
      <c r="G297" s="9"/>
      <c r="H297" s="9"/>
      <c r="I297" s="9"/>
      <c r="J297" s="9"/>
      <c r="K297" s="9"/>
      <c r="L297" s="15"/>
      <c r="M297" s="10"/>
      <c r="N297" s="9"/>
      <c r="O297" s="9"/>
      <c r="P297" s="9"/>
      <c r="Q297" s="15"/>
      <c r="R297" s="8"/>
      <c r="S297" s="8"/>
      <c r="T297" s="8"/>
      <c r="U297" s="8"/>
      <c r="V297" s="8"/>
      <c r="W297" s="8"/>
      <c r="X297" s="8"/>
      <c r="Y297" s="8"/>
      <c r="Z297" s="8"/>
      <c r="AA297" s="8"/>
      <c r="AB297" s="8"/>
      <c r="AC297" s="10"/>
      <c r="AD297" s="10"/>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72"/>
      <c r="BN297" s="14"/>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row>
    <row r="298" spans="1:127" s="22" customFormat="1" ht="14">
      <c r="A298" s="18"/>
      <c r="B298" s="9"/>
      <c r="C298" s="10"/>
      <c r="D298" s="60"/>
      <c r="E298" s="8"/>
      <c r="F298" s="9"/>
      <c r="G298" s="9"/>
      <c r="H298" s="9"/>
      <c r="I298" s="9"/>
      <c r="J298" s="9"/>
      <c r="K298" s="9"/>
      <c r="L298" s="15"/>
      <c r="M298" s="10"/>
      <c r="N298" s="9"/>
      <c r="O298" s="9"/>
      <c r="P298" s="9"/>
      <c r="Q298" s="15"/>
      <c r="R298" s="8"/>
      <c r="S298" s="8"/>
      <c r="T298" s="8"/>
      <c r="U298" s="8"/>
      <c r="V298" s="8"/>
      <c r="W298" s="8"/>
      <c r="X298" s="8"/>
      <c r="Y298" s="8"/>
      <c r="Z298" s="8"/>
      <c r="AA298" s="8"/>
      <c r="AB298" s="8"/>
      <c r="AC298" s="10"/>
      <c r="AD298" s="10"/>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72"/>
      <c r="BN298" s="14"/>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row>
    <row r="299" spans="1:127" s="22" customFormat="1" ht="14">
      <c r="A299" s="18"/>
      <c r="B299" s="9"/>
      <c r="C299" s="10"/>
      <c r="D299" s="60"/>
      <c r="E299" s="8"/>
      <c r="F299" s="9"/>
      <c r="G299" s="9"/>
      <c r="H299" s="9"/>
      <c r="I299" s="9"/>
      <c r="J299" s="9"/>
      <c r="K299" s="9"/>
      <c r="L299" s="15"/>
      <c r="M299" s="10"/>
      <c r="N299" s="9"/>
      <c r="O299" s="9"/>
      <c r="P299" s="9"/>
      <c r="Q299" s="15"/>
      <c r="R299" s="8"/>
      <c r="S299" s="8"/>
      <c r="T299" s="8"/>
      <c r="U299" s="8"/>
      <c r="V299" s="8"/>
      <c r="W299" s="8"/>
      <c r="X299" s="8"/>
      <c r="Y299" s="8"/>
      <c r="Z299" s="8"/>
      <c r="AA299" s="8"/>
      <c r="AB299" s="8"/>
      <c r="AC299" s="10"/>
      <c r="AD299" s="10"/>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72"/>
      <c r="BN299" s="14"/>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row>
    <row r="300" spans="1:127" s="22" customFormat="1" ht="14">
      <c r="A300" s="18"/>
      <c r="B300" s="9"/>
      <c r="C300" s="10"/>
      <c r="D300" s="60"/>
      <c r="E300" s="8"/>
      <c r="F300" s="9"/>
      <c r="G300" s="9"/>
      <c r="H300" s="9"/>
      <c r="I300" s="9"/>
      <c r="J300" s="9"/>
      <c r="K300" s="9"/>
      <c r="L300" s="15"/>
      <c r="M300" s="10"/>
      <c r="N300" s="9"/>
      <c r="O300" s="9"/>
      <c r="P300" s="9"/>
      <c r="Q300" s="15"/>
      <c r="R300" s="8"/>
      <c r="S300" s="8"/>
      <c r="T300" s="8"/>
      <c r="U300" s="8"/>
      <c r="V300" s="8"/>
      <c r="W300" s="8"/>
      <c r="X300" s="8"/>
      <c r="Y300" s="8"/>
      <c r="Z300" s="8"/>
      <c r="AA300" s="8"/>
      <c r="AB300" s="8"/>
      <c r="AC300" s="10"/>
      <c r="AD300" s="10"/>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72"/>
      <c r="BN300" s="14"/>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row>
    <row r="301" spans="1:127" s="22" customFormat="1" ht="14">
      <c r="A301" s="18"/>
      <c r="B301" s="9"/>
      <c r="C301" s="10"/>
      <c r="D301" s="60"/>
      <c r="E301" s="8"/>
      <c r="F301" s="9"/>
      <c r="G301" s="9"/>
      <c r="H301" s="9"/>
      <c r="I301" s="9"/>
      <c r="J301" s="9"/>
      <c r="K301" s="9"/>
      <c r="L301" s="15"/>
      <c r="M301" s="10"/>
      <c r="N301" s="9"/>
      <c r="O301" s="9"/>
      <c r="P301" s="9"/>
      <c r="Q301" s="15"/>
      <c r="R301" s="8"/>
      <c r="S301" s="8"/>
      <c r="T301" s="8"/>
      <c r="U301" s="8"/>
      <c r="V301" s="8"/>
      <c r="W301" s="8"/>
      <c r="X301" s="8"/>
      <c r="Y301" s="8"/>
      <c r="Z301" s="8"/>
      <c r="AA301" s="8"/>
      <c r="AB301" s="8"/>
      <c r="AC301" s="10"/>
      <c r="AD301" s="10"/>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72"/>
      <c r="BN301" s="14"/>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row>
    <row r="302" spans="1:127" s="22" customFormat="1" ht="14">
      <c r="A302" s="18"/>
      <c r="B302" s="9"/>
      <c r="C302" s="10"/>
      <c r="D302" s="60"/>
      <c r="E302" s="8"/>
      <c r="F302" s="9"/>
      <c r="G302" s="9"/>
      <c r="H302" s="9"/>
      <c r="I302" s="9"/>
      <c r="J302" s="9"/>
      <c r="K302" s="9"/>
      <c r="L302" s="15"/>
      <c r="M302" s="10"/>
      <c r="N302" s="9"/>
      <c r="O302" s="9"/>
      <c r="P302" s="9"/>
      <c r="Q302" s="15"/>
      <c r="R302" s="8"/>
      <c r="S302" s="8"/>
      <c r="T302" s="8"/>
      <c r="U302" s="8"/>
      <c r="V302" s="8"/>
      <c r="W302" s="8"/>
      <c r="X302" s="8"/>
      <c r="Y302" s="8"/>
      <c r="Z302" s="8"/>
      <c r="AA302" s="8"/>
      <c r="AB302" s="8"/>
      <c r="AC302" s="10"/>
      <c r="AD302" s="10"/>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72"/>
      <c r="BN302" s="14"/>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row>
    <row r="303" spans="1:127" s="22" customFormat="1" ht="14">
      <c r="A303" s="18"/>
      <c r="B303" s="9"/>
      <c r="C303" s="10"/>
      <c r="D303" s="60"/>
      <c r="E303" s="8"/>
      <c r="F303" s="9"/>
      <c r="G303" s="9"/>
      <c r="H303" s="9"/>
      <c r="I303" s="9"/>
      <c r="J303" s="9"/>
      <c r="K303" s="9"/>
      <c r="L303" s="15"/>
      <c r="M303" s="10"/>
      <c r="N303" s="9"/>
      <c r="O303" s="9"/>
      <c r="P303" s="9"/>
      <c r="Q303" s="15"/>
      <c r="R303" s="8"/>
      <c r="S303" s="8"/>
      <c r="T303" s="8"/>
      <c r="U303" s="8"/>
      <c r="V303" s="8"/>
      <c r="W303" s="8"/>
      <c r="X303" s="8"/>
      <c r="Y303" s="8"/>
      <c r="Z303" s="8"/>
      <c r="AA303" s="8"/>
      <c r="AB303" s="8"/>
      <c r="AC303" s="10"/>
      <c r="AD303" s="10"/>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72"/>
      <c r="BN303" s="14"/>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row>
    <row r="304" spans="1:127" s="22" customFormat="1" ht="14">
      <c r="A304" s="18"/>
      <c r="B304" s="9"/>
      <c r="C304" s="10"/>
      <c r="D304" s="60"/>
      <c r="E304" s="8"/>
      <c r="F304" s="9"/>
      <c r="G304" s="9"/>
      <c r="H304" s="9"/>
      <c r="I304" s="9"/>
      <c r="J304" s="9"/>
      <c r="K304" s="9"/>
      <c r="L304" s="15"/>
      <c r="M304" s="10"/>
      <c r="N304" s="9"/>
      <c r="O304" s="9"/>
      <c r="P304" s="9"/>
      <c r="Q304" s="15"/>
      <c r="R304" s="8"/>
      <c r="S304" s="8"/>
      <c r="T304" s="8"/>
      <c r="U304" s="8"/>
      <c r="V304" s="8"/>
      <c r="W304" s="8"/>
      <c r="X304" s="8"/>
      <c r="Y304" s="8"/>
      <c r="Z304" s="8"/>
      <c r="AA304" s="8"/>
      <c r="AB304" s="8"/>
      <c r="AC304" s="10"/>
      <c r="AD304" s="10"/>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72"/>
      <c r="BN304" s="14"/>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row>
    <row r="305" spans="1:127" s="22" customFormat="1" ht="14">
      <c r="A305" s="18"/>
      <c r="B305" s="9"/>
      <c r="C305" s="10"/>
      <c r="D305" s="60"/>
      <c r="E305" s="8"/>
      <c r="F305" s="9"/>
      <c r="G305" s="9"/>
      <c r="H305" s="9"/>
      <c r="I305" s="9"/>
      <c r="J305" s="9"/>
      <c r="K305" s="9"/>
      <c r="L305" s="15"/>
      <c r="M305" s="10"/>
      <c r="N305" s="9"/>
      <c r="O305" s="9"/>
      <c r="P305" s="9"/>
      <c r="Q305" s="15"/>
      <c r="R305" s="8"/>
      <c r="S305" s="8"/>
      <c r="T305" s="8"/>
      <c r="U305" s="8"/>
      <c r="V305" s="8"/>
      <c r="W305" s="8"/>
      <c r="X305" s="8"/>
      <c r="Y305" s="8"/>
      <c r="Z305" s="8"/>
      <c r="AA305" s="8"/>
      <c r="AB305" s="8"/>
      <c r="AC305" s="10"/>
      <c r="AD305" s="10"/>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72"/>
      <c r="BN305" s="14"/>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row>
    <row r="306" spans="1:127" s="22" customFormat="1" ht="14">
      <c r="A306" s="18"/>
      <c r="B306" s="9"/>
      <c r="C306" s="10"/>
      <c r="D306" s="60"/>
      <c r="E306" s="8"/>
      <c r="F306" s="9"/>
      <c r="G306" s="9"/>
      <c r="H306" s="9"/>
      <c r="I306" s="9"/>
      <c r="J306" s="9"/>
      <c r="K306" s="9"/>
      <c r="L306" s="15"/>
      <c r="M306" s="10"/>
      <c r="N306" s="9"/>
      <c r="O306" s="9"/>
      <c r="P306" s="9"/>
      <c r="Q306" s="15"/>
      <c r="R306" s="8"/>
      <c r="S306" s="8"/>
      <c r="T306" s="8"/>
      <c r="U306" s="8"/>
      <c r="V306" s="8"/>
      <c r="W306" s="8"/>
      <c r="X306" s="8"/>
      <c r="Y306" s="8"/>
      <c r="Z306" s="8"/>
      <c r="AA306" s="8"/>
      <c r="AB306" s="8"/>
      <c r="AC306" s="10"/>
      <c r="AD306" s="10"/>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72"/>
      <c r="BN306" s="14"/>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row>
    <row r="307" spans="1:127" s="22" customFormat="1" ht="14">
      <c r="A307" s="18"/>
      <c r="B307" s="9"/>
      <c r="C307" s="10"/>
      <c r="D307" s="60"/>
      <c r="E307" s="8"/>
      <c r="F307" s="9"/>
      <c r="G307" s="9"/>
      <c r="H307" s="9"/>
      <c r="I307" s="9"/>
      <c r="J307" s="9"/>
      <c r="K307" s="9"/>
      <c r="L307" s="15"/>
      <c r="M307" s="10"/>
      <c r="N307" s="9"/>
      <c r="O307" s="9"/>
      <c r="P307" s="9"/>
      <c r="Q307" s="15"/>
      <c r="R307" s="8"/>
      <c r="S307" s="8"/>
      <c r="T307" s="8"/>
      <c r="U307" s="8"/>
      <c r="V307" s="8"/>
      <c r="W307" s="8"/>
      <c r="X307" s="8"/>
      <c r="Y307" s="8"/>
      <c r="Z307" s="8"/>
      <c r="AA307" s="8"/>
      <c r="AB307" s="8"/>
      <c r="AC307" s="10"/>
      <c r="AD307" s="10"/>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72"/>
      <c r="BN307" s="14"/>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row>
    <row r="308" spans="1:127" s="22" customFormat="1" ht="14">
      <c r="A308" s="18"/>
      <c r="B308" s="9"/>
      <c r="C308" s="10"/>
      <c r="D308" s="60"/>
      <c r="E308" s="8"/>
      <c r="F308" s="9"/>
      <c r="G308" s="9"/>
      <c r="H308" s="9"/>
      <c r="I308" s="9"/>
      <c r="J308" s="9"/>
      <c r="K308" s="9"/>
      <c r="L308" s="15"/>
      <c r="M308" s="10"/>
      <c r="N308" s="9"/>
      <c r="O308" s="9"/>
      <c r="P308" s="9"/>
      <c r="Q308" s="15"/>
      <c r="R308" s="8"/>
      <c r="S308" s="8"/>
      <c r="T308" s="8"/>
      <c r="U308" s="8"/>
      <c r="V308" s="8"/>
      <c r="W308" s="8"/>
      <c r="X308" s="8"/>
      <c r="Y308" s="8"/>
      <c r="Z308" s="8"/>
      <c r="AA308" s="8"/>
      <c r="AB308" s="8"/>
      <c r="AC308" s="10"/>
      <c r="AD308" s="10"/>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72"/>
      <c r="BN308" s="14"/>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row>
    <row r="309" spans="1:127" s="22" customFormat="1" ht="14">
      <c r="A309" s="18"/>
      <c r="B309" s="9"/>
      <c r="C309" s="10"/>
      <c r="D309" s="60"/>
      <c r="E309" s="8"/>
      <c r="F309" s="9"/>
      <c r="G309" s="9"/>
      <c r="H309" s="9"/>
      <c r="I309" s="9"/>
      <c r="J309" s="9"/>
      <c r="K309" s="9"/>
      <c r="L309" s="15"/>
      <c r="M309" s="10"/>
      <c r="N309" s="9"/>
      <c r="O309" s="9"/>
      <c r="P309" s="9"/>
      <c r="Q309" s="15"/>
      <c r="R309" s="8"/>
      <c r="S309" s="8"/>
      <c r="T309" s="8"/>
      <c r="U309" s="8"/>
      <c r="V309" s="8"/>
      <c r="W309" s="8"/>
      <c r="X309" s="8"/>
      <c r="Y309" s="8"/>
      <c r="Z309" s="8"/>
      <c r="AA309" s="8"/>
      <c r="AB309" s="8"/>
      <c r="AC309" s="10"/>
      <c r="AD309" s="10"/>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72"/>
      <c r="BN309" s="14"/>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row>
    <row r="310" spans="1:127" s="22" customFormat="1" ht="14">
      <c r="A310" s="18"/>
      <c r="B310" s="9"/>
      <c r="C310" s="10"/>
      <c r="D310" s="60"/>
      <c r="E310" s="8"/>
      <c r="F310" s="9"/>
      <c r="G310" s="9"/>
      <c r="H310" s="9"/>
      <c r="I310" s="9"/>
      <c r="J310" s="9"/>
      <c r="K310" s="9"/>
      <c r="L310" s="15"/>
      <c r="M310" s="10"/>
      <c r="N310" s="9"/>
      <c r="O310" s="9"/>
      <c r="P310" s="9"/>
      <c r="Q310" s="15"/>
      <c r="R310" s="8"/>
      <c r="S310" s="8"/>
      <c r="T310" s="8"/>
      <c r="U310" s="8"/>
      <c r="V310" s="8"/>
      <c r="W310" s="8"/>
      <c r="X310" s="8"/>
      <c r="Y310" s="8"/>
      <c r="Z310" s="8"/>
      <c r="AA310" s="8"/>
      <c r="AB310" s="8"/>
      <c r="AC310" s="10"/>
      <c r="AD310" s="10"/>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72"/>
      <c r="BN310" s="14"/>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row>
    <row r="311" spans="1:127" s="22" customFormat="1" ht="14">
      <c r="A311" s="18"/>
      <c r="B311" s="9"/>
      <c r="C311" s="10"/>
      <c r="D311" s="60"/>
      <c r="E311" s="8"/>
      <c r="F311" s="9"/>
      <c r="G311" s="9"/>
      <c r="H311" s="9"/>
      <c r="I311" s="9"/>
      <c r="J311" s="9"/>
      <c r="K311" s="9"/>
      <c r="L311" s="15"/>
      <c r="M311" s="10"/>
      <c r="N311" s="9"/>
      <c r="O311" s="9"/>
      <c r="P311" s="9"/>
      <c r="Q311" s="15"/>
      <c r="R311" s="8"/>
      <c r="S311" s="8"/>
      <c r="T311" s="8"/>
      <c r="U311" s="8"/>
      <c r="V311" s="8"/>
      <c r="W311" s="8"/>
      <c r="X311" s="8"/>
      <c r="Y311" s="8"/>
      <c r="Z311" s="8"/>
      <c r="AA311" s="8"/>
      <c r="AB311" s="8"/>
      <c r="AC311" s="10"/>
      <c r="AD311" s="10"/>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72"/>
      <c r="BN311" s="14"/>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row>
    <row r="312" spans="1:127" s="22" customFormat="1" ht="14">
      <c r="A312" s="18"/>
      <c r="B312" s="9"/>
      <c r="C312" s="10"/>
      <c r="D312" s="60"/>
      <c r="E312" s="8"/>
      <c r="F312" s="9"/>
      <c r="G312" s="9"/>
      <c r="H312" s="9"/>
      <c r="I312" s="9"/>
      <c r="J312" s="9"/>
      <c r="K312" s="9"/>
      <c r="L312" s="15"/>
      <c r="M312" s="10"/>
      <c r="N312" s="9"/>
      <c r="O312" s="9"/>
      <c r="P312" s="9"/>
      <c r="Q312" s="15"/>
      <c r="R312" s="8"/>
      <c r="S312" s="8"/>
      <c r="T312" s="8"/>
      <c r="U312" s="8"/>
      <c r="V312" s="8"/>
      <c r="W312" s="8"/>
      <c r="X312" s="8"/>
      <c r="Y312" s="8"/>
      <c r="Z312" s="8"/>
      <c r="AA312" s="8"/>
      <c r="AB312" s="8"/>
      <c r="AC312" s="10"/>
      <c r="AD312" s="10"/>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72"/>
      <c r="BN312" s="14"/>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row>
    <row r="313" spans="1:127" s="22" customFormat="1" ht="14">
      <c r="A313" s="18"/>
      <c r="B313" s="9"/>
      <c r="C313" s="10"/>
      <c r="D313" s="60"/>
      <c r="E313" s="8"/>
      <c r="F313" s="9"/>
      <c r="G313" s="9"/>
      <c r="H313" s="9"/>
      <c r="I313" s="9"/>
      <c r="J313" s="9"/>
      <c r="K313" s="9"/>
      <c r="L313" s="15"/>
      <c r="M313" s="10"/>
      <c r="N313" s="9"/>
      <c r="O313" s="9"/>
      <c r="P313" s="9"/>
      <c r="Q313" s="15"/>
      <c r="R313" s="8"/>
      <c r="S313" s="8"/>
      <c r="T313" s="8"/>
      <c r="U313" s="8"/>
      <c r="V313" s="8"/>
      <c r="W313" s="8"/>
      <c r="X313" s="8"/>
      <c r="Y313" s="8"/>
      <c r="Z313" s="8"/>
      <c r="AA313" s="8"/>
      <c r="AB313" s="8"/>
      <c r="AC313" s="10"/>
      <c r="AD313" s="10"/>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72"/>
      <c r="BN313" s="14"/>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row>
    <row r="314" spans="1:127" s="22" customFormat="1" ht="14">
      <c r="A314" s="18"/>
      <c r="B314" s="9"/>
      <c r="C314" s="10"/>
      <c r="D314" s="60"/>
      <c r="E314" s="8"/>
      <c r="F314" s="9"/>
      <c r="G314" s="9"/>
      <c r="H314" s="9"/>
      <c r="I314" s="9"/>
      <c r="J314" s="9"/>
      <c r="K314" s="9"/>
      <c r="L314" s="15"/>
      <c r="M314" s="10"/>
      <c r="N314" s="9"/>
      <c r="O314" s="9"/>
      <c r="P314" s="9"/>
      <c r="Q314" s="15"/>
      <c r="R314" s="8"/>
      <c r="S314" s="8"/>
      <c r="T314" s="8"/>
      <c r="U314" s="8"/>
      <c r="V314" s="8"/>
      <c r="W314" s="8"/>
      <c r="X314" s="8"/>
      <c r="Y314" s="8"/>
      <c r="Z314" s="8"/>
      <c r="AA314" s="8"/>
      <c r="AB314" s="8"/>
      <c r="AC314" s="10"/>
      <c r="AD314" s="10"/>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72"/>
      <c r="BN314" s="14"/>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row>
    <row r="315" spans="1:127" s="22" customFormat="1" ht="14">
      <c r="A315" s="18"/>
      <c r="B315" s="9"/>
      <c r="C315" s="10"/>
      <c r="D315" s="60"/>
      <c r="E315" s="8"/>
      <c r="F315" s="9"/>
      <c r="G315" s="9"/>
      <c r="H315" s="9"/>
      <c r="I315" s="9"/>
      <c r="J315" s="9"/>
      <c r="K315" s="9"/>
      <c r="L315" s="15"/>
      <c r="M315" s="10"/>
      <c r="N315" s="9"/>
      <c r="O315" s="9"/>
      <c r="P315" s="9"/>
      <c r="Q315" s="15"/>
      <c r="R315" s="8"/>
      <c r="S315" s="8"/>
      <c r="T315" s="8"/>
      <c r="U315" s="8"/>
      <c r="V315" s="8"/>
      <c r="W315" s="8"/>
      <c r="X315" s="8"/>
      <c r="Y315" s="8"/>
      <c r="Z315" s="8"/>
      <c r="AA315" s="8"/>
      <c r="AB315" s="8"/>
      <c r="AC315" s="10"/>
      <c r="AD315" s="10"/>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72"/>
      <c r="BN315" s="14"/>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row>
    <row r="316" spans="1:127" s="22" customFormat="1" ht="14">
      <c r="A316" s="18"/>
      <c r="B316" s="9"/>
      <c r="C316" s="10"/>
      <c r="D316" s="60"/>
      <c r="E316" s="8"/>
      <c r="F316" s="9"/>
      <c r="G316" s="9"/>
      <c r="H316" s="9"/>
      <c r="I316" s="9"/>
      <c r="J316" s="9"/>
      <c r="K316" s="9"/>
      <c r="L316" s="15"/>
      <c r="M316" s="10"/>
      <c r="N316" s="9"/>
      <c r="O316" s="9"/>
      <c r="P316" s="9"/>
      <c r="Q316" s="15"/>
      <c r="R316" s="8"/>
      <c r="S316" s="8"/>
      <c r="T316" s="8"/>
      <c r="U316" s="8"/>
      <c r="V316" s="8"/>
      <c r="W316" s="8"/>
      <c r="X316" s="8"/>
      <c r="Y316" s="8"/>
      <c r="Z316" s="8"/>
      <c r="AA316" s="8"/>
      <c r="AB316" s="8"/>
      <c r="AC316" s="10"/>
      <c r="AD316" s="10"/>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72"/>
      <c r="BN316" s="14"/>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row>
    <row r="317" spans="1:127" s="22" customFormat="1" ht="14">
      <c r="A317" s="18"/>
      <c r="B317" s="9"/>
      <c r="C317" s="10"/>
      <c r="D317" s="60"/>
      <c r="E317" s="8"/>
      <c r="F317" s="9"/>
      <c r="G317" s="9"/>
      <c r="H317" s="9"/>
      <c r="I317" s="9"/>
      <c r="J317" s="9"/>
      <c r="K317" s="9"/>
      <c r="L317" s="15"/>
      <c r="M317" s="10"/>
      <c r="N317" s="9"/>
      <c r="O317" s="9"/>
      <c r="P317" s="9"/>
      <c r="Q317" s="15"/>
      <c r="R317" s="8"/>
      <c r="S317" s="8"/>
      <c r="T317" s="8"/>
      <c r="U317" s="8"/>
      <c r="V317" s="8"/>
      <c r="W317" s="8"/>
      <c r="X317" s="8"/>
      <c r="Y317" s="8"/>
      <c r="Z317" s="8"/>
      <c r="AA317" s="8"/>
      <c r="AB317" s="8"/>
      <c r="AC317" s="10"/>
      <c r="AD317" s="10"/>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72"/>
      <c r="BN317" s="14"/>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row>
    <row r="318" spans="1:127" s="22" customFormat="1" ht="14">
      <c r="A318" s="3"/>
      <c r="B318" s="6"/>
      <c r="C318" s="62"/>
      <c r="D318" s="61"/>
      <c r="E318" s="2"/>
      <c r="F318" s="6"/>
      <c r="G318" s="6"/>
      <c r="H318" s="6"/>
      <c r="I318" s="6"/>
      <c r="J318" s="6"/>
      <c r="K318" s="6"/>
      <c r="L318" s="1"/>
      <c r="M318" s="62"/>
      <c r="N318" s="6"/>
      <c r="O318" s="6"/>
      <c r="P318" s="6"/>
      <c r="Q318" s="1"/>
      <c r="R318" s="2"/>
      <c r="S318" s="2"/>
      <c r="T318" s="2"/>
      <c r="U318" s="2"/>
      <c r="V318" s="2"/>
      <c r="W318" s="2"/>
      <c r="X318" s="2"/>
      <c r="Y318" s="2"/>
      <c r="Z318" s="2"/>
      <c r="AA318" s="8"/>
      <c r="AB318" s="8"/>
      <c r="AC318" s="10"/>
      <c r="AD318" s="10"/>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72"/>
      <c r="BN318" s="14"/>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row>
    <row r="319" spans="1:127">
      <c r="A319" s="3"/>
      <c r="B319" s="6"/>
      <c r="C319" s="62"/>
      <c r="D319" s="61"/>
      <c r="E319" s="2"/>
      <c r="F319" s="6"/>
      <c r="G319" s="6"/>
      <c r="H319" s="6"/>
      <c r="I319" s="6"/>
      <c r="J319" s="6"/>
      <c r="K319" s="6"/>
      <c r="L319" s="1"/>
      <c r="M319" s="62"/>
      <c r="N319" s="6"/>
      <c r="O319" s="6"/>
      <c r="P319" s="6"/>
      <c r="Q319" s="1"/>
      <c r="R319" s="2"/>
      <c r="S319" s="2"/>
      <c r="T319" s="2"/>
      <c r="U319" s="2"/>
      <c r="V319" s="2"/>
      <c r="W319" s="2"/>
      <c r="X319" s="2"/>
      <c r="Y319" s="2"/>
      <c r="Z319" s="2"/>
      <c r="AA319" s="2"/>
      <c r="AB319" s="2"/>
      <c r="AC319" s="62"/>
      <c r="AD319" s="6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81"/>
      <c r="BN319" s="7"/>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row>
    <row r="320" spans="1:127">
      <c r="A320" s="3"/>
      <c r="B320" s="6"/>
      <c r="C320" s="62"/>
      <c r="D320" s="61"/>
      <c r="E320" s="2"/>
      <c r="F320" s="6"/>
      <c r="G320" s="6"/>
      <c r="H320" s="6"/>
      <c r="I320" s="6"/>
      <c r="J320" s="6"/>
      <c r="K320" s="6"/>
      <c r="L320" s="1"/>
      <c r="M320" s="62"/>
      <c r="N320" s="6"/>
      <c r="O320" s="6"/>
      <c r="P320" s="6"/>
      <c r="Q320" s="1"/>
      <c r="R320" s="2"/>
      <c r="S320" s="2"/>
      <c r="T320" s="2"/>
      <c r="U320" s="2"/>
      <c r="V320" s="2"/>
      <c r="W320" s="2"/>
      <c r="X320" s="2"/>
      <c r="Y320" s="2"/>
      <c r="Z320" s="2"/>
      <c r="AA320" s="2"/>
      <c r="AB320" s="2"/>
      <c r="AC320" s="62"/>
      <c r="AD320" s="6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81"/>
      <c r="BN320" s="7"/>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row>
    <row r="321" spans="1:127">
      <c r="A321" s="3"/>
      <c r="B321" s="6"/>
      <c r="C321" s="62"/>
      <c r="D321" s="61"/>
      <c r="E321" s="2"/>
      <c r="F321" s="6"/>
      <c r="G321" s="6"/>
      <c r="H321" s="6"/>
      <c r="I321" s="6"/>
      <c r="J321" s="6"/>
      <c r="K321" s="6"/>
      <c r="L321" s="1"/>
      <c r="M321" s="62"/>
      <c r="N321" s="6"/>
      <c r="O321" s="6"/>
      <c r="P321" s="6"/>
      <c r="Q321" s="1"/>
      <c r="R321" s="2"/>
      <c r="S321" s="2"/>
      <c r="T321" s="2"/>
      <c r="U321" s="2"/>
      <c r="V321" s="2"/>
      <c r="W321" s="2"/>
      <c r="X321" s="2"/>
      <c r="Y321" s="2"/>
      <c r="Z321" s="2"/>
      <c r="AA321" s="2"/>
      <c r="AB321" s="2"/>
      <c r="AC321" s="62"/>
      <c r="AD321" s="6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81"/>
      <c r="BN321" s="7"/>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row>
    <row r="322" spans="1:127">
      <c r="A322" s="3"/>
      <c r="B322" s="6"/>
      <c r="C322" s="62"/>
      <c r="D322" s="61"/>
      <c r="E322" s="2"/>
      <c r="F322" s="6"/>
      <c r="G322" s="6"/>
      <c r="H322" s="6"/>
      <c r="I322" s="6"/>
      <c r="J322" s="6"/>
      <c r="K322" s="6"/>
      <c r="L322" s="1"/>
      <c r="M322" s="62"/>
      <c r="N322" s="6"/>
      <c r="O322" s="6"/>
      <c r="P322" s="6"/>
      <c r="Q322" s="1"/>
      <c r="R322" s="2"/>
      <c r="S322" s="2"/>
      <c r="T322" s="2"/>
      <c r="U322" s="2"/>
      <c r="V322" s="2"/>
      <c r="W322" s="2"/>
      <c r="X322" s="2"/>
      <c r="Y322" s="2"/>
      <c r="Z322" s="2"/>
      <c r="AA322" s="2"/>
      <c r="AB322" s="2"/>
      <c r="AC322" s="62"/>
      <c r="AD322" s="6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81"/>
      <c r="BN322" s="7"/>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row>
    <row r="323" spans="1:127">
      <c r="A323" s="3"/>
      <c r="B323" s="6"/>
      <c r="C323" s="62"/>
      <c r="D323" s="61"/>
      <c r="E323" s="2"/>
      <c r="F323" s="6"/>
      <c r="G323" s="6"/>
      <c r="H323" s="6"/>
      <c r="I323" s="6"/>
      <c r="J323" s="6"/>
      <c r="K323" s="6"/>
      <c r="L323" s="1"/>
      <c r="M323" s="62"/>
      <c r="N323" s="6"/>
      <c r="O323" s="6"/>
      <c r="P323" s="6"/>
      <c r="Q323" s="1"/>
      <c r="R323" s="2"/>
      <c r="S323" s="2"/>
      <c r="T323" s="2"/>
      <c r="U323" s="2"/>
      <c r="V323" s="2"/>
      <c r="W323" s="2"/>
      <c r="X323" s="2"/>
      <c r="Y323" s="2"/>
      <c r="Z323" s="2"/>
      <c r="AA323" s="2"/>
      <c r="AB323" s="2"/>
      <c r="AC323" s="62"/>
      <c r="AD323" s="6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81"/>
      <c r="BN323" s="7"/>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row>
    <row r="324" spans="1:127">
      <c r="A324" s="3"/>
      <c r="B324" s="6"/>
      <c r="C324" s="62"/>
      <c r="D324" s="61"/>
      <c r="E324" s="2"/>
      <c r="F324" s="6"/>
      <c r="G324" s="6"/>
      <c r="H324" s="6"/>
      <c r="I324" s="6"/>
      <c r="J324" s="6"/>
      <c r="K324" s="6"/>
      <c r="L324" s="1"/>
      <c r="M324" s="62"/>
      <c r="N324" s="6"/>
      <c r="O324" s="6"/>
      <c r="P324" s="6"/>
      <c r="Q324" s="1"/>
      <c r="R324" s="2"/>
      <c r="S324" s="2"/>
      <c r="T324" s="2"/>
      <c r="U324" s="2"/>
      <c r="V324" s="2"/>
      <c r="W324" s="2"/>
      <c r="X324" s="2"/>
      <c r="Y324" s="2"/>
      <c r="Z324" s="2"/>
      <c r="AA324" s="2"/>
      <c r="AB324" s="2"/>
      <c r="AC324" s="62"/>
      <c r="AD324" s="6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81"/>
      <c r="BN324" s="7"/>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row>
    <row r="325" spans="1:127">
      <c r="A325" s="3"/>
      <c r="B325" s="6"/>
      <c r="C325" s="62"/>
      <c r="D325" s="61"/>
      <c r="E325" s="2"/>
      <c r="F325" s="6"/>
      <c r="G325" s="6"/>
      <c r="H325" s="6"/>
      <c r="I325" s="6"/>
      <c r="J325" s="6"/>
      <c r="K325" s="6"/>
      <c r="L325" s="1"/>
      <c r="M325" s="62"/>
      <c r="N325" s="6"/>
      <c r="O325" s="6"/>
      <c r="P325" s="6"/>
      <c r="Q325" s="1"/>
      <c r="R325" s="2"/>
      <c r="S325" s="2"/>
      <c r="T325" s="2"/>
      <c r="U325" s="2"/>
      <c r="V325" s="2"/>
      <c r="W325" s="2"/>
      <c r="X325" s="2"/>
      <c r="Y325" s="2"/>
      <c r="Z325" s="2"/>
      <c r="AA325" s="2"/>
      <c r="AB325" s="2"/>
      <c r="AC325" s="62"/>
      <c r="AD325" s="6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81"/>
      <c r="BN325" s="7"/>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row>
    <row r="326" spans="1:127">
      <c r="A326" s="3"/>
      <c r="B326" s="6"/>
      <c r="C326" s="62"/>
      <c r="D326" s="61"/>
      <c r="E326" s="2"/>
      <c r="F326" s="6"/>
      <c r="G326" s="6"/>
      <c r="H326" s="6"/>
      <c r="I326" s="6"/>
      <c r="J326" s="6"/>
      <c r="K326" s="6"/>
      <c r="L326" s="1"/>
      <c r="M326" s="62"/>
      <c r="N326" s="6"/>
      <c r="O326" s="6"/>
      <c r="P326" s="6"/>
      <c r="Q326" s="1"/>
      <c r="R326" s="2"/>
      <c r="S326" s="2"/>
      <c r="T326" s="2"/>
      <c r="U326" s="2"/>
      <c r="V326" s="2"/>
      <c r="W326" s="2"/>
      <c r="X326" s="2"/>
      <c r="Y326" s="2"/>
      <c r="Z326" s="2"/>
      <c r="AA326" s="2"/>
      <c r="AB326" s="2"/>
      <c r="AC326" s="62"/>
      <c r="AD326" s="6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81"/>
      <c r="BN326" s="7"/>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row>
    <row r="327" spans="1:127">
      <c r="A327" s="3"/>
      <c r="B327" s="6"/>
      <c r="C327" s="62"/>
      <c r="D327" s="61"/>
      <c r="E327" s="2"/>
      <c r="F327" s="6"/>
      <c r="G327" s="6"/>
      <c r="H327" s="6"/>
      <c r="I327" s="6"/>
      <c r="J327" s="6"/>
      <c r="K327" s="6"/>
      <c r="L327" s="1"/>
      <c r="M327" s="62"/>
      <c r="N327" s="6"/>
      <c r="O327" s="6"/>
      <c r="P327" s="6"/>
      <c r="Q327" s="1"/>
      <c r="R327" s="2"/>
      <c r="S327" s="2"/>
      <c r="T327" s="2"/>
      <c r="U327" s="2"/>
      <c r="V327" s="2"/>
      <c r="W327" s="2"/>
      <c r="X327" s="2"/>
      <c r="Y327" s="2"/>
      <c r="Z327" s="2"/>
      <c r="AA327" s="2"/>
      <c r="AB327" s="2"/>
      <c r="AC327" s="62"/>
      <c r="AD327" s="6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81"/>
      <c r="BN327" s="7"/>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row>
    <row r="328" spans="1:127">
      <c r="A328" s="3"/>
      <c r="B328" s="6"/>
      <c r="C328" s="62"/>
      <c r="D328" s="61"/>
      <c r="E328" s="2"/>
      <c r="F328" s="6"/>
      <c r="G328" s="6"/>
      <c r="H328" s="6"/>
      <c r="I328" s="6"/>
      <c r="J328" s="6"/>
      <c r="K328" s="6"/>
      <c r="L328" s="1"/>
      <c r="M328" s="62"/>
      <c r="N328" s="6"/>
      <c r="O328" s="6"/>
      <c r="P328" s="6"/>
      <c r="Q328" s="1"/>
      <c r="R328" s="2"/>
      <c r="S328" s="2"/>
      <c r="T328" s="2"/>
      <c r="U328" s="2"/>
      <c r="V328" s="2"/>
      <c r="W328" s="2"/>
      <c r="X328" s="2"/>
      <c r="Y328" s="2"/>
      <c r="Z328" s="2"/>
      <c r="AA328" s="2"/>
      <c r="AB328" s="2"/>
      <c r="AC328" s="62"/>
      <c r="AD328" s="6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81"/>
      <c r="BN328" s="7"/>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row>
    <row r="329" spans="1:127">
      <c r="A329" s="3"/>
      <c r="B329" s="6"/>
      <c r="C329" s="62"/>
      <c r="D329" s="61"/>
      <c r="E329" s="2"/>
      <c r="F329" s="6"/>
      <c r="G329" s="6"/>
      <c r="H329" s="6"/>
      <c r="I329" s="6"/>
      <c r="J329" s="6"/>
      <c r="K329" s="6"/>
      <c r="L329" s="1"/>
      <c r="M329" s="62"/>
      <c r="N329" s="6"/>
      <c r="O329" s="6"/>
      <c r="P329" s="6"/>
      <c r="Q329" s="1"/>
      <c r="R329" s="2"/>
      <c r="S329" s="2"/>
      <c r="T329" s="2"/>
      <c r="U329" s="2"/>
      <c r="V329" s="2"/>
      <c r="W329" s="2"/>
      <c r="X329" s="2"/>
      <c r="Y329" s="2"/>
      <c r="Z329" s="2"/>
      <c r="AA329" s="2"/>
      <c r="AB329" s="2"/>
      <c r="AC329" s="62"/>
      <c r="AD329" s="6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81"/>
      <c r="BN329" s="7"/>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row>
    <row r="330" spans="1:127">
      <c r="A330" s="3"/>
      <c r="B330" s="6"/>
      <c r="C330" s="62"/>
      <c r="D330" s="61"/>
      <c r="E330" s="2"/>
      <c r="F330" s="6"/>
      <c r="G330" s="6"/>
      <c r="H330" s="6"/>
      <c r="I330" s="6"/>
      <c r="J330" s="6"/>
      <c r="K330" s="6"/>
      <c r="L330" s="1"/>
      <c r="M330" s="62"/>
      <c r="N330" s="6"/>
      <c r="O330" s="6"/>
      <c r="P330" s="6"/>
      <c r="Q330" s="1"/>
      <c r="R330" s="2"/>
      <c r="S330" s="2"/>
      <c r="T330" s="2"/>
      <c r="U330" s="2"/>
      <c r="V330" s="2"/>
      <c r="W330" s="2"/>
      <c r="X330" s="2"/>
      <c r="Y330" s="2"/>
      <c r="Z330" s="2"/>
      <c r="AA330" s="2"/>
      <c r="AB330" s="2"/>
      <c r="AC330" s="62"/>
      <c r="AD330" s="6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81"/>
      <c r="BN330" s="7"/>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row>
    <row r="331" spans="1:127">
      <c r="A331" s="3"/>
      <c r="B331" s="6"/>
      <c r="C331" s="62"/>
      <c r="D331" s="61"/>
      <c r="E331" s="2"/>
      <c r="F331" s="6"/>
      <c r="G331" s="6"/>
      <c r="H331" s="6"/>
      <c r="I331" s="6"/>
      <c r="J331" s="6"/>
      <c r="K331" s="6"/>
      <c r="L331" s="1"/>
      <c r="M331" s="62"/>
      <c r="N331" s="6"/>
      <c r="O331" s="6"/>
      <c r="P331" s="6"/>
      <c r="Q331" s="1"/>
      <c r="R331" s="2"/>
      <c r="S331" s="2"/>
      <c r="T331" s="2"/>
      <c r="U331" s="2"/>
      <c r="V331" s="2"/>
      <c r="W331" s="2"/>
      <c r="X331" s="2"/>
      <c r="Y331" s="2"/>
      <c r="Z331" s="2"/>
      <c r="AA331" s="2"/>
      <c r="AB331" s="2"/>
      <c r="AC331" s="62"/>
      <c r="AD331" s="6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81"/>
      <c r="BN331" s="7"/>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row>
    <row r="332" spans="1:127">
      <c r="A332" s="3"/>
      <c r="B332" s="6"/>
      <c r="C332" s="62"/>
      <c r="D332" s="61"/>
      <c r="E332" s="2"/>
      <c r="F332" s="6"/>
      <c r="G332" s="6"/>
      <c r="H332" s="6"/>
      <c r="I332" s="6"/>
      <c r="J332" s="6"/>
      <c r="K332" s="6"/>
      <c r="L332" s="1"/>
      <c r="M332" s="62"/>
      <c r="N332" s="6"/>
      <c r="O332" s="6"/>
      <c r="P332" s="6"/>
      <c r="Q332" s="1"/>
      <c r="R332" s="2"/>
      <c r="S332" s="2"/>
      <c r="T332" s="2"/>
      <c r="U332" s="2"/>
      <c r="V332" s="2"/>
      <c r="W332" s="2"/>
      <c r="X332" s="2"/>
      <c r="Y332" s="2"/>
      <c r="Z332" s="2"/>
      <c r="AA332" s="2"/>
      <c r="AB332" s="2"/>
      <c r="AC332" s="62"/>
      <c r="AD332" s="6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81"/>
      <c r="BN332" s="7"/>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row>
    <row r="333" spans="1:127">
      <c r="A333" s="3"/>
      <c r="B333" s="6"/>
      <c r="C333" s="62"/>
      <c r="D333" s="61"/>
      <c r="E333" s="2"/>
      <c r="F333" s="6"/>
      <c r="G333" s="6"/>
      <c r="H333" s="6"/>
      <c r="I333" s="6"/>
      <c r="J333" s="6"/>
      <c r="K333" s="6"/>
      <c r="L333" s="1"/>
      <c r="M333" s="62"/>
      <c r="N333" s="6"/>
      <c r="O333" s="6"/>
      <c r="P333" s="6"/>
      <c r="Q333" s="1"/>
      <c r="R333" s="2"/>
      <c r="S333" s="2"/>
      <c r="T333" s="2"/>
      <c r="U333" s="2"/>
      <c r="V333" s="2"/>
      <c r="W333" s="2"/>
      <c r="X333" s="2"/>
      <c r="Y333" s="2"/>
      <c r="Z333" s="2"/>
      <c r="AA333" s="2"/>
      <c r="AB333" s="2"/>
      <c r="AC333" s="62"/>
      <c r="AD333" s="6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81"/>
      <c r="BN333" s="7"/>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row>
    <row r="334" spans="1:127">
      <c r="A334" s="3"/>
      <c r="B334" s="6"/>
      <c r="C334" s="62"/>
      <c r="D334" s="61"/>
      <c r="E334" s="2"/>
      <c r="F334" s="6"/>
      <c r="G334" s="6"/>
      <c r="H334" s="6"/>
      <c r="I334" s="6"/>
      <c r="J334" s="6"/>
      <c r="K334" s="6"/>
      <c r="L334" s="1"/>
      <c r="M334" s="62"/>
      <c r="N334" s="6"/>
      <c r="O334" s="6"/>
      <c r="P334" s="6"/>
      <c r="Q334" s="1"/>
      <c r="R334" s="2"/>
      <c r="S334" s="2"/>
      <c r="T334" s="2"/>
      <c r="U334" s="2"/>
      <c r="V334" s="2"/>
      <c r="W334" s="2"/>
      <c r="X334" s="2"/>
      <c r="Y334" s="2"/>
      <c r="Z334" s="2"/>
      <c r="AA334" s="2"/>
      <c r="AB334" s="2"/>
      <c r="AC334" s="62"/>
      <c r="AD334" s="6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81"/>
      <c r="BN334" s="7"/>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row>
    <row r="335" spans="1:127">
      <c r="A335" s="3"/>
      <c r="B335" s="6"/>
      <c r="C335" s="62"/>
      <c r="D335" s="61"/>
      <c r="E335" s="2"/>
      <c r="F335" s="6"/>
      <c r="G335" s="6"/>
      <c r="H335" s="6"/>
      <c r="I335" s="6"/>
      <c r="J335" s="6"/>
      <c r="K335" s="6"/>
      <c r="L335" s="1"/>
      <c r="M335" s="62"/>
      <c r="N335" s="6"/>
      <c r="O335" s="6"/>
      <c r="P335" s="6"/>
      <c r="Q335" s="1"/>
      <c r="R335" s="2"/>
      <c r="S335" s="2"/>
      <c r="T335" s="2"/>
      <c r="U335" s="2"/>
      <c r="V335" s="2"/>
      <c r="W335" s="2"/>
      <c r="X335" s="2"/>
      <c r="Y335" s="2"/>
      <c r="Z335" s="2"/>
      <c r="AA335" s="2"/>
      <c r="AB335" s="2"/>
      <c r="AC335" s="62"/>
      <c r="AD335" s="6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81"/>
      <c r="BN335" s="7"/>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row>
    <row r="336" spans="1:127">
      <c r="A336" s="3"/>
      <c r="B336" s="6"/>
      <c r="C336" s="62"/>
      <c r="D336" s="61"/>
      <c r="E336" s="2"/>
      <c r="F336" s="6"/>
      <c r="G336" s="6"/>
      <c r="H336" s="6"/>
      <c r="I336" s="6"/>
      <c r="J336" s="6"/>
      <c r="K336" s="6"/>
      <c r="L336" s="1"/>
      <c r="M336" s="62"/>
      <c r="N336" s="6"/>
      <c r="O336" s="6"/>
      <c r="P336" s="6"/>
      <c r="Q336" s="1"/>
      <c r="R336" s="2"/>
      <c r="S336" s="2"/>
      <c r="T336" s="2"/>
      <c r="U336" s="2"/>
      <c r="V336" s="2"/>
      <c r="W336" s="2"/>
      <c r="X336" s="2"/>
      <c r="Y336" s="2"/>
      <c r="Z336" s="2"/>
      <c r="AA336" s="2"/>
      <c r="AB336" s="2"/>
      <c r="AC336" s="62"/>
      <c r="AD336" s="6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81"/>
      <c r="BN336" s="7"/>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row>
    <row r="337" spans="1:127">
      <c r="A337" s="3"/>
      <c r="B337" s="6"/>
      <c r="C337" s="62"/>
      <c r="D337" s="61"/>
      <c r="E337" s="2"/>
      <c r="F337" s="6"/>
      <c r="G337" s="6"/>
      <c r="H337" s="6"/>
      <c r="I337" s="6"/>
      <c r="J337" s="6"/>
      <c r="K337" s="6"/>
      <c r="L337" s="1"/>
      <c r="M337" s="62"/>
      <c r="N337" s="6"/>
      <c r="O337" s="6"/>
      <c r="P337" s="6"/>
      <c r="Q337" s="1"/>
      <c r="R337" s="2"/>
      <c r="S337" s="2"/>
      <c r="T337" s="2"/>
      <c r="U337" s="2"/>
      <c r="V337" s="2"/>
      <c r="W337" s="2"/>
      <c r="X337" s="2"/>
      <c r="Y337" s="2"/>
      <c r="Z337" s="2"/>
      <c r="AA337" s="2"/>
      <c r="AB337" s="2"/>
      <c r="AC337" s="62"/>
      <c r="AD337" s="6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81"/>
      <c r="BN337" s="7"/>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row>
    <row r="338" spans="1:127">
      <c r="A338" s="3"/>
      <c r="B338" s="6"/>
      <c r="C338" s="62"/>
      <c r="D338" s="61"/>
      <c r="E338" s="2"/>
      <c r="F338" s="6"/>
      <c r="G338" s="6"/>
      <c r="H338" s="6"/>
      <c r="I338" s="6"/>
      <c r="J338" s="6"/>
      <c r="K338" s="6"/>
      <c r="L338" s="1"/>
      <c r="M338" s="62"/>
      <c r="N338" s="6"/>
      <c r="O338" s="6"/>
      <c r="P338" s="6"/>
      <c r="Q338" s="1"/>
      <c r="R338" s="2"/>
      <c r="S338" s="2"/>
      <c r="T338" s="2"/>
      <c r="U338" s="2"/>
      <c r="V338" s="2"/>
      <c r="W338" s="2"/>
      <c r="X338" s="2"/>
      <c r="Y338" s="2"/>
      <c r="Z338" s="2"/>
      <c r="AA338" s="2"/>
      <c r="AB338" s="2"/>
      <c r="AC338" s="62"/>
      <c r="AD338" s="6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81"/>
      <c r="BN338" s="7"/>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row>
    <row r="339" spans="1:127">
      <c r="A339" s="3"/>
      <c r="B339" s="6"/>
      <c r="C339" s="62"/>
      <c r="D339" s="61"/>
      <c r="E339" s="2"/>
      <c r="F339" s="6"/>
      <c r="G339" s="6"/>
      <c r="H339" s="6"/>
      <c r="I339" s="6"/>
      <c r="J339" s="6"/>
      <c r="K339" s="6"/>
      <c r="L339" s="1"/>
      <c r="M339" s="62"/>
      <c r="N339" s="6"/>
      <c r="O339" s="6"/>
      <c r="P339" s="6"/>
      <c r="Q339" s="1"/>
      <c r="R339" s="2"/>
      <c r="S339" s="2"/>
      <c r="T339" s="2"/>
      <c r="U339" s="2"/>
      <c r="V339" s="2"/>
      <c r="W339" s="2"/>
      <c r="X339" s="2"/>
      <c r="Y339" s="2"/>
      <c r="Z339" s="2"/>
      <c r="AA339" s="2"/>
      <c r="AB339" s="2"/>
      <c r="AC339" s="62"/>
      <c r="AD339" s="6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81"/>
      <c r="BN339" s="7"/>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row>
    <row r="340" spans="1:127">
      <c r="A340" s="3"/>
      <c r="B340" s="6"/>
      <c r="C340" s="62"/>
      <c r="D340" s="61"/>
      <c r="E340" s="2"/>
      <c r="F340" s="6"/>
      <c r="G340" s="6"/>
      <c r="H340" s="6"/>
      <c r="I340" s="6"/>
      <c r="J340" s="6"/>
      <c r="K340" s="6"/>
      <c r="L340" s="1"/>
      <c r="M340" s="62"/>
      <c r="N340" s="6"/>
      <c r="O340" s="6"/>
      <c r="P340" s="6"/>
      <c r="Q340" s="1"/>
      <c r="R340" s="2"/>
      <c r="S340" s="2"/>
      <c r="T340" s="2"/>
      <c r="U340" s="2"/>
      <c r="V340" s="2"/>
      <c r="W340" s="2"/>
      <c r="X340" s="2"/>
      <c r="Y340" s="2"/>
      <c r="Z340" s="2"/>
      <c r="AA340" s="2"/>
      <c r="AB340" s="2"/>
      <c r="AC340" s="62"/>
      <c r="AD340" s="6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81"/>
      <c r="BN340" s="7"/>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row>
    <row r="341" spans="1:127">
      <c r="A341" s="3"/>
      <c r="B341" s="6"/>
      <c r="C341" s="62"/>
      <c r="D341" s="61"/>
      <c r="E341" s="2"/>
      <c r="F341" s="6"/>
      <c r="G341" s="6"/>
      <c r="H341" s="6"/>
      <c r="I341" s="6"/>
      <c r="J341" s="6"/>
      <c r="K341" s="6"/>
      <c r="L341" s="1"/>
      <c r="M341" s="62"/>
      <c r="N341" s="6"/>
      <c r="O341" s="6"/>
      <c r="P341" s="6"/>
      <c r="Q341" s="1"/>
      <c r="R341" s="2"/>
      <c r="S341" s="2"/>
      <c r="T341" s="2"/>
      <c r="U341" s="2"/>
      <c r="V341" s="2"/>
      <c r="W341" s="2"/>
      <c r="X341" s="2"/>
      <c r="Y341" s="2"/>
      <c r="Z341" s="2"/>
      <c r="AA341" s="2"/>
      <c r="AB341" s="2"/>
      <c r="AC341" s="62"/>
      <c r="AD341" s="6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81"/>
      <c r="BN341" s="7"/>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row>
    <row r="342" spans="1:127">
      <c r="A342" s="3"/>
      <c r="B342" s="6"/>
      <c r="C342" s="62"/>
      <c r="D342" s="61"/>
      <c r="E342" s="2"/>
      <c r="F342" s="6"/>
      <c r="G342" s="6"/>
      <c r="H342" s="6"/>
      <c r="I342" s="6"/>
      <c r="J342" s="6"/>
      <c r="K342" s="6"/>
      <c r="L342" s="1"/>
      <c r="M342" s="62"/>
      <c r="N342" s="6"/>
      <c r="O342" s="6"/>
      <c r="P342" s="6"/>
      <c r="Q342" s="1"/>
      <c r="R342" s="2"/>
      <c r="S342" s="2"/>
      <c r="T342" s="2"/>
      <c r="U342" s="2"/>
      <c r="V342" s="2"/>
      <c r="W342" s="2"/>
      <c r="X342" s="2"/>
      <c r="Y342" s="2"/>
      <c r="Z342" s="2"/>
      <c r="AA342" s="2"/>
      <c r="AB342" s="2"/>
      <c r="AC342" s="62"/>
      <c r="AD342" s="6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81"/>
      <c r="BN342" s="7"/>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row>
    <row r="343" spans="1:127">
      <c r="A343" s="3"/>
      <c r="B343" s="6"/>
      <c r="C343" s="62"/>
      <c r="D343" s="61"/>
      <c r="E343" s="2"/>
      <c r="F343" s="6"/>
      <c r="G343" s="6"/>
      <c r="H343" s="6"/>
      <c r="I343" s="6"/>
      <c r="J343" s="6"/>
      <c r="K343" s="6"/>
      <c r="L343" s="1"/>
      <c r="M343" s="62"/>
      <c r="N343" s="6"/>
      <c r="O343" s="6"/>
      <c r="P343" s="6"/>
      <c r="Q343" s="1"/>
      <c r="R343" s="2"/>
      <c r="S343" s="2"/>
      <c r="T343" s="2"/>
      <c r="U343" s="2"/>
      <c r="V343" s="2"/>
      <c r="W343" s="2"/>
      <c r="X343" s="2"/>
      <c r="Y343" s="2"/>
      <c r="Z343" s="2"/>
      <c r="AA343" s="2"/>
      <c r="AB343" s="2"/>
      <c r="AC343" s="62"/>
      <c r="AD343" s="6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81"/>
      <c r="BN343" s="7"/>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row>
    <row r="344" spans="1:127">
      <c r="A344" s="3"/>
      <c r="B344" s="6"/>
      <c r="C344" s="62"/>
      <c r="D344" s="61"/>
      <c r="E344" s="2"/>
      <c r="F344" s="6"/>
      <c r="G344" s="6"/>
      <c r="H344" s="6"/>
      <c r="I344" s="6"/>
      <c r="J344" s="6"/>
      <c r="K344" s="6"/>
      <c r="L344" s="1"/>
      <c r="M344" s="62"/>
      <c r="N344" s="6"/>
      <c r="O344" s="6"/>
      <c r="P344" s="6"/>
      <c r="Q344" s="1"/>
      <c r="R344" s="2"/>
      <c r="S344" s="2"/>
      <c r="T344" s="2"/>
      <c r="U344" s="2"/>
      <c r="V344" s="2"/>
      <c r="W344" s="2"/>
      <c r="X344" s="2"/>
      <c r="Y344" s="2"/>
      <c r="Z344" s="2"/>
      <c r="AA344" s="2"/>
      <c r="AB344" s="2"/>
      <c r="AC344" s="62"/>
      <c r="AD344" s="6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81"/>
      <c r="BN344" s="7"/>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row>
    <row r="345" spans="1:127">
      <c r="A345" s="3"/>
      <c r="B345" s="6"/>
      <c r="C345" s="62"/>
      <c r="D345" s="61"/>
      <c r="E345" s="2"/>
      <c r="F345" s="6"/>
      <c r="G345" s="6"/>
      <c r="H345" s="6"/>
      <c r="I345" s="6"/>
      <c r="J345" s="6"/>
      <c r="K345" s="6"/>
      <c r="L345" s="1"/>
      <c r="M345" s="62"/>
      <c r="N345" s="6"/>
      <c r="O345" s="6"/>
      <c r="P345" s="6"/>
      <c r="Q345" s="1"/>
      <c r="R345" s="2"/>
      <c r="S345" s="2"/>
      <c r="T345" s="2"/>
      <c r="U345" s="2"/>
      <c r="V345" s="2"/>
      <c r="W345" s="2"/>
      <c r="X345" s="2"/>
      <c r="Y345" s="2"/>
      <c r="Z345" s="2"/>
      <c r="AA345" s="2"/>
      <c r="AB345" s="2"/>
      <c r="AC345" s="62"/>
      <c r="AD345" s="6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81"/>
      <c r="BN345" s="7"/>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row>
    <row r="346" spans="1:127">
      <c r="A346" s="3"/>
      <c r="B346" s="6"/>
      <c r="C346" s="62"/>
      <c r="D346" s="61"/>
      <c r="E346" s="2"/>
      <c r="F346" s="6"/>
      <c r="G346" s="6"/>
      <c r="H346" s="6"/>
      <c r="I346" s="6"/>
      <c r="J346" s="6"/>
      <c r="K346" s="6"/>
      <c r="L346" s="1"/>
      <c r="M346" s="62"/>
      <c r="N346" s="6"/>
      <c r="O346" s="6"/>
      <c r="P346" s="6"/>
      <c r="Q346" s="1"/>
      <c r="R346" s="2"/>
      <c r="S346" s="2"/>
      <c r="T346" s="2"/>
      <c r="U346" s="2"/>
      <c r="V346" s="2"/>
      <c r="W346" s="2"/>
      <c r="X346" s="2"/>
      <c r="Y346" s="2"/>
      <c r="Z346" s="2"/>
      <c r="AA346" s="2"/>
      <c r="AB346" s="2"/>
      <c r="AC346" s="62"/>
      <c r="AD346" s="6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81"/>
      <c r="BN346" s="7"/>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row>
    <row r="347" spans="1:127">
      <c r="A347" s="3"/>
      <c r="B347" s="6"/>
      <c r="C347" s="62"/>
      <c r="D347" s="61"/>
      <c r="E347" s="2"/>
      <c r="F347" s="6"/>
      <c r="G347" s="6"/>
      <c r="H347" s="6"/>
      <c r="I347" s="6"/>
      <c r="J347" s="6"/>
      <c r="K347" s="6"/>
      <c r="L347" s="1"/>
      <c r="M347" s="62"/>
      <c r="N347" s="6"/>
      <c r="O347" s="6"/>
      <c r="P347" s="6"/>
      <c r="Q347" s="1"/>
      <c r="R347" s="2"/>
      <c r="S347" s="2"/>
      <c r="T347" s="2"/>
      <c r="U347" s="2"/>
      <c r="V347" s="2"/>
      <c r="W347" s="2"/>
      <c r="X347" s="2"/>
      <c r="Y347" s="2"/>
      <c r="Z347" s="2"/>
      <c r="AA347" s="2"/>
      <c r="AB347" s="2"/>
      <c r="AC347" s="62"/>
      <c r="AD347" s="6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81"/>
      <c r="BN347" s="7"/>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row>
    <row r="348" spans="1:127">
      <c r="A348" s="3"/>
      <c r="B348" s="6"/>
      <c r="C348" s="62"/>
      <c r="D348" s="61"/>
      <c r="E348" s="2"/>
      <c r="F348" s="6"/>
      <c r="G348" s="6"/>
      <c r="H348" s="6"/>
      <c r="I348" s="6"/>
      <c r="J348" s="6"/>
      <c r="K348" s="6"/>
      <c r="L348" s="1"/>
      <c r="M348" s="62"/>
      <c r="N348" s="6"/>
      <c r="O348" s="6"/>
      <c r="P348" s="6"/>
      <c r="Q348" s="1"/>
      <c r="R348" s="2"/>
      <c r="S348" s="2"/>
      <c r="T348" s="2"/>
      <c r="U348" s="2"/>
      <c r="V348" s="2"/>
      <c r="W348" s="2"/>
      <c r="X348" s="2"/>
      <c r="Y348" s="2"/>
      <c r="Z348" s="2"/>
      <c r="AA348" s="2"/>
      <c r="AB348" s="2"/>
      <c r="AC348" s="62"/>
      <c r="AD348" s="6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81"/>
      <c r="BN348" s="7"/>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row>
    <row r="349" spans="1:127">
      <c r="A349" s="3"/>
      <c r="B349" s="6"/>
      <c r="C349" s="62"/>
      <c r="D349" s="61"/>
      <c r="E349" s="2"/>
      <c r="F349" s="6"/>
      <c r="G349" s="6"/>
      <c r="H349" s="6"/>
      <c r="I349" s="6"/>
      <c r="J349" s="6"/>
      <c r="K349" s="6"/>
      <c r="L349" s="1"/>
      <c r="M349" s="62"/>
      <c r="N349" s="6"/>
      <c r="O349" s="6"/>
      <c r="P349" s="6"/>
      <c r="Q349" s="1"/>
      <c r="R349" s="2"/>
      <c r="S349" s="2"/>
      <c r="T349" s="2"/>
      <c r="U349" s="2"/>
      <c r="V349" s="2"/>
      <c r="W349" s="2"/>
      <c r="X349" s="2"/>
      <c r="Y349" s="2"/>
      <c r="Z349" s="2"/>
      <c r="AA349" s="2"/>
      <c r="AB349" s="2"/>
      <c r="AC349" s="62"/>
      <c r="AD349" s="6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81"/>
      <c r="BN349" s="7"/>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row>
    <row r="350" spans="1:127">
      <c r="A350" s="3"/>
      <c r="B350" s="6"/>
      <c r="C350" s="62"/>
      <c r="D350" s="61"/>
      <c r="E350" s="2"/>
      <c r="F350" s="6"/>
      <c r="G350" s="6"/>
      <c r="H350" s="6"/>
      <c r="I350" s="6"/>
      <c r="J350" s="6"/>
      <c r="K350" s="6"/>
      <c r="L350" s="1"/>
      <c r="M350" s="62"/>
      <c r="N350" s="6"/>
      <c r="O350" s="6"/>
      <c r="P350" s="6"/>
      <c r="Q350" s="1"/>
      <c r="R350" s="2"/>
      <c r="S350" s="2"/>
      <c r="T350" s="2"/>
      <c r="U350" s="2"/>
      <c r="V350" s="2"/>
      <c r="W350" s="2"/>
      <c r="X350" s="2"/>
      <c r="Y350" s="2"/>
      <c r="Z350" s="2"/>
      <c r="AA350" s="2"/>
      <c r="AB350" s="2"/>
      <c r="AC350" s="62"/>
      <c r="AD350" s="6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81"/>
      <c r="BN350" s="7"/>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row>
    <row r="351" spans="1:127">
      <c r="A351" s="3"/>
      <c r="B351" s="6"/>
      <c r="C351" s="62"/>
      <c r="D351" s="61"/>
      <c r="E351" s="2"/>
      <c r="F351" s="6"/>
      <c r="G351" s="6"/>
      <c r="H351" s="6"/>
      <c r="I351" s="6"/>
      <c r="J351" s="6"/>
      <c r="K351" s="6"/>
      <c r="L351" s="1"/>
      <c r="M351" s="62"/>
      <c r="N351" s="6"/>
      <c r="O351" s="6"/>
      <c r="P351" s="6"/>
      <c r="Q351" s="1"/>
      <c r="R351" s="2"/>
      <c r="S351" s="2"/>
      <c r="T351" s="2"/>
      <c r="U351" s="2"/>
      <c r="V351" s="2"/>
      <c r="W351" s="2"/>
      <c r="X351" s="2"/>
      <c r="Y351" s="2"/>
      <c r="Z351" s="2"/>
      <c r="AA351" s="2"/>
      <c r="AB351" s="2"/>
      <c r="AC351" s="62"/>
      <c r="AD351" s="6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81"/>
      <c r="BN351" s="7"/>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row>
    <row r="352" spans="1:127">
      <c r="A352" s="3"/>
      <c r="B352" s="6"/>
      <c r="C352" s="62"/>
      <c r="D352" s="61"/>
      <c r="E352" s="2"/>
      <c r="F352" s="6"/>
      <c r="G352" s="6"/>
      <c r="H352" s="6"/>
      <c r="I352" s="6"/>
      <c r="J352" s="6"/>
      <c r="K352" s="6"/>
      <c r="L352" s="1"/>
      <c r="M352" s="62"/>
      <c r="N352" s="6"/>
      <c r="O352" s="6"/>
      <c r="P352" s="6"/>
      <c r="Q352" s="1"/>
      <c r="R352" s="2"/>
      <c r="S352" s="2"/>
      <c r="T352" s="2"/>
      <c r="U352" s="2"/>
      <c r="V352" s="2"/>
      <c r="W352" s="2"/>
      <c r="X352" s="2"/>
      <c r="Y352" s="2"/>
      <c r="Z352" s="2"/>
      <c r="AA352" s="2"/>
      <c r="AB352" s="2"/>
      <c r="AC352" s="62"/>
      <c r="AD352" s="6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81"/>
      <c r="BN352" s="7"/>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row>
    <row r="353" spans="1:127">
      <c r="A353" s="3"/>
      <c r="B353" s="6"/>
      <c r="C353" s="62"/>
      <c r="D353" s="61"/>
      <c r="E353" s="2"/>
      <c r="F353" s="6"/>
      <c r="G353" s="6"/>
      <c r="H353" s="6"/>
      <c r="I353" s="6"/>
      <c r="J353" s="6"/>
      <c r="K353" s="6"/>
      <c r="L353" s="1"/>
      <c r="M353" s="62"/>
      <c r="N353" s="6"/>
      <c r="O353" s="6"/>
      <c r="P353" s="6"/>
      <c r="Q353" s="1"/>
      <c r="R353" s="2"/>
      <c r="S353" s="2"/>
      <c r="T353" s="2"/>
      <c r="U353" s="2"/>
      <c r="V353" s="2"/>
      <c r="W353" s="2"/>
      <c r="X353" s="2"/>
      <c r="Y353" s="2"/>
      <c r="Z353" s="2"/>
      <c r="AA353" s="2"/>
      <c r="AB353" s="2"/>
      <c r="AC353" s="62"/>
      <c r="AD353" s="6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81"/>
      <c r="BN353" s="7"/>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row>
    <row r="354" spans="1:127">
      <c r="A354" s="3"/>
      <c r="B354" s="6"/>
      <c r="C354" s="62"/>
      <c r="D354" s="61"/>
      <c r="E354" s="2"/>
      <c r="F354" s="6"/>
      <c r="G354" s="6"/>
      <c r="H354" s="6"/>
      <c r="I354" s="6"/>
      <c r="J354" s="6"/>
      <c r="K354" s="6"/>
      <c r="L354" s="1"/>
      <c r="M354" s="62"/>
      <c r="N354" s="6"/>
      <c r="O354" s="6"/>
      <c r="P354" s="6"/>
      <c r="Q354" s="1"/>
      <c r="R354" s="2"/>
      <c r="S354" s="2"/>
      <c r="T354" s="2"/>
      <c r="U354" s="2"/>
      <c r="V354" s="2"/>
      <c r="W354" s="2"/>
      <c r="X354" s="2"/>
      <c r="Y354" s="2"/>
      <c r="Z354" s="2"/>
      <c r="AA354" s="2"/>
      <c r="AB354" s="2"/>
      <c r="AC354" s="62"/>
      <c r="AD354" s="6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81"/>
      <c r="BN354" s="7"/>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row>
    <row r="355" spans="1:127">
      <c r="A355" s="3"/>
      <c r="B355" s="6"/>
      <c r="C355" s="62"/>
      <c r="D355" s="61"/>
      <c r="E355" s="2"/>
      <c r="F355" s="6"/>
      <c r="G355" s="6"/>
      <c r="H355" s="6"/>
      <c r="I355" s="6"/>
      <c r="J355" s="6"/>
      <c r="K355" s="6"/>
      <c r="L355" s="1"/>
      <c r="M355" s="62"/>
      <c r="N355" s="6"/>
      <c r="O355" s="6"/>
      <c r="P355" s="6"/>
      <c r="Q355" s="1"/>
      <c r="R355" s="2"/>
      <c r="S355" s="2"/>
      <c r="T355" s="2"/>
      <c r="U355" s="2"/>
      <c r="V355" s="2"/>
      <c r="W355" s="2"/>
      <c r="X355" s="2"/>
      <c r="Y355" s="2"/>
      <c r="Z355" s="2"/>
      <c r="AA355" s="2"/>
      <c r="AB355" s="2"/>
      <c r="AC355" s="62"/>
      <c r="AD355" s="6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81"/>
      <c r="BN355" s="7"/>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row>
    <row r="356" spans="1:127">
      <c r="A356" s="3"/>
      <c r="B356" s="6"/>
      <c r="C356" s="62"/>
      <c r="D356" s="61"/>
      <c r="E356" s="2"/>
      <c r="F356" s="6"/>
      <c r="G356" s="6"/>
      <c r="H356" s="6"/>
      <c r="I356" s="6"/>
      <c r="J356" s="6"/>
      <c r="K356" s="6"/>
      <c r="L356" s="1"/>
      <c r="M356" s="62"/>
      <c r="N356" s="6"/>
      <c r="O356" s="6"/>
      <c r="P356" s="6"/>
      <c r="Q356" s="1"/>
      <c r="R356" s="2"/>
      <c r="S356" s="2"/>
      <c r="T356" s="2"/>
      <c r="U356" s="2"/>
      <c r="V356" s="2"/>
      <c r="W356" s="2"/>
      <c r="X356" s="2"/>
      <c r="Y356" s="2"/>
      <c r="Z356" s="2"/>
      <c r="AA356" s="2"/>
      <c r="AB356" s="2"/>
      <c r="AC356" s="62"/>
      <c r="AD356" s="6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81"/>
      <c r="BN356" s="7"/>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row>
    <row r="357" spans="1:127">
      <c r="A357" s="3"/>
      <c r="B357" s="6"/>
      <c r="C357" s="62"/>
      <c r="D357" s="61"/>
      <c r="E357" s="2"/>
      <c r="F357" s="6"/>
      <c r="G357" s="6"/>
      <c r="H357" s="6"/>
      <c r="I357" s="6"/>
      <c r="J357" s="6"/>
      <c r="K357" s="6"/>
      <c r="L357" s="1"/>
      <c r="M357" s="62"/>
      <c r="N357" s="6"/>
      <c r="O357" s="6"/>
      <c r="P357" s="6"/>
      <c r="Q357" s="1"/>
      <c r="R357" s="2"/>
      <c r="S357" s="2"/>
      <c r="T357" s="2"/>
      <c r="U357" s="2"/>
      <c r="V357" s="2"/>
      <c r="W357" s="2"/>
      <c r="X357" s="2"/>
      <c r="Y357" s="2"/>
      <c r="Z357" s="2"/>
      <c r="AA357" s="2"/>
      <c r="AB357" s="2"/>
      <c r="AC357" s="62"/>
      <c r="AD357" s="6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81"/>
      <c r="BN357" s="7"/>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row>
    <row r="358" spans="1:127">
      <c r="A358" s="3"/>
      <c r="B358" s="6"/>
      <c r="C358" s="62"/>
      <c r="D358" s="61"/>
      <c r="E358" s="2"/>
      <c r="F358" s="6"/>
      <c r="G358" s="6"/>
      <c r="H358" s="6"/>
      <c r="I358" s="6"/>
      <c r="J358" s="6"/>
      <c r="K358" s="6"/>
      <c r="L358" s="1"/>
      <c r="M358" s="62"/>
      <c r="N358" s="6"/>
      <c r="O358" s="6"/>
      <c r="P358" s="6"/>
      <c r="Q358" s="1"/>
      <c r="R358" s="2"/>
      <c r="S358" s="2"/>
      <c r="T358" s="2"/>
      <c r="U358" s="2"/>
      <c r="V358" s="2"/>
      <c r="W358" s="2"/>
      <c r="X358" s="2"/>
      <c r="Y358" s="2"/>
      <c r="Z358" s="2"/>
      <c r="AA358" s="2"/>
      <c r="AB358" s="2"/>
      <c r="AC358" s="62"/>
      <c r="AD358" s="6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81"/>
      <c r="BN358" s="7"/>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row>
    <row r="359" spans="1:127">
      <c r="A359" s="3"/>
      <c r="B359" s="6"/>
      <c r="C359" s="62"/>
      <c r="D359" s="61"/>
      <c r="E359" s="2"/>
      <c r="F359" s="6"/>
      <c r="G359" s="6"/>
      <c r="H359" s="6"/>
      <c r="I359" s="6"/>
      <c r="J359" s="6"/>
      <c r="K359" s="6"/>
      <c r="L359" s="1"/>
      <c r="M359" s="62"/>
      <c r="N359" s="6"/>
      <c r="O359" s="6"/>
      <c r="P359" s="6"/>
      <c r="Q359" s="1"/>
      <c r="R359" s="2"/>
      <c r="S359" s="2"/>
      <c r="T359" s="2"/>
      <c r="U359" s="2"/>
      <c r="V359" s="2"/>
      <c r="W359" s="2"/>
      <c r="X359" s="2"/>
      <c r="Y359" s="2"/>
      <c r="Z359" s="2"/>
      <c r="AA359" s="2"/>
      <c r="AB359" s="2"/>
      <c r="AC359" s="62"/>
      <c r="AD359" s="6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81"/>
      <c r="BN359" s="7"/>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row>
    <row r="360" spans="1:127">
      <c r="A360" s="3"/>
      <c r="B360" s="6"/>
      <c r="C360" s="62"/>
      <c r="D360" s="61"/>
      <c r="E360" s="2"/>
      <c r="F360" s="6"/>
      <c r="G360" s="6"/>
      <c r="H360" s="6"/>
      <c r="I360" s="6"/>
      <c r="J360" s="6"/>
      <c r="K360" s="6"/>
      <c r="L360" s="1"/>
      <c r="M360" s="62"/>
      <c r="N360" s="6"/>
      <c r="O360" s="6"/>
      <c r="P360" s="6"/>
      <c r="Q360" s="1"/>
      <c r="R360" s="2"/>
      <c r="S360" s="2"/>
      <c r="T360" s="2"/>
      <c r="U360" s="2"/>
      <c r="V360" s="2"/>
      <c r="W360" s="2"/>
      <c r="X360" s="2"/>
      <c r="Y360" s="2"/>
      <c r="Z360" s="2"/>
      <c r="AA360" s="2"/>
      <c r="AB360" s="2"/>
      <c r="AC360" s="62"/>
      <c r="AD360" s="6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81"/>
      <c r="BN360" s="7"/>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row>
    <row r="361" spans="1:127">
      <c r="A361" s="3"/>
      <c r="B361" s="6"/>
      <c r="C361" s="62"/>
      <c r="D361" s="61"/>
      <c r="E361" s="2"/>
      <c r="F361" s="6"/>
      <c r="G361" s="6"/>
      <c r="H361" s="6"/>
      <c r="I361" s="6"/>
      <c r="J361" s="6"/>
      <c r="K361" s="6"/>
      <c r="L361" s="1"/>
      <c r="M361" s="62"/>
      <c r="N361" s="6"/>
      <c r="O361" s="6"/>
      <c r="P361" s="6"/>
      <c r="Q361" s="1"/>
      <c r="R361" s="2"/>
      <c r="S361" s="2"/>
      <c r="T361" s="2"/>
      <c r="U361" s="2"/>
      <c r="V361" s="2"/>
      <c r="W361" s="2"/>
      <c r="X361" s="2"/>
      <c r="Y361" s="2"/>
      <c r="Z361" s="2"/>
      <c r="AA361" s="2"/>
      <c r="AB361" s="2"/>
      <c r="AC361" s="62"/>
      <c r="AD361" s="6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81"/>
      <c r="BN361" s="7"/>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row>
    <row r="362" spans="1:127">
      <c r="A362" s="3"/>
      <c r="B362" s="6"/>
      <c r="C362" s="62"/>
      <c r="D362" s="61"/>
      <c r="E362" s="2"/>
      <c r="F362" s="6"/>
      <c r="G362" s="6"/>
      <c r="H362" s="6"/>
      <c r="I362" s="6"/>
      <c r="J362" s="6"/>
      <c r="K362" s="6"/>
      <c r="L362" s="1"/>
      <c r="M362" s="62"/>
      <c r="N362" s="6"/>
      <c r="O362" s="6"/>
      <c r="P362" s="6"/>
      <c r="Q362" s="1"/>
      <c r="R362" s="2"/>
      <c r="S362" s="2"/>
      <c r="T362" s="2"/>
      <c r="U362" s="2"/>
      <c r="V362" s="2"/>
      <c r="W362" s="2"/>
      <c r="X362" s="2"/>
      <c r="Y362" s="2"/>
      <c r="Z362" s="2"/>
      <c r="AA362" s="2"/>
      <c r="AB362" s="2"/>
      <c r="AC362" s="62"/>
      <c r="AD362" s="6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81"/>
      <c r="BN362" s="7"/>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row>
    <row r="363" spans="1:127">
      <c r="A363" s="3"/>
      <c r="B363" s="6"/>
      <c r="C363" s="62"/>
      <c r="D363" s="61"/>
      <c r="E363" s="2"/>
      <c r="F363" s="6"/>
      <c r="G363" s="6"/>
      <c r="H363" s="6"/>
      <c r="I363" s="6"/>
      <c r="J363" s="6"/>
      <c r="K363" s="6"/>
      <c r="L363" s="1"/>
      <c r="M363" s="62"/>
      <c r="N363" s="6"/>
      <c r="O363" s="6"/>
      <c r="P363" s="6"/>
      <c r="Q363" s="1"/>
      <c r="R363" s="2"/>
      <c r="S363" s="2"/>
      <c r="T363" s="2"/>
      <c r="U363" s="2"/>
      <c r="V363" s="2"/>
      <c r="W363" s="2"/>
      <c r="X363" s="2"/>
      <c r="Y363" s="2"/>
      <c r="Z363" s="2"/>
      <c r="AA363" s="2"/>
      <c r="AB363" s="2"/>
      <c r="AC363" s="62"/>
      <c r="AD363" s="6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81"/>
      <c r="BN363" s="7"/>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row>
    <row r="364" spans="1:127">
      <c r="A364" s="3"/>
      <c r="B364" s="6"/>
      <c r="C364" s="62"/>
      <c r="D364" s="61"/>
      <c r="E364" s="2"/>
      <c r="F364" s="6"/>
      <c r="G364" s="6"/>
      <c r="H364" s="6"/>
      <c r="I364" s="6"/>
      <c r="J364" s="6"/>
      <c r="K364" s="6"/>
      <c r="L364" s="1"/>
      <c r="M364" s="62"/>
      <c r="N364" s="6"/>
      <c r="O364" s="6"/>
      <c r="P364" s="6"/>
      <c r="Q364" s="1"/>
      <c r="R364" s="2"/>
      <c r="S364" s="2"/>
      <c r="T364" s="2"/>
      <c r="U364" s="2"/>
      <c r="V364" s="2"/>
      <c r="W364" s="2"/>
      <c r="X364" s="2"/>
      <c r="Y364" s="2"/>
      <c r="Z364" s="2"/>
      <c r="AA364" s="2"/>
      <c r="AB364" s="2"/>
      <c r="AC364" s="62"/>
      <c r="AD364" s="6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81"/>
      <c r="BN364" s="7"/>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row>
    <row r="365" spans="1:127">
      <c r="A365" s="3"/>
      <c r="B365" s="6"/>
      <c r="C365" s="62"/>
      <c r="D365" s="61"/>
      <c r="E365" s="2"/>
      <c r="F365" s="6"/>
      <c r="G365" s="6"/>
      <c r="H365" s="6"/>
      <c r="I365" s="6"/>
      <c r="J365" s="6"/>
      <c r="K365" s="6"/>
      <c r="L365" s="1"/>
      <c r="M365" s="62"/>
      <c r="N365" s="6"/>
      <c r="O365" s="6"/>
      <c r="P365" s="6"/>
      <c r="Q365" s="1"/>
      <c r="R365" s="2"/>
      <c r="S365" s="2"/>
      <c r="T365" s="2"/>
      <c r="U365" s="2"/>
      <c r="V365" s="2"/>
      <c r="W365" s="2"/>
      <c r="X365" s="2"/>
      <c r="Y365" s="2"/>
      <c r="Z365" s="2"/>
      <c r="AA365" s="2"/>
      <c r="AB365" s="2"/>
      <c r="AC365" s="62"/>
      <c r="AD365" s="6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81"/>
      <c r="BN365" s="7"/>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row>
    <row r="366" spans="1:127">
      <c r="A366" s="3"/>
      <c r="B366" s="6"/>
      <c r="C366" s="62"/>
      <c r="D366" s="61"/>
      <c r="E366" s="2"/>
      <c r="F366" s="6"/>
      <c r="G366" s="6"/>
      <c r="H366" s="6"/>
      <c r="I366" s="6"/>
      <c r="J366" s="6"/>
      <c r="K366" s="6"/>
      <c r="L366" s="1"/>
      <c r="M366" s="62"/>
      <c r="N366" s="6"/>
      <c r="O366" s="6"/>
      <c r="P366" s="6"/>
      <c r="Q366" s="1"/>
      <c r="R366" s="2"/>
      <c r="S366" s="2"/>
      <c r="T366" s="2"/>
      <c r="U366" s="2"/>
      <c r="V366" s="2"/>
      <c r="W366" s="2"/>
      <c r="X366" s="2"/>
      <c r="Y366" s="2"/>
      <c r="Z366" s="2"/>
      <c r="AA366" s="2"/>
      <c r="AB366" s="2"/>
      <c r="AC366" s="62"/>
      <c r="AD366" s="6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81"/>
      <c r="BN366" s="7"/>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row>
    <row r="367" spans="1:127">
      <c r="A367" s="3"/>
      <c r="B367" s="6"/>
      <c r="C367" s="62"/>
      <c r="D367" s="61"/>
      <c r="E367" s="2"/>
      <c r="F367" s="6"/>
      <c r="G367" s="6"/>
      <c r="H367" s="6"/>
      <c r="I367" s="6"/>
      <c r="J367" s="6"/>
      <c r="K367" s="6"/>
      <c r="L367" s="1"/>
      <c r="M367" s="62"/>
      <c r="N367" s="6"/>
      <c r="O367" s="6"/>
      <c r="P367" s="6"/>
      <c r="Q367" s="1"/>
      <c r="R367" s="2"/>
      <c r="S367" s="2"/>
      <c r="T367" s="2"/>
      <c r="U367" s="2"/>
      <c r="V367" s="2"/>
      <c r="W367" s="2"/>
      <c r="X367" s="2"/>
      <c r="Y367" s="2"/>
      <c r="Z367" s="2"/>
      <c r="AA367" s="2"/>
      <c r="AB367" s="2"/>
      <c r="AC367" s="62"/>
      <c r="AD367" s="6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81"/>
      <c r="BN367" s="7"/>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row>
    <row r="368" spans="1:127">
      <c r="A368" s="3"/>
      <c r="B368" s="6"/>
      <c r="C368" s="62"/>
      <c r="D368" s="61"/>
      <c r="E368" s="2"/>
      <c r="F368" s="6"/>
      <c r="G368" s="6"/>
      <c r="H368" s="6"/>
      <c r="I368" s="6"/>
      <c r="J368" s="6"/>
      <c r="K368" s="6"/>
      <c r="L368" s="1"/>
      <c r="M368" s="62"/>
      <c r="N368" s="6"/>
      <c r="O368" s="6"/>
      <c r="P368" s="6"/>
      <c r="Q368" s="1"/>
      <c r="R368" s="2"/>
      <c r="S368" s="2"/>
      <c r="T368" s="2"/>
      <c r="U368" s="2"/>
      <c r="V368" s="2"/>
      <c r="W368" s="2"/>
      <c r="X368" s="2"/>
      <c r="Y368" s="2"/>
      <c r="Z368" s="2"/>
      <c r="AA368" s="2"/>
      <c r="AB368" s="2"/>
      <c r="AC368" s="62"/>
      <c r="AD368" s="6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81"/>
      <c r="BN368" s="7"/>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row>
    <row r="369" spans="1:127">
      <c r="A369" s="3"/>
      <c r="B369" s="6"/>
      <c r="C369" s="62"/>
      <c r="D369" s="61"/>
      <c r="E369" s="2"/>
      <c r="F369" s="6"/>
      <c r="G369" s="6"/>
      <c r="H369" s="6"/>
      <c r="I369" s="6"/>
      <c r="J369" s="6"/>
      <c r="K369" s="6"/>
      <c r="L369" s="1"/>
      <c r="M369" s="62"/>
      <c r="N369" s="6"/>
      <c r="O369" s="6"/>
      <c r="P369" s="6"/>
      <c r="Q369" s="1"/>
      <c r="R369" s="2"/>
      <c r="S369" s="2"/>
      <c r="T369" s="2"/>
      <c r="U369" s="2"/>
      <c r="V369" s="2"/>
      <c r="W369" s="2"/>
      <c r="X369" s="2"/>
      <c r="Y369" s="2"/>
      <c r="Z369" s="2"/>
      <c r="AA369" s="2"/>
      <c r="AB369" s="2"/>
      <c r="AC369" s="62"/>
      <c r="AD369" s="6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81"/>
      <c r="BN369" s="7"/>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row>
    <row r="370" spans="1:127">
      <c r="A370" s="3"/>
      <c r="B370" s="6"/>
      <c r="C370" s="62"/>
      <c r="D370" s="61"/>
      <c r="E370" s="2"/>
      <c r="F370" s="6"/>
      <c r="G370" s="6"/>
      <c r="H370" s="6"/>
      <c r="I370" s="6"/>
      <c r="J370" s="6"/>
      <c r="K370" s="6"/>
      <c r="L370" s="1"/>
      <c r="M370" s="62"/>
      <c r="N370" s="6"/>
      <c r="O370" s="6"/>
      <c r="P370" s="6"/>
      <c r="Q370" s="1"/>
      <c r="R370" s="2"/>
      <c r="S370" s="2"/>
      <c r="T370" s="2"/>
      <c r="U370" s="2"/>
      <c r="V370" s="2"/>
      <c r="W370" s="2"/>
      <c r="X370" s="2"/>
      <c r="Y370" s="2"/>
      <c r="Z370" s="2"/>
      <c r="AA370" s="2"/>
      <c r="AB370" s="2"/>
      <c r="AC370" s="62"/>
      <c r="AD370" s="6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81"/>
      <c r="BN370" s="7"/>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row>
    <row r="371" spans="1:127">
      <c r="A371" s="3"/>
      <c r="B371" s="6"/>
      <c r="C371" s="62"/>
      <c r="D371" s="61"/>
      <c r="E371" s="2"/>
      <c r="F371" s="6"/>
      <c r="G371" s="6"/>
      <c r="H371" s="6"/>
      <c r="I371" s="6"/>
      <c r="J371" s="6"/>
      <c r="K371" s="6"/>
      <c r="L371" s="1"/>
      <c r="M371" s="62"/>
      <c r="N371" s="6"/>
      <c r="O371" s="6"/>
      <c r="P371" s="6"/>
      <c r="Q371" s="1"/>
      <c r="R371" s="2"/>
      <c r="S371" s="2"/>
      <c r="T371" s="2"/>
      <c r="U371" s="2"/>
      <c r="V371" s="2"/>
      <c r="W371" s="2"/>
      <c r="X371" s="2"/>
      <c r="Y371" s="2"/>
      <c r="Z371" s="2"/>
      <c r="AA371" s="2"/>
      <c r="AB371" s="2"/>
      <c r="AC371" s="62"/>
      <c r="AD371" s="6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81"/>
      <c r="BN371" s="7"/>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row>
    <row r="372" spans="1:127">
      <c r="A372" s="3"/>
      <c r="B372" s="6"/>
      <c r="C372" s="62"/>
      <c r="D372" s="61"/>
      <c r="E372" s="2"/>
      <c r="F372" s="6"/>
      <c r="G372" s="6"/>
      <c r="H372" s="6"/>
      <c r="I372" s="6"/>
      <c r="J372" s="6"/>
      <c r="K372" s="6"/>
      <c r="L372" s="1"/>
      <c r="M372" s="62"/>
      <c r="N372" s="6"/>
      <c r="O372" s="6"/>
      <c r="P372" s="6"/>
      <c r="Q372" s="1"/>
      <c r="R372" s="2"/>
      <c r="S372" s="2"/>
      <c r="T372" s="2"/>
      <c r="U372" s="2"/>
      <c r="V372" s="2"/>
      <c r="W372" s="2"/>
      <c r="X372" s="2"/>
      <c r="Y372" s="2"/>
      <c r="Z372" s="2"/>
      <c r="AA372" s="2"/>
      <c r="AB372" s="2"/>
      <c r="AC372" s="62"/>
      <c r="AD372" s="6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81"/>
      <c r="BN372" s="7"/>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row>
    <row r="373" spans="1:127">
      <c r="A373" s="3"/>
      <c r="B373" s="6"/>
      <c r="C373" s="62"/>
      <c r="D373" s="61"/>
      <c r="E373" s="2"/>
      <c r="F373" s="6"/>
      <c r="G373" s="6"/>
      <c r="H373" s="6"/>
      <c r="I373" s="6"/>
      <c r="J373" s="6"/>
      <c r="K373" s="6"/>
      <c r="L373" s="1"/>
      <c r="M373" s="62"/>
      <c r="N373" s="6"/>
      <c r="O373" s="6"/>
      <c r="P373" s="6"/>
      <c r="Q373" s="1"/>
      <c r="R373" s="2"/>
      <c r="S373" s="2"/>
      <c r="T373" s="2"/>
      <c r="U373" s="2"/>
      <c r="V373" s="2"/>
      <c r="W373" s="2"/>
      <c r="X373" s="2"/>
      <c r="Y373" s="2"/>
      <c r="Z373" s="2"/>
      <c r="AA373" s="2"/>
      <c r="AB373" s="2"/>
      <c r="AC373" s="62"/>
      <c r="AD373" s="6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81"/>
      <c r="BN373" s="7"/>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row>
    <row r="374" spans="1:127">
      <c r="A374" s="3"/>
      <c r="B374" s="6"/>
      <c r="C374" s="62"/>
      <c r="D374" s="61"/>
      <c r="E374" s="2"/>
      <c r="F374" s="6"/>
      <c r="G374" s="6"/>
      <c r="H374" s="6"/>
      <c r="I374" s="6"/>
      <c r="J374" s="6"/>
      <c r="K374" s="6"/>
      <c r="L374" s="1"/>
      <c r="M374" s="62"/>
      <c r="N374" s="6"/>
      <c r="O374" s="6"/>
      <c r="P374" s="6"/>
      <c r="Q374" s="1"/>
      <c r="R374" s="2"/>
      <c r="S374" s="2"/>
      <c r="T374" s="2"/>
      <c r="U374" s="2"/>
      <c r="V374" s="2"/>
      <c r="W374" s="2"/>
      <c r="X374" s="2"/>
      <c r="Y374" s="2"/>
      <c r="Z374" s="2"/>
      <c r="AA374" s="2"/>
      <c r="AB374" s="2"/>
      <c r="AC374" s="62"/>
      <c r="AD374" s="6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81"/>
      <c r="BN374" s="7"/>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row>
    <row r="375" spans="1:127">
      <c r="A375" s="3"/>
      <c r="B375" s="6"/>
      <c r="C375" s="62"/>
      <c r="D375" s="61"/>
      <c r="E375" s="2"/>
      <c r="F375" s="6"/>
      <c r="G375" s="6"/>
      <c r="H375" s="6"/>
      <c r="I375" s="6"/>
      <c r="J375" s="6"/>
      <c r="K375" s="6"/>
      <c r="L375" s="1"/>
      <c r="M375" s="62"/>
      <c r="N375" s="6"/>
      <c r="O375" s="6"/>
      <c r="P375" s="6"/>
      <c r="Q375" s="1"/>
      <c r="R375" s="2"/>
      <c r="S375" s="2"/>
      <c r="T375" s="2"/>
      <c r="U375" s="2"/>
      <c r="V375" s="2"/>
      <c r="W375" s="2"/>
      <c r="X375" s="2"/>
      <c r="Y375" s="2"/>
      <c r="Z375" s="2"/>
      <c r="AA375" s="2"/>
      <c r="AB375" s="2"/>
      <c r="AC375" s="62"/>
      <c r="AD375" s="6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81"/>
      <c r="BN375" s="7"/>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row>
    <row r="376" spans="1:127">
      <c r="A376" s="3"/>
      <c r="B376" s="6"/>
      <c r="C376" s="62"/>
      <c r="D376" s="61"/>
      <c r="E376" s="2"/>
      <c r="F376" s="6"/>
      <c r="G376" s="6"/>
      <c r="H376" s="6"/>
      <c r="I376" s="6"/>
      <c r="J376" s="6"/>
      <c r="K376" s="6"/>
      <c r="L376" s="1"/>
      <c r="M376" s="62"/>
      <c r="N376" s="6"/>
      <c r="O376" s="6"/>
      <c r="P376" s="6"/>
      <c r="Q376" s="1"/>
      <c r="R376" s="2"/>
      <c r="S376" s="2"/>
      <c r="T376" s="2"/>
      <c r="U376" s="2"/>
      <c r="V376" s="2"/>
      <c r="W376" s="2"/>
      <c r="X376" s="2"/>
      <c r="Y376" s="2"/>
      <c r="Z376" s="2"/>
      <c r="AA376" s="2"/>
      <c r="AB376" s="2"/>
      <c r="AC376" s="62"/>
      <c r="AD376" s="6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81"/>
      <c r="BN376" s="7"/>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row>
    <row r="377" spans="1:127">
      <c r="A377" s="3"/>
      <c r="B377" s="6"/>
      <c r="C377" s="62"/>
      <c r="D377" s="61"/>
      <c r="E377" s="2"/>
      <c r="F377" s="6"/>
      <c r="G377" s="6"/>
      <c r="H377" s="6"/>
      <c r="I377" s="6"/>
      <c r="J377" s="6"/>
      <c r="K377" s="6"/>
      <c r="L377" s="1"/>
      <c r="M377" s="62"/>
      <c r="N377" s="6"/>
      <c r="O377" s="6"/>
      <c r="P377" s="6"/>
      <c r="Q377" s="1"/>
      <c r="R377" s="2"/>
      <c r="S377" s="2"/>
      <c r="T377" s="2"/>
      <c r="U377" s="2"/>
      <c r="V377" s="2"/>
      <c r="W377" s="2"/>
      <c r="X377" s="2"/>
      <c r="Y377" s="2"/>
      <c r="Z377" s="2"/>
      <c r="AA377" s="2"/>
      <c r="AB377" s="2"/>
      <c r="AC377" s="62"/>
      <c r="AD377" s="6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81"/>
      <c r="BN377" s="7"/>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row>
    <row r="378" spans="1:127">
      <c r="A378" s="3"/>
      <c r="B378" s="6"/>
      <c r="C378" s="62"/>
      <c r="D378" s="61"/>
      <c r="E378" s="2"/>
      <c r="F378" s="6"/>
      <c r="G378" s="6"/>
      <c r="H378" s="6"/>
      <c r="I378" s="6"/>
      <c r="J378" s="6"/>
      <c r="K378" s="6"/>
      <c r="L378" s="1"/>
      <c r="M378" s="62"/>
      <c r="N378" s="6"/>
      <c r="O378" s="6"/>
      <c r="P378" s="6"/>
      <c r="Q378" s="1"/>
      <c r="R378" s="2"/>
      <c r="S378" s="2"/>
      <c r="T378" s="2"/>
      <c r="U378" s="2"/>
      <c r="V378" s="2"/>
      <c r="W378" s="2"/>
      <c r="X378" s="2"/>
      <c r="Y378" s="2"/>
      <c r="Z378" s="2"/>
      <c r="AA378" s="2"/>
      <c r="AB378" s="2"/>
      <c r="AC378" s="62"/>
      <c r="AD378" s="6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81"/>
      <c r="BN378" s="7"/>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row>
    <row r="379" spans="1:127">
      <c r="A379" s="3"/>
      <c r="B379" s="6"/>
      <c r="C379" s="62"/>
      <c r="D379" s="61"/>
      <c r="E379" s="2"/>
      <c r="F379" s="6"/>
      <c r="G379" s="6"/>
      <c r="H379" s="6"/>
      <c r="I379" s="6"/>
      <c r="J379" s="6"/>
      <c r="K379" s="6"/>
      <c r="L379" s="1"/>
      <c r="M379" s="62"/>
      <c r="N379" s="6"/>
      <c r="O379" s="6"/>
      <c r="P379" s="6"/>
      <c r="Q379" s="1"/>
      <c r="R379" s="2"/>
      <c r="S379" s="2"/>
      <c r="T379" s="2"/>
      <c r="U379" s="2"/>
      <c r="V379" s="2"/>
      <c r="W379" s="2"/>
      <c r="X379" s="2"/>
      <c r="Y379" s="2"/>
      <c r="Z379" s="2"/>
      <c r="AA379" s="2"/>
      <c r="AB379" s="2"/>
      <c r="AC379" s="62"/>
      <c r="AD379" s="6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81"/>
      <c r="BN379" s="7"/>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row>
    <row r="380" spans="1:127">
      <c r="A380" s="3"/>
      <c r="B380" s="6"/>
      <c r="C380" s="62"/>
      <c r="D380" s="61"/>
      <c r="E380" s="2"/>
      <c r="F380" s="6"/>
      <c r="G380" s="6"/>
      <c r="H380" s="6"/>
      <c r="I380" s="6"/>
      <c r="J380" s="6"/>
      <c r="K380" s="6"/>
      <c r="L380" s="1"/>
      <c r="M380" s="62"/>
      <c r="N380" s="6"/>
      <c r="O380" s="6"/>
      <c r="P380" s="6"/>
      <c r="Q380" s="1"/>
      <c r="R380" s="2"/>
      <c r="S380" s="2"/>
      <c r="T380" s="2"/>
      <c r="U380" s="2"/>
      <c r="V380" s="2"/>
      <c r="W380" s="2"/>
      <c r="X380" s="2"/>
      <c r="Y380" s="2"/>
      <c r="Z380" s="2"/>
      <c r="AA380" s="2"/>
      <c r="AB380" s="2"/>
      <c r="AC380" s="62"/>
      <c r="AD380" s="6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81"/>
      <c r="BN380" s="7"/>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row>
    <row r="381" spans="1:127">
      <c r="A381" s="3"/>
      <c r="B381" s="6"/>
      <c r="C381" s="62"/>
      <c r="D381" s="61"/>
      <c r="E381" s="2"/>
      <c r="F381" s="6"/>
      <c r="G381" s="6"/>
      <c r="H381" s="6"/>
      <c r="I381" s="6"/>
      <c r="J381" s="6"/>
      <c r="K381" s="6"/>
      <c r="L381" s="1"/>
      <c r="M381" s="62"/>
      <c r="N381" s="6"/>
      <c r="O381" s="6"/>
      <c r="P381" s="6"/>
      <c r="Q381" s="1"/>
      <c r="R381" s="2"/>
      <c r="S381" s="2"/>
      <c r="T381" s="2"/>
      <c r="U381" s="2"/>
      <c r="V381" s="2"/>
      <c r="W381" s="2"/>
      <c r="X381" s="2"/>
      <c r="Y381" s="2"/>
      <c r="Z381" s="2"/>
      <c r="AA381" s="2"/>
      <c r="AB381" s="2"/>
      <c r="AC381" s="62"/>
      <c r="AD381" s="6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81"/>
      <c r="BN381" s="7"/>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row>
    <row r="382" spans="1:127">
      <c r="A382" s="3"/>
      <c r="B382" s="6"/>
      <c r="C382" s="62"/>
      <c r="D382" s="61"/>
      <c r="E382" s="2"/>
      <c r="F382" s="6"/>
      <c r="G382" s="6"/>
      <c r="H382" s="6"/>
      <c r="I382" s="6"/>
      <c r="J382" s="6"/>
      <c r="K382" s="6"/>
      <c r="L382" s="1"/>
      <c r="M382" s="62"/>
      <c r="N382" s="6"/>
      <c r="O382" s="6"/>
      <c r="P382" s="6"/>
      <c r="Q382" s="1"/>
      <c r="R382" s="2"/>
      <c r="S382" s="2"/>
      <c r="T382" s="2"/>
      <c r="U382" s="2"/>
      <c r="V382" s="2"/>
      <c r="W382" s="2"/>
      <c r="X382" s="2"/>
      <c r="Y382" s="2"/>
      <c r="Z382" s="2"/>
      <c r="AA382" s="2"/>
      <c r="AB382" s="2"/>
      <c r="AC382" s="62"/>
      <c r="AD382" s="6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81"/>
      <c r="BN382" s="7"/>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row>
    <row r="383" spans="1:127">
      <c r="A383" s="3"/>
      <c r="B383" s="6"/>
      <c r="C383" s="62"/>
      <c r="D383" s="61"/>
      <c r="E383" s="2"/>
      <c r="F383" s="6"/>
      <c r="G383" s="6"/>
      <c r="H383" s="6"/>
      <c r="I383" s="6"/>
      <c r="J383" s="6"/>
      <c r="K383" s="6"/>
      <c r="L383" s="1"/>
      <c r="M383" s="62"/>
      <c r="N383" s="6"/>
      <c r="O383" s="6"/>
      <c r="P383" s="6"/>
      <c r="Q383" s="1"/>
      <c r="R383" s="2"/>
      <c r="S383" s="2"/>
      <c r="T383" s="2"/>
      <c r="U383" s="2"/>
      <c r="V383" s="2"/>
      <c r="W383" s="2"/>
      <c r="X383" s="2"/>
      <c r="Y383" s="2"/>
      <c r="Z383" s="2"/>
      <c r="AA383" s="2"/>
      <c r="AB383" s="2"/>
      <c r="AC383" s="62"/>
      <c r="AD383" s="6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81"/>
      <c r="BN383" s="7"/>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row>
    <row r="384" spans="1:127">
      <c r="A384" s="3"/>
      <c r="B384" s="6"/>
      <c r="C384" s="62"/>
      <c r="D384" s="61"/>
      <c r="E384" s="2"/>
      <c r="F384" s="6"/>
      <c r="G384" s="6"/>
      <c r="H384" s="6"/>
      <c r="I384" s="6"/>
      <c r="J384" s="6"/>
      <c r="K384" s="6"/>
      <c r="L384" s="1"/>
      <c r="M384" s="62"/>
      <c r="N384" s="6"/>
      <c r="O384" s="6"/>
      <c r="P384" s="6"/>
      <c r="Q384" s="1"/>
      <c r="R384" s="2"/>
      <c r="S384" s="2"/>
      <c r="T384" s="2"/>
      <c r="U384" s="2"/>
      <c r="V384" s="2"/>
      <c r="W384" s="2"/>
      <c r="X384" s="2"/>
      <c r="Y384" s="2"/>
      <c r="Z384" s="2"/>
      <c r="AA384" s="2"/>
      <c r="AB384" s="2"/>
      <c r="AC384" s="62"/>
      <c r="AD384" s="6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81"/>
      <c r="BN384" s="7"/>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row>
    <row r="385" spans="1:127">
      <c r="A385" s="3"/>
      <c r="B385" s="6"/>
      <c r="C385" s="62"/>
      <c r="D385" s="61"/>
      <c r="E385" s="2"/>
      <c r="F385" s="6"/>
      <c r="G385" s="6"/>
      <c r="H385" s="6"/>
      <c r="I385" s="6"/>
      <c r="J385" s="6"/>
      <c r="K385" s="6"/>
      <c r="L385" s="1"/>
      <c r="M385" s="62"/>
      <c r="N385" s="6"/>
      <c r="O385" s="6"/>
      <c r="P385" s="6"/>
      <c r="Q385" s="1"/>
      <c r="R385" s="2"/>
      <c r="S385" s="2"/>
      <c r="T385" s="2"/>
      <c r="U385" s="2"/>
      <c r="V385" s="2"/>
      <c r="W385" s="2"/>
      <c r="X385" s="2"/>
      <c r="Y385" s="2"/>
      <c r="Z385" s="2"/>
      <c r="AA385" s="2"/>
      <c r="AB385" s="2"/>
      <c r="AC385" s="62"/>
      <c r="AD385" s="6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81"/>
      <c r="BN385" s="7"/>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row>
    <row r="386" spans="1:127">
      <c r="A386" s="3"/>
      <c r="B386" s="6"/>
      <c r="C386" s="62"/>
      <c r="D386" s="61"/>
      <c r="E386" s="2"/>
      <c r="F386" s="6"/>
      <c r="G386" s="6"/>
      <c r="H386" s="6"/>
      <c r="I386" s="6"/>
      <c r="J386" s="6"/>
      <c r="K386" s="6"/>
      <c r="L386" s="1"/>
      <c r="M386" s="62"/>
      <c r="N386" s="6"/>
      <c r="O386" s="6"/>
      <c r="P386" s="6"/>
      <c r="Q386" s="1"/>
      <c r="R386" s="2"/>
      <c r="S386" s="2"/>
      <c r="T386" s="2"/>
      <c r="U386" s="2"/>
      <c r="V386" s="2"/>
      <c r="W386" s="2"/>
      <c r="X386" s="2"/>
      <c r="Y386" s="2"/>
      <c r="Z386" s="2"/>
      <c r="AA386" s="2"/>
      <c r="AB386" s="2"/>
      <c r="AC386" s="62"/>
      <c r="AD386" s="6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81"/>
      <c r="BN386" s="7"/>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row>
    <row r="387" spans="1:127">
      <c r="A387" s="3"/>
      <c r="B387" s="6"/>
      <c r="C387" s="62"/>
      <c r="D387" s="61"/>
      <c r="E387" s="2"/>
      <c r="F387" s="6"/>
      <c r="G387" s="6"/>
      <c r="H387" s="6"/>
      <c r="I387" s="6"/>
      <c r="J387" s="6"/>
      <c r="K387" s="6"/>
      <c r="L387" s="1"/>
      <c r="M387" s="62"/>
      <c r="N387" s="6"/>
      <c r="O387" s="6"/>
      <c r="P387" s="6"/>
      <c r="Q387" s="1"/>
      <c r="R387" s="2"/>
      <c r="S387" s="2"/>
      <c r="T387" s="2"/>
      <c r="U387" s="2"/>
      <c r="V387" s="2"/>
      <c r="W387" s="2"/>
      <c r="X387" s="2"/>
      <c r="Y387" s="2"/>
      <c r="Z387" s="2"/>
      <c r="AA387" s="2"/>
      <c r="AB387" s="2"/>
      <c r="AC387" s="62"/>
      <c r="AD387" s="6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81"/>
      <c r="BN387" s="7"/>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row>
    <row r="388" spans="1:127">
      <c r="A388" s="3"/>
      <c r="B388" s="6"/>
      <c r="C388" s="62"/>
      <c r="D388" s="61"/>
      <c r="E388" s="2"/>
      <c r="F388" s="6"/>
      <c r="G388" s="6"/>
      <c r="H388" s="6"/>
      <c r="I388" s="6"/>
      <c r="J388" s="6"/>
      <c r="K388" s="6"/>
      <c r="L388" s="1"/>
      <c r="M388" s="62"/>
      <c r="N388" s="6"/>
      <c r="O388" s="6"/>
      <c r="P388" s="6"/>
      <c r="Q388" s="1"/>
      <c r="R388" s="2"/>
      <c r="S388" s="2"/>
      <c r="T388" s="2"/>
      <c r="U388" s="2"/>
      <c r="V388" s="2"/>
      <c r="W388" s="2"/>
      <c r="X388" s="2"/>
      <c r="Y388" s="2"/>
      <c r="Z388" s="2"/>
      <c r="AA388" s="2"/>
      <c r="AB388" s="2"/>
      <c r="AC388" s="62"/>
      <c r="AD388" s="6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81"/>
      <c r="BN388" s="7"/>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row>
    <row r="389" spans="1:127">
      <c r="A389" s="3"/>
      <c r="B389" s="6"/>
      <c r="C389" s="62"/>
      <c r="D389" s="61"/>
      <c r="E389" s="2"/>
      <c r="F389" s="6"/>
      <c r="G389" s="6"/>
      <c r="H389" s="6"/>
      <c r="I389" s="6"/>
      <c r="J389" s="6"/>
      <c r="K389" s="6"/>
      <c r="L389" s="1"/>
      <c r="M389" s="62"/>
      <c r="N389" s="6"/>
      <c r="O389" s="6"/>
      <c r="P389" s="6"/>
      <c r="Q389" s="1"/>
      <c r="R389" s="2"/>
      <c r="S389" s="2"/>
      <c r="T389" s="2"/>
      <c r="U389" s="2"/>
      <c r="V389" s="2"/>
      <c r="W389" s="2"/>
      <c r="X389" s="2"/>
      <c r="Y389" s="2"/>
      <c r="Z389" s="2"/>
      <c r="AA389" s="2"/>
      <c r="AB389" s="2"/>
      <c r="AC389" s="62"/>
      <c r="AD389" s="6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81"/>
      <c r="BN389" s="7"/>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row>
    <row r="390" spans="1:127">
      <c r="A390" s="3"/>
      <c r="B390" s="6"/>
      <c r="C390" s="62"/>
      <c r="D390" s="61"/>
      <c r="E390" s="2"/>
      <c r="F390" s="6"/>
      <c r="G390" s="6"/>
      <c r="H390" s="6"/>
      <c r="I390" s="6"/>
      <c r="J390" s="6"/>
      <c r="K390" s="6"/>
      <c r="L390" s="1"/>
      <c r="M390" s="62"/>
      <c r="N390" s="6"/>
      <c r="O390" s="6"/>
      <c r="P390" s="6"/>
      <c r="Q390" s="1"/>
      <c r="R390" s="2"/>
      <c r="S390" s="2"/>
      <c r="T390" s="2"/>
      <c r="U390" s="2"/>
      <c r="V390" s="2"/>
      <c r="W390" s="2"/>
      <c r="X390" s="2"/>
      <c r="Y390" s="2"/>
      <c r="Z390" s="2"/>
      <c r="AA390" s="2"/>
      <c r="AB390" s="2"/>
      <c r="AC390" s="62"/>
      <c r="AD390" s="6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81"/>
      <c r="BN390" s="7"/>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row>
    <row r="391" spans="1:127">
      <c r="A391" s="3"/>
      <c r="B391" s="6"/>
      <c r="C391" s="62"/>
      <c r="D391" s="61"/>
      <c r="E391" s="2"/>
      <c r="F391" s="6"/>
      <c r="G391" s="6"/>
      <c r="H391" s="6"/>
      <c r="I391" s="6"/>
      <c r="J391" s="6"/>
      <c r="K391" s="6"/>
      <c r="L391" s="1"/>
      <c r="M391" s="62"/>
      <c r="N391" s="6"/>
      <c r="O391" s="6"/>
      <c r="P391" s="6"/>
      <c r="Q391" s="1"/>
      <c r="R391" s="2"/>
      <c r="S391" s="2"/>
      <c r="T391" s="2"/>
      <c r="U391" s="2"/>
      <c r="V391" s="2"/>
      <c r="W391" s="2"/>
      <c r="X391" s="2"/>
      <c r="Y391" s="2"/>
      <c r="Z391" s="2"/>
      <c r="AA391" s="2"/>
      <c r="AB391" s="2"/>
      <c r="AC391" s="62"/>
      <c r="AD391" s="6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81"/>
      <c r="BN391" s="7"/>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row>
    <row r="392" spans="1:127">
      <c r="A392" s="3"/>
      <c r="B392" s="6"/>
      <c r="C392" s="62"/>
      <c r="D392" s="61"/>
      <c r="E392" s="2"/>
      <c r="F392" s="6"/>
      <c r="G392" s="6"/>
      <c r="H392" s="6"/>
      <c r="I392" s="6"/>
      <c r="J392" s="6"/>
      <c r="K392" s="6"/>
      <c r="L392" s="1"/>
      <c r="M392" s="62"/>
      <c r="N392" s="6"/>
      <c r="O392" s="6"/>
      <c r="P392" s="6"/>
      <c r="Q392" s="1"/>
      <c r="R392" s="2"/>
      <c r="S392" s="2"/>
      <c r="T392" s="2"/>
      <c r="U392" s="2"/>
      <c r="V392" s="2"/>
      <c r="W392" s="2"/>
      <c r="X392" s="2"/>
      <c r="Y392" s="2"/>
      <c r="Z392" s="2"/>
      <c r="AA392" s="2"/>
      <c r="AB392" s="2"/>
      <c r="AC392" s="62"/>
      <c r="AD392" s="6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81"/>
      <c r="BN392" s="7"/>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row>
    <row r="393" spans="1:127">
      <c r="A393" s="3"/>
      <c r="B393" s="6"/>
      <c r="C393" s="62"/>
      <c r="D393" s="61"/>
      <c r="E393" s="2"/>
      <c r="F393" s="6"/>
      <c r="G393" s="6"/>
      <c r="H393" s="6"/>
      <c r="I393" s="6"/>
      <c r="J393" s="6"/>
      <c r="K393" s="6"/>
      <c r="L393" s="1"/>
      <c r="M393" s="62"/>
      <c r="N393" s="6"/>
      <c r="O393" s="6"/>
      <c r="P393" s="6"/>
      <c r="Q393" s="1"/>
      <c r="R393" s="2"/>
      <c r="S393" s="2"/>
      <c r="T393" s="2"/>
      <c r="U393" s="2"/>
      <c r="V393" s="2"/>
      <c r="W393" s="2"/>
      <c r="X393" s="2"/>
      <c r="Y393" s="2"/>
      <c r="Z393" s="2"/>
      <c r="AA393" s="2"/>
      <c r="AB393" s="2"/>
      <c r="AC393" s="62"/>
      <c r="AD393" s="6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81"/>
      <c r="BN393" s="7"/>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row>
    <row r="394" spans="1:127">
      <c r="A394" s="3"/>
      <c r="B394" s="6"/>
      <c r="C394" s="62"/>
      <c r="D394" s="61"/>
      <c r="E394" s="2"/>
      <c r="F394" s="6"/>
      <c r="G394" s="6"/>
      <c r="H394" s="6"/>
      <c r="I394" s="6"/>
      <c r="J394" s="6"/>
      <c r="K394" s="6"/>
      <c r="L394" s="1"/>
      <c r="M394" s="62"/>
      <c r="N394" s="6"/>
      <c r="O394" s="6"/>
      <c r="P394" s="6"/>
      <c r="Q394" s="1"/>
      <c r="R394" s="2"/>
      <c r="S394" s="2"/>
      <c r="T394" s="2"/>
      <c r="U394" s="2"/>
      <c r="V394" s="2"/>
      <c r="W394" s="2"/>
      <c r="X394" s="2"/>
      <c r="Y394" s="2"/>
      <c r="Z394" s="2"/>
      <c r="AA394" s="2"/>
      <c r="AB394" s="2"/>
      <c r="AC394" s="62"/>
      <c r="AD394" s="6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81"/>
      <c r="BN394" s="7"/>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row>
    <row r="395" spans="1:127">
      <c r="A395" s="3"/>
      <c r="B395" s="6"/>
      <c r="C395" s="62"/>
      <c r="D395" s="61"/>
      <c r="E395" s="2"/>
      <c r="F395" s="6"/>
      <c r="G395" s="6"/>
      <c r="H395" s="6"/>
      <c r="I395" s="6"/>
      <c r="J395" s="6"/>
      <c r="K395" s="6"/>
      <c r="L395" s="1"/>
      <c r="M395" s="62"/>
      <c r="N395" s="6"/>
      <c r="O395" s="6"/>
      <c r="P395" s="6"/>
      <c r="Q395" s="1"/>
      <c r="R395" s="2"/>
      <c r="S395" s="2"/>
      <c r="T395" s="2"/>
      <c r="U395" s="2"/>
      <c r="V395" s="2"/>
      <c r="W395" s="2"/>
      <c r="X395" s="2"/>
      <c r="Y395" s="2"/>
      <c r="Z395" s="2"/>
      <c r="AA395" s="2"/>
      <c r="AB395" s="2"/>
      <c r="AC395" s="62"/>
      <c r="AD395" s="6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81"/>
      <c r="BN395" s="7"/>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row>
    <row r="396" spans="1:127">
      <c r="A396" s="3"/>
      <c r="B396" s="6"/>
      <c r="C396" s="62"/>
      <c r="D396" s="61"/>
      <c r="E396" s="2"/>
      <c r="F396" s="6"/>
      <c r="G396" s="6"/>
      <c r="H396" s="6"/>
      <c r="I396" s="6"/>
      <c r="J396" s="6"/>
      <c r="K396" s="6"/>
      <c r="L396" s="1"/>
      <c r="M396" s="62"/>
      <c r="N396" s="6"/>
      <c r="O396" s="6"/>
      <c r="P396" s="6"/>
      <c r="Q396" s="1"/>
      <c r="R396" s="2"/>
      <c r="S396" s="2"/>
      <c r="T396" s="2"/>
      <c r="U396" s="2"/>
      <c r="V396" s="2"/>
      <c r="W396" s="2"/>
      <c r="X396" s="2"/>
      <c r="Y396" s="2"/>
      <c r="Z396" s="2"/>
      <c r="AA396" s="2"/>
      <c r="AB396" s="2"/>
      <c r="AC396" s="62"/>
      <c r="AD396" s="6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81"/>
      <c r="BN396" s="7"/>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row>
    <row r="397" spans="1:127">
      <c r="A397" s="3"/>
      <c r="B397" s="6"/>
      <c r="C397" s="62"/>
      <c r="D397" s="61"/>
      <c r="E397" s="2"/>
      <c r="F397" s="6"/>
      <c r="G397" s="6"/>
      <c r="H397" s="6"/>
      <c r="I397" s="6"/>
      <c r="J397" s="6"/>
      <c r="K397" s="6"/>
      <c r="L397" s="1"/>
      <c r="M397" s="62"/>
      <c r="N397" s="6"/>
      <c r="O397" s="6"/>
      <c r="P397" s="6"/>
      <c r="Q397" s="1"/>
      <c r="R397" s="2"/>
      <c r="S397" s="2"/>
      <c r="T397" s="2"/>
      <c r="U397" s="2"/>
      <c r="V397" s="2"/>
      <c r="W397" s="2"/>
      <c r="X397" s="2"/>
      <c r="Y397" s="2"/>
      <c r="Z397" s="2"/>
      <c r="AA397" s="2"/>
      <c r="AB397" s="2"/>
      <c r="AC397" s="62"/>
      <c r="AD397" s="6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81"/>
      <c r="BN397" s="7"/>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row>
    <row r="398" spans="1:127">
      <c r="A398" s="3"/>
      <c r="B398" s="6"/>
      <c r="C398" s="62"/>
      <c r="D398" s="61"/>
      <c r="E398" s="2"/>
      <c r="F398" s="6"/>
      <c r="G398" s="6"/>
      <c r="H398" s="6"/>
      <c r="I398" s="6"/>
      <c r="J398" s="6"/>
      <c r="K398" s="6"/>
      <c r="L398" s="1"/>
      <c r="M398" s="62"/>
      <c r="N398" s="6"/>
      <c r="O398" s="6"/>
      <c r="P398" s="6"/>
      <c r="Q398" s="1"/>
      <c r="R398" s="2"/>
      <c r="S398" s="2"/>
      <c r="T398" s="2"/>
      <c r="U398" s="2"/>
      <c r="V398" s="2"/>
      <c r="W398" s="2"/>
      <c r="X398" s="2"/>
      <c r="Y398" s="2"/>
      <c r="Z398" s="2"/>
      <c r="AA398" s="2"/>
      <c r="AB398" s="2"/>
      <c r="AC398" s="62"/>
      <c r="AD398" s="6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81"/>
      <c r="BN398" s="7"/>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row>
    <row r="399" spans="1:127">
      <c r="A399" s="3"/>
      <c r="B399" s="6"/>
      <c r="C399" s="62"/>
      <c r="D399" s="61"/>
      <c r="E399" s="2"/>
      <c r="F399" s="6"/>
      <c r="G399" s="6"/>
      <c r="H399" s="6"/>
      <c r="I399" s="6"/>
      <c r="J399" s="6"/>
      <c r="K399" s="6"/>
      <c r="L399" s="1"/>
      <c r="M399" s="62"/>
      <c r="N399" s="6"/>
      <c r="O399" s="6"/>
      <c r="P399" s="6"/>
      <c r="Q399" s="1"/>
      <c r="R399" s="2"/>
      <c r="S399" s="2"/>
      <c r="T399" s="2"/>
      <c r="U399" s="2"/>
      <c r="V399" s="2"/>
      <c r="W399" s="2"/>
      <c r="X399" s="2"/>
      <c r="Y399" s="2"/>
      <c r="Z399" s="2"/>
      <c r="AA399" s="2"/>
      <c r="AB399" s="2"/>
      <c r="AC399" s="62"/>
      <c r="AD399" s="6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81"/>
      <c r="BN399" s="7"/>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row>
    <row r="400" spans="1:127">
      <c r="A400" s="3"/>
      <c r="B400" s="6"/>
      <c r="C400" s="62"/>
      <c r="D400" s="61"/>
      <c r="E400" s="2"/>
      <c r="F400" s="6"/>
      <c r="G400" s="6"/>
      <c r="H400" s="6"/>
      <c r="I400" s="6"/>
      <c r="J400" s="6"/>
      <c r="K400" s="6"/>
      <c r="L400" s="1"/>
      <c r="M400" s="62"/>
      <c r="N400" s="6"/>
      <c r="O400" s="6"/>
      <c r="P400" s="6"/>
      <c r="Q400" s="1"/>
      <c r="R400" s="2"/>
      <c r="S400" s="2"/>
      <c r="T400" s="2"/>
      <c r="U400" s="2"/>
      <c r="V400" s="2"/>
      <c r="W400" s="2"/>
      <c r="X400" s="2"/>
      <c r="Y400" s="2"/>
      <c r="Z400" s="2"/>
      <c r="AA400" s="2"/>
      <c r="AB400" s="2"/>
      <c r="AC400" s="62"/>
      <c r="AD400" s="6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81"/>
      <c r="BN400" s="7"/>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row>
    <row r="401" spans="1:127">
      <c r="A401" s="3"/>
      <c r="B401" s="6"/>
      <c r="C401" s="62"/>
      <c r="D401" s="61"/>
      <c r="E401" s="2"/>
      <c r="F401" s="6"/>
      <c r="G401" s="6"/>
      <c r="H401" s="6"/>
      <c r="I401" s="6"/>
      <c r="J401" s="6"/>
      <c r="K401" s="6"/>
      <c r="L401" s="1"/>
      <c r="M401" s="62"/>
      <c r="N401" s="6"/>
      <c r="O401" s="6"/>
      <c r="P401" s="6"/>
      <c r="Q401" s="1"/>
      <c r="R401" s="2"/>
      <c r="S401" s="2"/>
      <c r="T401" s="2"/>
      <c r="U401" s="2"/>
      <c r="V401" s="2"/>
      <c r="W401" s="2"/>
      <c r="X401" s="2"/>
      <c r="Y401" s="2"/>
      <c r="Z401" s="2"/>
      <c r="AA401" s="2"/>
      <c r="AB401" s="2"/>
      <c r="AC401" s="62"/>
      <c r="AD401" s="6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81"/>
      <c r="BN401" s="7"/>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row>
    <row r="402" spans="1:127">
      <c r="A402" s="3"/>
      <c r="B402" s="6"/>
      <c r="C402" s="62"/>
      <c r="D402" s="61"/>
      <c r="E402" s="2"/>
      <c r="F402" s="6"/>
      <c r="G402" s="6"/>
      <c r="H402" s="6"/>
      <c r="I402" s="6"/>
      <c r="J402" s="6"/>
      <c r="K402" s="6"/>
      <c r="L402" s="1"/>
      <c r="M402" s="62"/>
      <c r="N402" s="6"/>
      <c r="O402" s="6"/>
      <c r="P402" s="6"/>
      <c r="Q402" s="1"/>
      <c r="R402" s="2"/>
      <c r="S402" s="2"/>
      <c r="T402" s="2"/>
      <c r="U402" s="2"/>
      <c r="V402" s="2"/>
      <c r="W402" s="2"/>
      <c r="X402" s="2"/>
      <c r="Y402" s="2"/>
      <c r="Z402" s="2"/>
      <c r="AA402" s="2"/>
      <c r="AB402" s="2"/>
      <c r="AC402" s="62"/>
      <c r="AD402" s="6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81"/>
      <c r="BN402" s="7"/>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row>
    <row r="403" spans="1:127">
      <c r="A403" s="3"/>
      <c r="B403" s="6"/>
      <c r="C403" s="62"/>
      <c r="D403" s="61"/>
      <c r="E403" s="2"/>
      <c r="F403" s="6"/>
      <c r="G403" s="6"/>
      <c r="H403" s="6"/>
      <c r="I403" s="6"/>
      <c r="J403" s="6"/>
      <c r="K403" s="6"/>
      <c r="L403" s="1"/>
      <c r="M403" s="62"/>
      <c r="N403" s="6"/>
      <c r="O403" s="6"/>
      <c r="P403" s="6"/>
      <c r="Q403" s="1"/>
      <c r="R403" s="2"/>
      <c r="S403" s="2"/>
      <c r="T403" s="2"/>
      <c r="U403" s="2"/>
      <c r="V403" s="2"/>
      <c r="W403" s="2"/>
      <c r="X403" s="2"/>
      <c r="Y403" s="2"/>
      <c r="Z403" s="2"/>
      <c r="AA403" s="2"/>
      <c r="AB403" s="2"/>
      <c r="AC403" s="62"/>
      <c r="AD403" s="6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81"/>
      <c r="BN403" s="7"/>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row>
    <row r="404" spans="1:127">
      <c r="A404" s="3"/>
      <c r="B404" s="6"/>
      <c r="C404" s="62"/>
      <c r="D404" s="61"/>
      <c r="E404" s="2"/>
      <c r="F404" s="6"/>
      <c r="G404" s="6"/>
      <c r="H404" s="6"/>
      <c r="I404" s="6"/>
      <c r="J404" s="6"/>
      <c r="K404" s="6"/>
      <c r="L404" s="1"/>
      <c r="M404" s="62"/>
      <c r="N404" s="6"/>
      <c r="O404" s="6"/>
      <c r="P404" s="6"/>
      <c r="Q404" s="1"/>
      <c r="R404" s="2"/>
      <c r="S404" s="2"/>
      <c r="T404" s="2"/>
      <c r="U404" s="2"/>
      <c r="V404" s="2"/>
      <c r="W404" s="2"/>
      <c r="X404" s="2"/>
      <c r="Y404" s="2"/>
      <c r="Z404" s="2"/>
      <c r="AA404" s="2"/>
      <c r="AB404" s="2"/>
      <c r="AC404" s="62"/>
      <c r="AD404" s="6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81"/>
      <c r="BN404" s="7"/>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row>
    <row r="405" spans="1:127">
      <c r="A405" s="3"/>
      <c r="B405" s="6"/>
      <c r="C405" s="62"/>
      <c r="D405" s="61"/>
      <c r="E405" s="2"/>
      <c r="F405" s="6"/>
      <c r="G405" s="6"/>
      <c r="H405" s="6"/>
      <c r="I405" s="6"/>
      <c r="J405" s="6"/>
      <c r="K405" s="6"/>
      <c r="L405" s="1"/>
      <c r="M405" s="62"/>
      <c r="N405" s="6"/>
      <c r="O405" s="6"/>
      <c r="P405" s="6"/>
      <c r="Q405" s="1"/>
      <c r="R405" s="2"/>
      <c r="S405" s="2"/>
      <c r="T405" s="2"/>
      <c r="U405" s="2"/>
      <c r="V405" s="2"/>
      <c r="W405" s="2"/>
      <c r="X405" s="2"/>
      <c r="Y405" s="2"/>
      <c r="Z405" s="2"/>
      <c r="AA405" s="2"/>
      <c r="AB405" s="2"/>
      <c r="AC405" s="62"/>
      <c r="AD405" s="6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81"/>
      <c r="BN405" s="7"/>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row>
    <row r="406" spans="1:127">
      <c r="A406" s="3"/>
      <c r="B406" s="6"/>
      <c r="C406" s="62"/>
      <c r="D406" s="61"/>
      <c r="E406" s="2"/>
      <c r="F406" s="6"/>
      <c r="G406" s="6"/>
      <c r="H406" s="6"/>
      <c r="I406" s="6"/>
      <c r="J406" s="6"/>
      <c r="K406" s="6"/>
      <c r="L406" s="1"/>
      <c r="M406" s="62"/>
      <c r="N406" s="6"/>
      <c r="O406" s="6"/>
      <c r="P406" s="6"/>
      <c r="Q406" s="1"/>
      <c r="R406" s="2"/>
      <c r="S406" s="2"/>
      <c r="T406" s="2"/>
      <c r="U406" s="2"/>
      <c r="V406" s="2"/>
      <c r="W406" s="2"/>
      <c r="X406" s="2"/>
      <c r="Y406" s="2"/>
      <c r="Z406" s="2"/>
      <c r="AA406" s="2"/>
      <c r="AB406" s="2"/>
      <c r="AC406" s="62"/>
      <c r="AD406" s="6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81"/>
      <c r="BN406" s="7"/>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row>
    <row r="407" spans="1:127">
      <c r="A407" s="3"/>
      <c r="B407" s="6"/>
      <c r="C407" s="62"/>
      <c r="D407" s="61"/>
      <c r="E407" s="2"/>
      <c r="F407" s="6"/>
      <c r="G407" s="6"/>
      <c r="H407" s="6"/>
      <c r="I407" s="6"/>
      <c r="J407" s="6"/>
      <c r="K407" s="6"/>
      <c r="L407" s="1"/>
      <c r="M407" s="62"/>
      <c r="N407" s="6"/>
      <c r="O407" s="6"/>
      <c r="P407" s="6"/>
      <c r="Q407" s="1"/>
      <c r="R407" s="2"/>
      <c r="S407" s="2"/>
      <c r="T407" s="2"/>
      <c r="U407" s="2"/>
      <c r="V407" s="2"/>
      <c r="W407" s="2"/>
      <c r="X407" s="2"/>
      <c r="Y407" s="2"/>
      <c r="Z407" s="2"/>
      <c r="AA407" s="2"/>
      <c r="AB407" s="2"/>
      <c r="AC407" s="62"/>
      <c r="AD407" s="6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81"/>
      <c r="BN407" s="7"/>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row>
    <row r="408" spans="1:127">
      <c r="A408" s="3"/>
      <c r="B408" s="6"/>
      <c r="C408" s="62"/>
      <c r="D408" s="61"/>
      <c r="E408" s="2"/>
      <c r="F408" s="6"/>
      <c r="G408" s="6"/>
      <c r="H408" s="6"/>
      <c r="I408" s="6"/>
      <c r="J408" s="6"/>
      <c r="K408" s="6"/>
      <c r="L408" s="1"/>
      <c r="M408" s="62"/>
      <c r="N408" s="6"/>
      <c r="O408" s="6"/>
      <c r="P408" s="6"/>
      <c r="Q408" s="1"/>
      <c r="R408" s="2"/>
      <c r="S408" s="2"/>
      <c r="T408" s="2"/>
      <c r="U408" s="2"/>
      <c r="V408" s="2"/>
      <c r="W408" s="2"/>
      <c r="X408" s="2"/>
      <c r="Y408" s="2"/>
      <c r="Z408" s="2"/>
      <c r="AA408" s="2"/>
      <c r="AB408" s="2"/>
      <c r="AC408" s="62"/>
      <c r="AD408" s="6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81"/>
      <c r="BN408" s="7"/>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row>
    <row r="409" spans="1:127">
      <c r="A409" s="3"/>
      <c r="B409" s="6"/>
      <c r="C409" s="62"/>
      <c r="D409" s="61"/>
      <c r="E409" s="2"/>
      <c r="F409" s="6"/>
      <c r="G409" s="6"/>
      <c r="H409" s="6"/>
      <c r="I409" s="6"/>
      <c r="J409" s="6"/>
      <c r="K409" s="6"/>
      <c r="L409" s="1"/>
      <c r="M409" s="62"/>
      <c r="N409" s="6"/>
      <c r="O409" s="6"/>
      <c r="P409" s="6"/>
      <c r="Q409" s="1"/>
      <c r="R409" s="2"/>
      <c r="S409" s="2"/>
      <c r="T409" s="2"/>
      <c r="U409" s="2"/>
      <c r="V409" s="2"/>
      <c r="W409" s="2"/>
      <c r="X409" s="2"/>
      <c r="Y409" s="2"/>
      <c r="Z409" s="2"/>
      <c r="AA409" s="2"/>
      <c r="AB409" s="2"/>
      <c r="AC409" s="62"/>
      <c r="AD409" s="6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81"/>
      <c r="BN409" s="7"/>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row>
    <row r="410" spans="1:127">
      <c r="A410" s="3"/>
      <c r="B410" s="6"/>
      <c r="C410" s="62"/>
      <c r="D410" s="61"/>
      <c r="E410" s="2"/>
      <c r="F410" s="6"/>
      <c r="G410" s="6"/>
      <c r="H410" s="6"/>
      <c r="I410" s="6"/>
      <c r="J410" s="6"/>
      <c r="K410" s="6"/>
      <c r="L410" s="1"/>
      <c r="M410" s="62"/>
      <c r="N410" s="6"/>
      <c r="O410" s="6"/>
      <c r="P410" s="6"/>
      <c r="Q410" s="1"/>
      <c r="R410" s="2"/>
      <c r="S410" s="2"/>
      <c r="T410" s="2"/>
      <c r="U410" s="2"/>
      <c r="V410" s="2"/>
      <c r="W410" s="2"/>
      <c r="X410" s="2"/>
      <c r="Y410" s="2"/>
      <c r="Z410" s="2"/>
      <c r="AA410" s="2"/>
      <c r="AB410" s="2"/>
      <c r="AC410" s="62"/>
      <c r="AD410" s="6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81"/>
      <c r="BN410" s="7"/>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row>
    <row r="411" spans="1:127">
      <c r="A411" s="3"/>
      <c r="B411" s="6"/>
      <c r="C411" s="62"/>
      <c r="D411" s="61"/>
      <c r="E411" s="2"/>
      <c r="F411" s="6"/>
      <c r="G411" s="6"/>
      <c r="H411" s="6"/>
      <c r="I411" s="6"/>
      <c r="J411" s="6"/>
      <c r="K411" s="6"/>
      <c r="L411" s="1"/>
      <c r="M411" s="62"/>
      <c r="N411" s="6"/>
      <c r="O411" s="6"/>
      <c r="P411" s="6"/>
      <c r="Q411" s="1"/>
      <c r="R411" s="2"/>
      <c r="S411" s="2"/>
      <c r="T411" s="2"/>
      <c r="U411" s="2"/>
      <c r="V411" s="2"/>
      <c r="W411" s="2"/>
      <c r="X411" s="2"/>
      <c r="Y411" s="2"/>
      <c r="Z411" s="2"/>
      <c r="AA411" s="2"/>
      <c r="AB411" s="2"/>
      <c r="AC411" s="62"/>
      <c r="AD411" s="6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81"/>
      <c r="BN411" s="7"/>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row>
    <row r="412" spans="1:127">
      <c r="A412" s="3"/>
      <c r="B412" s="6"/>
      <c r="C412" s="62"/>
      <c r="D412" s="61"/>
      <c r="E412" s="2"/>
      <c r="F412" s="6"/>
      <c r="G412" s="6"/>
      <c r="H412" s="6"/>
      <c r="I412" s="6"/>
      <c r="J412" s="6"/>
      <c r="K412" s="6"/>
      <c r="L412" s="1"/>
      <c r="M412" s="62"/>
      <c r="N412" s="6"/>
      <c r="O412" s="6"/>
      <c r="P412" s="6"/>
      <c r="Q412" s="1"/>
      <c r="R412" s="2"/>
      <c r="S412" s="2"/>
      <c r="T412" s="2"/>
      <c r="U412" s="2"/>
      <c r="V412" s="2"/>
      <c r="W412" s="2"/>
      <c r="X412" s="2"/>
      <c r="Y412" s="2"/>
      <c r="Z412" s="2"/>
      <c r="AA412" s="2"/>
      <c r="AB412" s="2"/>
      <c r="AC412" s="62"/>
      <c r="AD412" s="6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81"/>
      <c r="BN412" s="7"/>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row>
    <row r="413" spans="1:127">
      <c r="A413" s="3"/>
      <c r="B413" s="6"/>
      <c r="C413" s="62"/>
      <c r="D413" s="61"/>
      <c r="E413" s="2"/>
      <c r="F413" s="6"/>
      <c r="G413" s="6"/>
      <c r="H413" s="6"/>
      <c r="I413" s="6"/>
      <c r="J413" s="6"/>
      <c r="K413" s="6"/>
      <c r="L413" s="1"/>
      <c r="M413" s="62"/>
      <c r="N413" s="6"/>
      <c r="O413" s="6"/>
      <c r="P413" s="6"/>
      <c r="Q413" s="1"/>
      <c r="R413" s="2"/>
      <c r="S413" s="2"/>
      <c r="T413" s="2"/>
      <c r="U413" s="2"/>
      <c r="V413" s="2"/>
      <c r="W413" s="2"/>
      <c r="X413" s="2"/>
      <c r="Y413" s="2"/>
      <c r="Z413" s="2"/>
      <c r="AA413" s="2"/>
      <c r="AB413" s="2"/>
      <c r="AC413" s="62"/>
      <c r="AD413" s="6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81"/>
      <c r="BN413" s="7"/>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row>
    <row r="414" spans="1:127">
      <c r="A414" s="3"/>
      <c r="B414" s="6"/>
      <c r="C414" s="62"/>
      <c r="D414" s="61"/>
      <c r="E414" s="2"/>
      <c r="F414" s="6"/>
      <c r="G414" s="6"/>
      <c r="H414" s="6"/>
      <c r="I414" s="6"/>
      <c r="J414" s="6"/>
      <c r="K414" s="6"/>
      <c r="L414" s="1"/>
      <c r="M414" s="62"/>
      <c r="N414" s="6"/>
      <c r="O414" s="6"/>
      <c r="P414" s="6"/>
      <c r="Q414" s="1"/>
      <c r="R414" s="2"/>
      <c r="S414" s="2"/>
      <c r="T414" s="2"/>
      <c r="U414" s="2"/>
      <c r="V414" s="2"/>
      <c r="W414" s="2"/>
      <c r="X414" s="2"/>
      <c r="Y414" s="2"/>
      <c r="Z414" s="2"/>
      <c r="AA414" s="2"/>
      <c r="AB414" s="2"/>
      <c r="AC414" s="62"/>
      <c r="AD414" s="6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81"/>
      <c r="BN414" s="7"/>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row>
    <row r="415" spans="1:127">
      <c r="A415" s="3"/>
      <c r="B415" s="6"/>
      <c r="C415" s="62"/>
      <c r="D415" s="61"/>
      <c r="E415" s="2"/>
      <c r="F415" s="6"/>
      <c r="G415" s="6"/>
      <c r="H415" s="6"/>
      <c r="I415" s="6"/>
      <c r="J415" s="6"/>
      <c r="K415" s="6"/>
      <c r="L415" s="1"/>
      <c r="M415" s="62"/>
      <c r="N415" s="6"/>
      <c r="O415" s="6"/>
      <c r="P415" s="6"/>
      <c r="Q415" s="1"/>
      <c r="R415" s="2"/>
      <c r="S415" s="2"/>
      <c r="T415" s="2"/>
      <c r="U415" s="2"/>
      <c r="V415" s="2"/>
      <c r="W415" s="2"/>
      <c r="X415" s="2"/>
      <c r="Y415" s="2"/>
      <c r="Z415" s="2"/>
      <c r="AA415" s="2"/>
      <c r="AB415" s="2"/>
      <c r="AC415" s="62"/>
      <c r="AD415" s="6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81"/>
      <c r="BN415" s="7"/>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row>
    <row r="416" spans="1:127">
      <c r="A416" s="3"/>
      <c r="B416" s="6"/>
      <c r="C416" s="62"/>
      <c r="D416" s="61"/>
      <c r="E416" s="2"/>
      <c r="F416" s="6"/>
      <c r="G416" s="6"/>
      <c r="H416" s="6"/>
      <c r="I416" s="6"/>
      <c r="J416" s="6"/>
      <c r="K416" s="6"/>
      <c r="L416" s="1"/>
      <c r="M416" s="62"/>
      <c r="N416" s="6"/>
      <c r="O416" s="6"/>
      <c r="P416" s="6"/>
      <c r="Q416" s="1"/>
      <c r="R416" s="2"/>
      <c r="S416" s="2"/>
      <c r="T416" s="2"/>
      <c r="U416" s="2"/>
      <c r="V416" s="2"/>
      <c r="W416" s="2"/>
      <c r="X416" s="2"/>
      <c r="Y416" s="2"/>
      <c r="Z416" s="2"/>
      <c r="AA416" s="2"/>
      <c r="AB416" s="2"/>
      <c r="AC416" s="62"/>
      <c r="AD416" s="6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81"/>
      <c r="BN416" s="7"/>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row>
    <row r="417" spans="1:127">
      <c r="A417" s="3"/>
      <c r="B417" s="6"/>
      <c r="C417" s="62"/>
      <c r="D417" s="61"/>
      <c r="E417" s="2"/>
      <c r="F417" s="6"/>
      <c r="G417" s="6"/>
      <c r="H417" s="6"/>
      <c r="I417" s="6"/>
      <c r="J417" s="6"/>
      <c r="K417" s="6"/>
      <c r="L417" s="1"/>
      <c r="M417" s="62"/>
      <c r="N417" s="6"/>
      <c r="O417" s="6"/>
      <c r="P417" s="6"/>
      <c r="Q417" s="1"/>
      <c r="R417" s="2"/>
      <c r="S417" s="2"/>
      <c r="T417" s="2"/>
      <c r="U417" s="2"/>
      <c r="V417" s="2"/>
      <c r="W417" s="2"/>
      <c r="X417" s="2"/>
      <c r="Y417" s="2"/>
      <c r="Z417" s="2"/>
      <c r="AA417" s="2"/>
      <c r="AB417" s="2"/>
      <c r="AC417" s="62"/>
      <c r="AD417" s="6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81"/>
      <c r="BN417" s="7"/>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row>
    <row r="418" spans="1:127">
      <c r="A418" s="3"/>
      <c r="B418" s="6"/>
      <c r="C418" s="62"/>
      <c r="D418" s="61"/>
      <c r="E418" s="2"/>
      <c r="F418" s="6"/>
      <c r="G418" s="6"/>
      <c r="H418" s="6"/>
      <c r="I418" s="6"/>
      <c r="J418" s="6"/>
      <c r="K418" s="6"/>
      <c r="L418" s="1"/>
      <c r="M418" s="62"/>
      <c r="N418" s="6"/>
      <c r="O418" s="6"/>
      <c r="P418" s="6"/>
      <c r="Q418" s="1"/>
      <c r="R418" s="2"/>
      <c r="S418" s="2"/>
      <c r="T418" s="2"/>
      <c r="U418" s="2"/>
      <c r="V418" s="2"/>
      <c r="W418" s="2"/>
      <c r="X418" s="2"/>
      <c r="Y418" s="2"/>
      <c r="Z418" s="2"/>
      <c r="AA418" s="2"/>
      <c r="AB418" s="2"/>
      <c r="AC418" s="62"/>
      <c r="AD418" s="6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81"/>
      <c r="BN418" s="7"/>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row>
    <row r="419" spans="1:127">
      <c r="A419" s="3"/>
      <c r="B419" s="6"/>
      <c r="C419" s="62"/>
      <c r="D419" s="61"/>
      <c r="E419" s="2"/>
      <c r="F419" s="6"/>
      <c r="G419" s="6"/>
      <c r="H419" s="6"/>
      <c r="I419" s="6"/>
      <c r="J419" s="6"/>
      <c r="K419" s="6"/>
      <c r="L419" s="1"/>
      <c r="M419" s="62"/>
      <c r="N419" s="6"/>
      <c r="O419" s="6"/>
      <c r="P419" s="6"/>
      <c r="Q419" s="1"/>
      <c r="R419" s="2"/>
      <c r="S419" s="2"/>
      <c r="T419" s="2"/>
      <c r="U419" s="2"/>
      <c r="V419" s="2"/>
      <c r="W419" s="2"/>
      <c r="X419" s="2"/>
      <c r="Y419" s="2"/>
      <c r="Z419" s="2"/>
      <c r="AA419" s="2"/>
      <c r="AB419" s="2"/>
      <c r="AC419" s="62"/>
      <c r="AD419" s="6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81"/>
      <c r="BN419" s="7"/>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row>
    <row r="420" spans="1:127">
      <c r="A420" s="3"/>
      <c r="B420" s="6"/>
      <c r="C420" s="62"/>
      <c r="D420" s="61"/>
      <c r="E420" s="2"/>
      <c r="F420" s="6"/>
      <c r="G420" s="6"/>
      <c r="H420" s="6"/>
      <c r="I420" s="6"/>
      <c r="J420" s="6"/>
      <c r="K420" s="6"/>
      <c r="L420" s="1"/>
      <c r="M420" s="62"/>
      <c r="N420" s="6"/>
      <c r="O420" s="6"/>
      <c r="P420" s="6"/>
      <c r="Q420" s="1"/>
      <c r="R420" s="2"/>
      <c r="S420" s="2"/>
      <c r="T420" s="2"/>
      <c r="U420" s="2"/>
      <c r="V420" s="2"/>
      <c r="W420" s="2"/>
      <c r="X420" s="2"/>
      <c r="Y420" s="2"/>
      <c r="Z420" s="2"/>
      <c r="AA420" s="2"/>
      <c r="AB420" s="2"/>
      <c r="AC420" s="62"/>
      <c r="AD420" s="6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81"/>
      <c r="BN420" s="7"/>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row>
    <row r="421" spans="1:127">
      <c r="A421" s="3"/>
      <c r="B421" s="6"/>
      <c r="C421" s="62"/>
      <c r="D421" s="61"/>
      <c r="E421" s="2"/>
      <c r="F421" s="6"/>
      <c r="G421" s="6"/>
      <c r="H421" s="6"/>
      <c r="I421" s="6"/>
      <c r="J421" s="6"/>
      <c r="K421" s="6"/>
      <c r="L421" s="1"/>
      <c r="M421" s="62"/>
      <c r="N421" s="6"/>
      <c r="O421" s="6"/>
      <c r="P421" s="6"/>
      <c r="Q421" s="1"/>
      <c r="R421" s="2"/>
      <c r="S421" s="2"/>
      <c r="T421" s="2"/>
      <c r="U421" s="2"/>
      <c r="V421" s="2"/>
      <c r="W421" s="2"/>
      <c r="X421" s="2"/>
      <c r="Y421" s="2"/>
      <c r="Z421" s="2"/>
      <c r="AA421" s="2"/>
      <c r="AB421" s="2"/>
      <c r="AC421" s="62"/>
      <c r="AD421" s="6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81"/>
      <c r="BN421" s="7"/>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row>
    <row r="422" spans="1:127">
      <c r="A422" s="3"/>
      <c r="B422" s="6"/>
      <c r="C422" s="62"/>
      <c r="D422" s="61"/>
      <c r="E422" s="2"/>
      <c r="F422" s="6"/>
      <c r="G422" s="6"/>
      <c r="H422" s="6"/>
      <c r="I422" s="6"/>
      <c r="J422" s="6"/>
      <c r="K422" s="6"/>
      <c r="L422" s="1"/>
      <c r="M422" s="62"/>
      <c r="N422" s="6"/>
      <c r="O422" s="6"/>
      <c r="P422" s="6"/>
      <c r="Q422" s="1"/>
      <c r="R422" s="2"/>
      <c r="S422" s="2"/>
      <c r="T422" s="2"/>
      <c r="U422" s="2"/>
      <c r="V422" s="2"/>
      <c r="W422" s="2"/>
      <c r="X422" s="2"/>
      <c r="Y422" s="2"/>
      <c r="Z422" s="2"/>
      <c r="AA422" s="2"/>
      <c r="AB422" s="2"/>
      <c r="AC422" s="62"/>
      <c r="AD422" s="6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81"/>
      <c r="BN422" s="7"/>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row>
    <row r="423" spans="1:127">
      <c r="A423" s="3"/>
      <c r="B423" s="6"/>
      <c r="C423" s="62"/>
      <c r="D423" s="61"/>
      <c r="E423" s="2"/>
      <c r="F423" s="6"/>
      <c r="G423" s="6"/>
      <c r="H423" s="6"/>
      <c r="I423" s="6"/>
      <c r="J423" s="6"/>
      <c r="K423" s="6"/>
      <c r="L423" s="1"/>
      <c r="M423" s="62"/>
      <c r="N423" s="6"/>
      <c r="O423" s="6"/>
      <c r="P423" s="6"/>
      <c r="Q423" s="1"/>
      <c r="R423" s="2"/>
      <c r="S423" s="2"/>
      <c r="T423" s="2"/>
      <c r="U423" s="2"/>
      <c r="V423" s="2"/>
      <c r="W423" s="2"/>
      <c r="X423" s="2"/>
      <c r="Y423" s="2"/>
      <c r="Z423" s="2"/>
      <c r="AA423" s="2"/>
      <c r="AB423" s="2"/>
      <c r="AC423" s="62"/>
      <c r="AD423" s="6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81"/>
      <c r="BN423" s="7"/>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row>
    <row r="424" spans="1:127">
      <c r="A424" s="3"/>
      <c r="B424" s="6"/>
      <c r="C424" s="62"/>
      <c r="D424" s="61"/>
      <c r="E424" s="2"/>
      <c r="F424" s="6"/>
      <c r="G424" s="6"/>
      <c r="H424" s="6"/>
      <c r="I424" s="6"/>
      <c r="J424" s="6"/>
      <c r="K424" s="6"/>
      <c r="L424" s="1"/>
      <c r="M424" s="62"/>
      <c r="N424" s="6"/>
      <c r="O424" s="6"/>
      <c r="P424" s="6"/>
      <c r="Q424" s="1"/>
      <c r="R424" s="2"/>
      <c r="S424" s="2"/>
      <c r="T424" s="2"/>
      <c r="U424" s="2"/>
      <c r="V424" s="2"/>
      <c r="W424" s="2"/>
      <c r="X424" s="2"/>
      <c r="Y424" s="2"/>
      <c r="Z424" s="2"/>
      <c r="AA424" s="2"/>
      <c r="AB424" s="2"/>
      <c r="AC424" s="62"/>
      <c r="AD424" s="6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81"/>
      <c r="BN424" s="7"/>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row>
    <row r="425" spans="1:127">
      <c r="A425" s="3"/>
      <c r="B425" s="6"/>
      <c r="C425" s="62"/>
      <c r="D425" s="61"/>
      <c r="E425" s="2"/>
      <c r="F425" s="6"/>
      <c r="G425" s="6"/>
      <c r="H425" s="6"/>
      <c r="I425" s="6"/>
      <c r="J425" s="6"/>
      <c r="K425" s="6"/>
      <c r="L425" s="1"/>
      <c r="M425" s="62"/>
      <c r="N425" s="6"/>
      <c r="O425" s="6"/>
      <c r="P425" s="6"/>
      <c r="Q425" s="1"/>
      <c r="R425" s="2"/>
      <c r="S425" s="2"/>
      <c r="T425" s="2"/>
      <c r="U425" s="2"/>
      <c r="V425" s="2"/>
      <c r="W425" s="2"/>
      <c r="X425" s="2"/>
      <c r="Y425" s="2"/>
      <c r="Z425" s="2"/>
      <c r="AA425" s="2"/>
      <c r="AB425" s="2"/>
      <c r="AC425" s="62"/>
      <c r="AD425" s="6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81"/>
      <c r="BN425" s="7"/>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row>
    <row r="426" spans="1:127">
      <c r="A426" s="3"/>
      <c r="B426" s="6"/>
      <c r="C426" s="62"/>
      <c r="D426" s="61"/>
      <c r="E426" s="2"/>
      <c r="F426" s="6"/>
      <c r="G426" s="6"/>
      <c r="H426" s="6"/>
      <c r="I426" s="6"/>
      <c r="J426" s="6"/>
      <c r="K426" s="6"/>
      <c r="L426" s="1"/>
      <c r="M426" s="62"/>
      <c r="N426" s="6"/>
      <c r="O426" s="6"/>
      <c r="P426" s="6"/>
      <c r="Q426" s="1"/>
      <c r="R426" s="2"/>
      <c r="S426" s="2"/>
      <c r="T426" s="2"/>
      <c r="U426" s="2"/>
      <c r="V426" s="2"/>
      <c r="W426" s="2"/>
      <c r="X426" s="2"/>
      <c r="Y426" s="2"/>
      <c r="Z426" s="2"/>
      <c r="AA426" s="2"/>
      <c r="AB426" s="2"/>
      <c r="AC426" s="62"/>
      <c r="AD426" s="6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81"/>
      <c r="BN426" s="7"/>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row>
    <row r="427" spans="1:127">
      <c r="A427" s="3"/>
      <c r="B427" s="6"/>
      <c r="C427" s="62"/>
      <c r="D427" s="61"/>
      <c r="E427" s="2"/>
      <c r="F427" s="6"/>
      <c r="G427" s="6"/>
      <c r="H427" s="6"/>
      <c r="I427" s="6"/>
      <c r="J427" s="6"/>
      <c r="K427" s="6"/>
      <c r="L427" s="1"/>
      <c r="M427" s="62"/>
      <c r="N427" s="6"/>
      <c r="O427" s="6"/>
      <c r="P427" s="6"/>
      <c r="Q427" s="1"/>
      <c r="R427" s="2"/>
      <c r="S427" s="2"/>
      <c r="T427" s="2"/>
      <c r="U427" s="2"/>
      <c r="V427" s="2"/>
      <c r="W427" s="2"/>
      <c r="X427" s="2"/>
      <c r="Y427" s="2"/>
      <c r="Z427" s="2"/>
      <c r="AA427" s="2"/>
      <c r="AB427" s="2"/>
      <c r="AC427" s="62"/>
      <c r="AD427" s="6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81"/>
      <c r="BN427" s="7"/>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row>
    <row r="428" spans="1:127">
      <c r="A428" s="3"/>
      <c r="B428" s="6"/>
      <c r="C428" s="62"/>
      <c r="D428" s="61"/>
      <c r="E428" s="2"/>
      <c r="F428" s="6"/>
      <c r="G428" s="6"/>
      <c r="H428" s="6"/>
      <c r="I428" s="6"/>
      <c r="J428" s="6"/>
      <c r="K428" s="6"/>
      <c r="L428" s="1"/>
      <c r="M428" s="62"/>
      <c r="N428" s="6"/>
      <c r="O428" s="6"/>
      <c r="P428" s="6"/>
      <c r="Q428" s="1"/>
      <c r="R428" s="2"/>
      <c r="S428" s="2"/>
      <c r="T428" s="2"/>
      <c r="U428" s="2"/>
      <c r="V428" s="2"/>
      <c r="W428" s="2"/>
      <c r="X428" s="2"/>
      <c r="Y428" s="2"/>
      <c r="Z428" s="2"/>
      <c r="AA428" s="2"/>
      <c r="AB428" s="2"/>
      <c r="AC428" s="62"/>
      <c r="AD428" s="6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81"/>
      <c r="BN428" s="7"/>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row>
    <row r="429" spans="1:127">
      <c r="A429" s="3"/>
      <c r="B429" s="6"/>
      <c r="C429" s="62"/>
      <c r="D429" s="61"/>
      <c r="E429" s="2"/>
      <c r="F429" s="6"/>
      <c r="G429" s="6"/>
      <c r="H429" s="6"/>
      <c r="I429" s="6"/>
      <c r="J429" s="6"/>
      <c r="K429" s="6"/>
      <c r="L429" s="1"/>
      <c r="M429" s="62"/>
      <c r="N429" s="6"/>
      <c r="O429" s="6"/>
      <c r="P429" s="6"/>
      <c r="Q429" s="1"/>
      <c r="R429" s="2"/>
      <c r="S429" s="2"/>
      <c r="T429" s="2"/>
      <c r="U429" s="2"/>
      <c r="V429" s="2"/>
      <c r="W429" s="2"/>
      <c r="X429" s="2"/>
      <c r="Y429" s="2"/>
      <c r="Z429" s="2"/>
      <c r="AA429" s="2"/>
      <c r="AB429" s="2"/>
      <c r="AC429" s="62"/>
      <c r="AD429" s="6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81"/>
      <c r="BN429" s="7"/>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row>
    <row r="430" spans="1:127">
      <c r="A430" s="3"/>
      <c r="B430" s="6"/>
      <c r="C430" s="62"/>
      <c r="D430" s="61"/>
      <c r="E430" s="2"/>
      <c r="F430" s="6"/>
      <c r="G430" s="6"/>
      <c r="H430" s="6"/>
      <c r="I430" s="6"/>
      <c r="J430" s="6"/>
      <c r="K430" s="6"/>
      <c r="L430" s="1"/>
      <c r="M430" s="62"/>
      <c r="N430" s="6"/>
      <c r="O430" s="6"/>
      <c r="P430" s="6"/>
      <c r="Q430" s="1"/>
      <c r="R430" s="2"/>
      <c r="S430" s="2"/>
      <c r="T430" s="2"/>
      <c r="U430" s="2"/>
      <c r="V430" s="2"/>
      <c r="W430" s="2"/>
      <c r="X430" s="2"/>
      <c r="Y430" s="2"/>
      <c r="Z430" s="2"/>
      <c r="AA430" s="2"/>
      <c r="AB430" s="2"/>
      <c r="AC430" s="62"/>
      <c r="AD430" s="6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81"/>
      <c r="BN430" s="7"/>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row>
    <row r="431" spans="1:127">
      <c r="A431" s="3"/>
      <c r="B431" s="6"/>
      <c r="C431" s="62"/>
      <c r="D431" s="61"/>
      <c r="E431" s="2"/>
      <c r="F431" s="6"/>
      <c r="G431" s="6"/>
      <c r="H431" s="6"/>
      <c r="I431" s="6"/>
      <c r="J431" s="6"/>
      <c r="K431" s="6"/>
      <c r="L431" s="1"/>
      <c r="M431" s="62"/>
      <c r="N431" s="6"/>
      <c r="O431" s="6"/>
      <c r="P431" s="6"/>
      <c r="Q431" s="1"/>
      <c r="R431" s="2"/>
      <c r="S431" s="2"/>
      <c r="T431" s="2"/>
      <c r="U431" s="2"/>
      <c r="V431" s="2"/>
      <c r="W431" s="2"/>
      <c r="X431" s="2"/>
      <c r="Y431" s="2"/>
      <c r="Z431" s="2"/>
      <c r="AA431" s="2"/>
      <c r="AB431" s="2"/>
      <c r="AC431" s="62"/>
      <c r="AD431" s="6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81"/>
      <c r="BN431" s="7"/>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row>
    <row r="432" spans="1:127">
      <c r="A432" s="3"/>
      <c r="B432" s="6"/>
      <c r="C432" s="62"/>
      <c r="D432" s="61"/>
      <c r="E432" s="2"/>
      <c r="F432" s="6"/>
      <c r="G432" s="6"/>
      <c r="H432" s="6"/>
      <c r="I432" s="6"/>
      <c r="J432" s="6"/>
      <c r="K432" s="6"/>
      <c r="L432" s="1"/>
      <c r="M432" s="62"/>
      <c r="N432" s="6"/>
      <c r="O432" s="6"/>
      <c r="P432" s="6"/>
      <c r="Q432" s="1"/>
      <c r="R432" s="2"/>
      <c r="S432" s="2"/>
      <c r="T432" s="2"/>
      <c r="U432" s="2"/>
      <c r="V432" s="2"/>
      <c r="W432" s="2"/>
      <c r="X432" s="2"/>
      <c r="Y432" s="2"/>
      <c r="Z432" s="2"/>
      <c r="AA432" s="2"/>
      <c r="AB432" s="2"/>
      <c r="AC432" s="62"/>
      <c r="AD432" s="6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81"/>
      <c r="BN432" s="7"/>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row>
    <row r="433" spans="1:127">
      <c r="A433" s="3"/>
      <c r="B433" s="6"/>
      <c r="C433" s="62"/>
      <c r="D433" s="61"/>
      <c r="E433" s="2"/>
      <c r="F433" s="6"/>
      <c r="G433" s="6"/>
      <c r="H433" s="6"/>
      <c r="I433" s="6"/>
      <c r="J433" s="6"/>
      <c r="K433" s="6"/>
      <c r="L433" s="1"/>
      <c r="M433" s="62"/>
      <c r="N433" s="6"/>
      <c r="O433" s="6"/>
      <c r="P433" s="6"/>
      <c r="Q433" s="1"/>
      <c r="R433" s="2"/>
      <c r="S433" s="2"/>
      <c r="T433" s="2"/>
      <c r="U433" s="2"/>
      <c r="V433" s="2"/>
      <c r="W433" s="2"/>
      <c r="X433" s="2"/>
      <c r="Y433" s="2"/>
      <c r="Z433" s="2"/>
      <c r="AA433" s="2"/>
      <c r="AB433" s="2"/>
      <c r="AC433" s="62"/>
      <c r="AD433" s="6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81"/>
      <c r="BN433" s="7"/>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row>
    <row r="434" spans="1:127">
      <c r="A434" s="3"/>
      <c r="B434" s="6"/>
      <c r="C434" s="62"/>
      <c r="D434" s="61"/>
      <c r="E434" s="2"/>
      <c r="F434" s="6"/>
      <c r="G434" s="6"/>
      <c r="H434" s="6"/>
      <c r="I434" s="6"/>
      <c r="J434" s="6"/>
      <c r="K434" s="6"/>
      <c r="L434" s="1"/>
      <c r="M434" s="62"/>
      <c r="N434" s="6"/>
      <c r="O434" s="6"/>
      <c r="P434" s="6"/>
      <c r="Q434" s="1"/>
      <c r="R434" s="2"/>
      <c r="S434" s="2"/>
      <c r="T434" s="2"/>
      <c r="U434" s="2"/>
      <c r="V434" s="2"/>
      <c r="W434" s="2"/>
      <c r="X434" s="2"/>
      <c r="Y434" s="2"/>
      <c r="Z434" s="2"/>
      <c r="AA434" s="2"/>
      <c r="AB434" s="2"/>
      <c r="AC434" s="62"/>
      <c r="AD434" s="6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81"/>
      <c r="BN434" s="7"/>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row>
    <row r="435" spans="1:127">
      <c r="A435" s="3"/>
      <c r="B435" s="6"/>
      <c r="C435" s="62"/>
      <c r="D435" s="61"/>
      <c r="E435" s="2"/>
      <c r="F435" s="6"/>
      <c r="G435" s="6"/>
      <c r="H435" s="6"/>
      <c r="I435" s="6"/>
      <c r="J435" s="6"/>
      <c r="K435" s="6"/>
      <c r="L435" s="1"/>
      <c r="M435" s="62"/>
      <c r="N435" s="6"/>
      <c r="O435" s="6"/>
      <c r="P435" s="6"/>
      <c r="Q435" s="1"/>
      <c r="R435" s="2"/>
      <c r="S435" s="2"/>
      <c r="T435" s="2"/>
      <c r="U435" s="2"/>
      <c r="V435" s="2"/>
      <c r="W435" s="2"/>
      <c r="X435" s="2"/>
      <c r="Y435" s="2"/>
      <c r="Z435" s="2"/>
      <c r="AA435" s="2"/>
      <c r="AB435" s="2"/>
      <c r="AC435" s="62"/>
      <c r="AD435" s="6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81"/>
      <c r="BN435" s="7"/>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row>
    <row r="436" spans="1:127">
      <c r="A436" s="3"/>
      <c r="B436" s="6"/>
      <c r="C436" s="62"/>
      <c r="D436" s="61"/>
      <c r="E436" s="2"/>
      <c r="F436" s="6"/>
      <c r="G436" s="6"/>
      <c r="H436" s="6"/>
      <c r="I436" s="6"/>
      <c r="J436" s="6"/>
      <c r="K436" s="6"/>
      <c r="L436" s="1"/>
      <c r="M436" s="62"/>
      <c r="N436" s="6"/>
      <c r="O436" s="6"/>
      <c r="P436" s="6"/>
      <c r="Q436" s="1"/>
      <c r="R436" s="2"/>
      <c r="S436" s="2"/>
      <c r="T436" s="2"/>
      <c r="U436" s="2"/>
      <c r="V436" s="2"/>
      <c r="W436" s="2"/>
      <c r="X436" s="2"/>
      <c r="Y436" s="2"/>
      <c r="Z436" s="2"/>
      <c r="AA436" s="2"/>
      <c r="AB436" s="2"/>
      <c r="AC436" s="62"/>
      <c r="AD436" s="6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81"/>
      <c r="BN436" s="7"/>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row>
    <row r="437" spans="1:127">
      <c r="A437" s="3"/>
      <c r="B437" s="6"/>
      <c r="C437" s="62"/>
      <c r="D437" s="61"/>
      <c r="E437" s="2"/>
      <c r="F437" s="6"/>
      <c r="G437" s="6"/>
      <c r="H437" s="6"/>
      <c r="I437" s="6"/>
      <c r="J437" s="6"/>
      <c r="K437" s="6"/>
      <c r="L437" s="1"/>
      <c r="M437" s="62"/>
      <c r="N437" s="6"/>
      <c r="O437" s="6"/>
      <c r="P437" s="6"/>
      <c r="Q437" s="1"/>
      <c r="R437" s="2"/>
      <c r="S437" s="2"/>
      <c r="T437" s="2"/>
      <c r="U437" s="2"/>
      <c r="V437" s="2"/>
      <c r="W437" s="2"/>
      <c r="X437" s="2"/>
      <c r="Y437" s="2"/>
      <c r="Z437" s="2"/>
      <c r="AA437" s="2"/>
      <c r="AB437" s="2"/>
      <c r="AC437" s="62"/>
      <c r="AD437" s="6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81"/>
      <c r="BN437" s="7"/>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row>
    <row r="438" spans="1:127">
      <c r="A438" s="3"/>
      <c r="B438" s="6"/>
      <c r="C438" s="62"/>
      <c r="D438" s="61"/>
      <c r="E438" s="2"/>
      <c r="F438" s="6"/>
      <c r="G438" s="6"/>
      <c r="H438" s="6"/>
      <c r="I438" s="6"/>
      <c r="J438" s="6"/>
      <c r="K438" s="6"/>
      <c r="L438" s="1"/>
      <c r="M438" s="62"/>
      <c r="N438" s="6"/>
      <c r="O438" s="6"/>
      <c r="P438" s="6"/>
      <c r="Q438" s="1"/>
      <c r="R438" s="2"/>
      <c r="S438" s="2"/>
      <c r="T438" s="2"/>
      <c r="U438" s="2"/>
      <c r="V438" s="2"/>
      <c r="W438" s="2"/>
      <c r="X438" s="2"/>
      <c r="Y438" s="2"/>
      <c r="Z438" s="2"/>
      <c r="AA438" s="2"/>
      <c r="AB438" s="2"/>
      <c r="AC438" s="62"/>
      <c r="AD438" s="6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81"/>
      <c r="BN438" s="7"/>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row>
    <row r="439" spans="1:127">
      <c r="A439" s="3"/>
      <c r="B439" s="6"/>
      <c r="C439" s="62"/>
      <c r="D439" s="61"/>
      <c r="E439" s="2"/>
      <c r="F439" s="6"/>
      <c r="G439" s="6"/>
      <c r="H439" s="6"/>
      <c r="I439" s="6"/>
      <c r="J439" s="6"/>
      <c r="K439" s="6"/>
      <c r="L439" s="1"/>
      <c r="M439" s="62"/>
      <c r="N439" s="6"/>
      <c r="O439" s="6"/>
      <c r="P439" s="6"/>
      <c r="Q439" s="1"/>
      <c r="R439" s="2"/>
      <c r="S439" s="2"/>
      <c r="T439" s="2"/>
      <c r="U439" s="2"/>
      <c r="V439" s="2"/>
      <c r="W439" s="2"/>
      <c r="X439" s="2"/>
      <c r="Y439" s="2"/>
      <c r="Z439" s="2"/>
      <c r="AA439" s="2"/>
      <c r="AB439" s="2"/>
      <c r="AC439" s="62"/>
      <c r="AD439" s="6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81"/>
      <c r="BN439" s="7"/>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row>
    <row r="440" spans="1:127">
      <c r="A440" s="3"/>
      <c r="B440" s="6"/>
      <c r="C440" s="62"/>
      <c r="D440" s="61"/>
      <c r="E440" s="2"/>
      <c r="F440" s="6"/>
      <c r="G440" s="6"/>
      <c r="H440" s="6"/>
      <c r="I440" s="6"/>
      <c r="J440" s="6"/>
      <c r="K440" s="6"/>
      <c r="L440" s="1"/>
      <c r="M440" s="62"/>
      <c r="N440" s="6"/>
      <c r="O440" s="6"/>
      <c r="P440" s="6"/>
      <c r="Q440" s="1"/>
      <c r="R440" s="2"/>
      <c r="S440" s="2"/>
      <c r="T440" s="2"/>
      <c r="U440" s="2"/>
      <c r="V440" s="2"/>
      <c r="W440" s="2"/>
      <c r="X440" s="2"/>
      <c r="Y440" s="2"/>
      <c r="Z440" s="2"/>
      <c r="AA440" s="2"/>
      <c r="AB440" s="2"/>
      <c r="AC440" s="62"/>
      <c r="AD440" s="6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81"/>
      <c r="BN440" s="7"/>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row>
    <row r="441" spans="1:127">
      <c r="A441" s="3"/>
      <c r="B441" s="6"/>
      <c r="C441" s="62"/>
      <c r="D441" s="61"/>
      <c r="E441" s="2"/>
      <c r="F441" s="6"/>
      <c r="G441" s="6"/>
      <c r="H441" s="6"/>
      <c r="I441" s="6"/>
      <c r="J441" s="6"/>
      <c r="K441" s="6"/>
      <c r="L441" s="1"/>
      <c r="M441" s="62"/>
      <c r="N441" s="6"/>
      <c r="O441" s="6"/>
      <c r="P441" s="6"/>
      <c r="Q441" s="1"/>
      <c r="R441" s="2"/>
      <c r="S441" s="2"/>
      <c r="T441" s="2"/>
      <c r="U441" s="2"/>
      <c r="V441" s="2"/>
      <c r="W441" s="2"/>
      <c r="X441" s="2"/>
      <c r="Y441" s="2"/>
      <c r="Z441" s="2"/>
      <c r="AA441" s="2"/>
      <c r="AB441" s="2"/>
      <c r="AC441" s="62"/>
      <c r="AD441" s="6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81"/>
      <c r="BN441" s="7"/>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row>
    <row r="442" spans="1:127">
      <c r="A442" s="3"/>
      <c r="B442" s="6"/>
      <c r="C442" s="62"/>
      <c r="D442" s="61"/>
      <c r="E442" s="2"/>
      <c r="F442" s="6"/>
      <c r="G442" s="6"/>
      <c r="H442" s="6"/>
      <c r="I442" s="6"/>
      <c r="J442" s="6"/>
      <c r="K442" s="6"/>
      <c r="L442" s="1"/>
      <c r="M442" s="62"/>
      <c r="N442" s="6"/>
      <c r="O442" s="6"/>
      <c r="P442" s="6"/>
      <c r="Q442" s="1"/>
      <c r="R442" s="2"/>
      <c r="S442" s="2"/>
      <c r="T442" s="2"/>
      <c r="U442" s="2"/>
      <c r="V442" s="2"/>
      <c r="W442" s="2"/>
      <c r="X442" s="2"/>
      <c r="Y442" s="2"/>
      <c r="Z442" s="2"/>
      <c r="AA442" s="2"/>
      <c r="AB442" s="2"/>
      <c r="AC442" s="62"/>
      <c r="AD442" s="6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81"/>
      <c r="BN442" s="7"/>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row>
    <row r="443" spans="1:127">
      <c r="A443" s="3"/>
      <c r="B443" s="6"/>
      <c r="C443" s="62"/>
      <c r="D443" s="61"/>
      <c r="E443" s="2"/>
      <c r="F443" s="6"/>
      <c r="G443" s="6"/>
      <c r="H443" s="6"/>
      <c r="I443" s="6"/>
      <c r="J443" s="6"/>
      <c r="K443" s="6"/>
      <c r="L443" s="1"/>
      <c r="M443" s="62"/>
      <c r="N443" s="6"/>
      <c r="O443" s="6"/>
      <c r="P443" s="6"/>
      <c r="Q443" s="1"/>
      <c r="R443" s="2"/>
      <c r="S443" s="2"/>
      <c r="T443" s="2"/>
      <c r="U443" s="2"/>
      <c r="V443" s="2"/>
      <c r="W443" s="2"/>
      <c r="X443" s="2"/>
      <c r="Y443" s="2"/>
      <c r="Z443" s="2"/>
      <c r="AA443" s="2"/>
      <c r="AB443" s="2"/>
      <c r="AC443" s="62"/>
      <c r="AD443" s="6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81"/>
      <c r="BN443" s="7"/>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row>
    <row r="444" spans="1:127">
      <c r="A444" s="3"/>
      <c r="B444" s="6"/>
      <c r="C444" s="62"/>
      <c r="D444" s="61"/>
      <c r="E444" s="2"/>
      <c r="F444" s="6"/>
      <c r="G444" s="6"/>
      <c r="H444" s="6"/>
      <c r="I444" s="6"/>
      <c r="J444" s="6"/>
      <c r="K444" s="6"/>
      <c r="L444" s="1"/>
      <c r="M444" s="62"/>
      <c r="N444" s="6"/>
      <c r="O444" s="6"/>
      <c r="P444" s="6"/>
      <c r="Q444" s="1"/>
      <c r="R444" s="2"/>
      <c r="S444" s="2"/>
      <c r="T444" s="2"/>
      <c r="U444" s="2"/>
      <c r="V444" s="2"/>
      <c r="W444" s="2"/>
      <c r="X444" s="2"/>
      <c r="Y444" s="2"/>
      <c r="Z444" s="2"/>
      <c r="AA444" s="2"/>
      <c r="AB444" s="2"/>
      <c r="AC444" s="62"/>
      <c r="AD444" s="6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81"/>
      <c r="BN444" s="7"/>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row>
    <row r="445" spans="1:127">
      <c r="A445" s="3"/>
      <c r="B445" s="6"/>
      <c r="C445" s="62"/>
      <c r="D445" s="61"/>
      <c r="E445" s="2"/>
      <c r="F445" s="6"/>
      <c r="G445" s="6"/>
      <c r="H445" s="6"/>
      <c r="I445" s="6"/>
      <c r="J445" s="6"/>
      <c r="K445" s="6"/>
      <c r="L445" s="1"/>
      <c r="M445" s="62"/>
      <c r="N445" s="6"/>
      <c r="O445" s="6"/>
      <c r="P445" s="6"/>
      <c r="Q445" s="1"/>
      <c r="R445" s="2"/>
      <c r="S445" s="2"/>
      <c r="T445" s="2"/>
      <c r="U445" s="2"/>
      <c r="V445" s="2"/>
      <c r="W445" s="2"/>
      <c r="X445" s="2"/>
      <c r="Y445" s="2"/>
      <c r="Z445" s="2"/>
      <c r="AA445" s="2"/>
      <c r="AB445" s="2"/>
      <c r="AC445" s="62"/>
      <c r="AD445" s="6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81"/>
      <c r="BN445" s="7"/>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row>
    <row r="446" spans="1:127">
      <c r="A446" s="3"/>
      <c r="B446" s="6"/>
      <c r="C446" s="62"/>
      <c r="D446" s="61"/>
      <c r="E446" s="2"/>
      <c r="F446" s="6"/>
      <c r="G446" s="6"/>
      <c r="H446" s="6"/>
      <c r="I446" s="6"/>
      <c r="J446" s="6"/>
      <c r="K446" s="6"/>
      <c r="L446" s="1"/>
      <c r="M446" s="62"/>
      <c r="N446" s="6"/>
      <c r="O446" s="6"/>
      <c r="P446" s="6"/>
      <c r="Q446" s="1"/>
      <c r="R446" s="2"/>
      <c r="S446" s="2"/>
      <c r="T446" s="2"/>
      <c r="U446" s="2"/>
      <c r="V446" s="2"/>
      <c r="W446" s="2"/>
      <c r="X446" s="2"/>
      <c r="Y446" s="2"/>
      <c r="Z446" s="2"/>
      <c r="AA446" s="2"/>
      <c r="AB446" s="2"/>
      <c r="AC446" s="62"/>
      <c r="AD446" s="6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81"/>
      <c r="BN446" s="7"/>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row>
    <row r="447" spans="1:127">
      <c r="A447" s="3"/>
      <c r="B447" s="6"/>
      <c r="C447" s="62"/>
      <c r="D447" s="61"/>
      <c r="E447" s="2"/>
      <c r="F447" s="6"/>
      <c r="G447" s="6"/>
      <c r="H447" s="6"/>
      <c r="I447" s="6"/>
      <c r="J447" s="6"/>
      <c r="K447" s="6"/>
      <c r="L447" s="1"/>
      <c r="M447" s="62"/>
      <c r="N447" s="6"/>
      <c r="O447" s="6"/>
      <c r="P447" s="6"/>
      <c r="Q447" s="1"/>
      <c r="R447" s="2"/>
      <c r="S447" s="2"/>
      <c r="T447" s="2"/>
      <c r="U447" s="2"/>
      <c r="V447" s="2"/>
      <c r="W447" s="2"/>
      <c r="X447" s="2"/>
      <c r="Y447" s="2"/>
      <c r="Z447" s="2"/>
      <c r="AA447" s="2"/>
      <c r="AB447" s="2"/>
      <c r="AC447" s="62"/>
      <c r="AD447" s="6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81"/>
      <c r="BN447" s="7"/>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row>
    <row r="448" spans="1:127">
      <c r="A448" s="3"/>
      <c r="B448" s="6"/>
      <c r="C448" s="62"/>
      <c r="D448" s="61"/>
      <c r="E448" s="2"/>
      <c r="F448" s="6"/>
      <c r="G448" s="6"/>
      <c r="H448" s="6"/>
      <c r="I448" s="6"/>
      <c r="J448" s="6"/>
      <c r="K448" s="6"/>
      <c r="L448" s="1"/>
      <c r="M448" s="62"/>
      <c r="N448" s="6"/>
      <c r="O448" s="6"/>
      <c r="P448" s="6"/>
      <c r="Q448" s="1"/>
      <c r="R448" s="2"/>
      <c r="S448" s="2"/>
      <c r="T448" s="2"/>
      <c r="U448" s="2"/>
      <c r="V448" s="2"/>
      <c r="W448" s="2"/>
      <c r="X448" s="2"/>
      <c r="Y448" s="2"/>
      <c r="Z448" s="2"/>
      <c r="AA448" s="2"/>
      <c r="AB448" s="2"/>
      <c r="AC448" s="62"/>
      <c r="AD448" s="6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81"/>
      <c r="BN448" s="7"/>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row>
    <row r="449" spans="1:127">
      <c r="A449" s="3"/>
      <c r="B449" s="6"/>
      <c r="C449" s="62"/>
      <c r="D449" s="61"/>
      <c r="E449" s="2"/>
      <c r="F449" s="6"/>
      <c r="G449" s="6"/>
      <c r="H449" s="6"/>
      <c r="I449" s="6"/>
      <c r="J449" s="6"/>
      <c r="K449" s="6"/>
      <c r="L449" s="1"/>
      <c r="M449" s="62"/>
      <c r="N449" s="6"/>
      <c r="O449" s="6"/>
      <c r="P449" s="6"/>
      <c r="Q449" s="1"/>
      <c r="R449" s="2"/>
      <c r="S449" s="2"/>
      <c r="T449" s="2"/>
      <c r="U449" s="2"/>
      <c r="V449" s="2"/>
      <c r="W449" s="2"/>
      <c r="X449" s="2"/>
      <c r="Y449" s="2"/>
      <c r="Z449" s="2"/>
      <c r="AA449" s="2"/>
      <c r="AB449" s="2"/>
      <c r="AC449" s="62"/>
      <c r="AD449" s="6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81"/>
      <c r="BN449" s="7"/>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row>
    <row r="450" spans="1:127">
      <c r="A450" s="3"/>
      <c r="B450" s="6"/>
      <c r="C450" s="62"/>
      <c r="D450" s="61"/>
      <c r="E450" s="2"/>
      <c r="F450" s="6"/>
      <c r="G450" s="6"/>
      <c r="H450" s="6"/>
      <c r="I450" s="6"/>
      <c r="J450" s="6"/>
      <c r="K450" s="6"/>
      <c r="L450" s="1"/>
      <c r="M450" s="62"/>
      <c r="N450" s="6"/>
      <c r="O450" s="6"/>
      <c r="P450" s="6"/>
      <c r="Q450" s="1"/>
      <c r="R450" s="2"/>
      <c r="S450" s="2"/>
      <c r="T450" s="2"/>
      <c r="U450" s="2"/>
      <c r="V450" s="2"/>
      <c r="W450" s="2"/>
      <c r="X450" s="2"/>
      <c r="Y450" s="2"/>
      <c r="Z450" s="2"/>
      <c r="AA450" s="2"/>
      <c r="AB450" s="2"/>
      <c r="AC450" s="62"/>
      <c r="AD450" s="6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81"/>
      <c r="BN450" s="7"/>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row>
    <row r="451" spans="1:127">
      <c r="A451" s="3"/>
      <c r="B451" s="6"/>
      <c r="C451" s="62"/>
      <c r="D451" s="61"/>
      <c r="E451" s="2"/>
      <c r="F451" s="6"/>
      <c r="G451" s="6"/>
      <c r="H451" s="6"/>
      <c r="I451" s="6"/>
      <c r="J451" s="6"/>
      <c r="K451" s="6"/>
      <c r="L451" s="1"/>
      <c r="M451" s="62"/>
      <c r="N451" s="6"/>
      <c r="O451" s="6"/>
      <c r="P451" s="6"/>
      <c r="Q451" s="1"/>
      <c r="R451" s="2"/>
      <c r="S451" s="2"/>
      <c r="T451" s="2"/>
      <c r="U451" s="2"/>
      <c r="V451" s="2"/>
      <c r="W451" s="2"/>
      <c r="X451" s="2"/>
      <c r="Y451" s="2"/>
      <c r="Z451" s="2"/>
      <c r="AA451" s="2"/>
      <c r="AB451" s="2"/>
      <c r="AC451" s="62"/>
      <c r="AD451" s="6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81"/>
      <c r="BN451" s="7"/>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row>
    <row r="452" spans="1:127">
      <c r="A452" s="3"/>
      <c r="B452" s="6"/>
      <c r="C452" s="62"/>
      <c r="D452" s="61"/>
      <c r="E452" s="2"/>
      <c r="F452" s="6"/>
      <c r="G452" s="6"/>
      <c r="H452" s="6"/>
      <c r="I452" s="6"/>
      <c r="J452" s="6"/>
      <c r="K452" s="6"/>
      <c r="L452" s="1"/>
      <c r="M452" s="62"/>
      <c r="N452" s="6"/>
      <c r="O452" s="6"/>
      <c r="P452" s="6"/>
      <c r="Q452" s="1"/>
      <c r="R452" s="2"/>
      <c r="S452" s="2"/>
      <c r="T452" s="2"/>
      <c r="U452" s="2"/>
      <c r="V452" s="2"/>
      <c r="W452" s="2"/>
      <c r="X452" s="2"/>
      <c r="Y452" s="2"/>
      <c r="Z452" s="2"/>
      <c r="AA452" s="2"/>
      <c r="AB452" s="2"/>
      <c r="AC452" s="62"/>
      <c r="AD452" s="6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81"/>
      <c r="BN452" s="7"/>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row>
    <row r="453" spans="1:127">
      <c r="A453" s="3"/>
      <c r="B453" s="6"/>
      <c r="C453" s="62"/>
      <c r="D453" s="61"/>
      <c r="E453" s="2"/>
      <c r="F453" s="6"/>
      <c r="G453" s="6"/>
      <c r="H453" s="6"/>
      <c r="I453" s="6"/>
      <c r="J453" s="6"/>
      <c r="K453" s="6"/>
      <c r="L453" s="1"/>
      <c r="M453" s="62"/>
      <c r="N453" s="6"/>
      <c r="O453" s="6"/>
      <c r="P453" s="6"/>
      <c r="Q453" s="1"/>
      <c r="R453" s="2"/>
      <c r="S453" s="2"/>
      <c r="T453" s="2"/>
      <c r="U453" s="2"/>
      <c r="V453" s="2"/>
      <c r="W453" s="2"/>
      <c r="X453" s="2"/>
      <c r="Y453" s="2"/>
      <c r="Z453" s="2"/>
      <c r="AA453" s="2"/>
      <c r="AB453" s="2"/>
      <c r="AC453" s="62"/>
      <c r="AD453" s="6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81"/>
      <c r="BN453" s="7"/>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row>
    <row r="454" spans="1:127">
      <c r="A454" s="3"/>
      <c r="B454" s="6"/>
      <c r="C454" s="62"/>
      <c r="D454" s="61"/>
      <c r="E454" s="2"/>
      <c r="F454" s="6"/>
      <c r="G454" s="6"/>
      <c r="H454" s="6"/>
      <c r="I454" s="6"/>
      <c r="J454" s="6"/>
      <c r="K454" s="6"/>
      <c r="L454" s="1"/>
      <c r="M454" s="62"/>
      <c r="N454" s="6"/>
      <c r="O454" s="6"/>
      <c r="P454" s="6"/>
      <c r="Q454" s="1"/>
      <c r="R454" s="2"/>
      <c r="S454" s="2"/>
      <c r="T454" s="2"/>
      <c r="U454" s="2"/>
      <c r="V454" s="2"/>
      <c r="W454" s="2"/>
      <c r="X454" s="2"/>
      <c r="Y454" s="2"/>
      <c r="Z454" s="2"/>
      <c r="AA454" s="2"/>
      <c r="AB454" s="2"/>
      <c r="AC454" s="62"/>
      <c r="AD454" s="6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81"/>
      <c r="BN454" s="7"/>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row>
    <row r="455" spans="1:127">
      <c r="A455" s="3"/>
      <c r="B455" s="6"/>
      <c r="C455" s="62"/>
      <c r="D455" s="61"/>
      <c r="E455" s="2"/>
      <c r="F455" s="6"/>
      <c r="G455" s="6"/>
      <c r="H455" s="6"/>
      <c r="I455" s="6"/>
      <c r="J455" s="6"/>
      <c r="K455" s="6"/>
      <c r="L455" s="1"/>
      <c r="M455" s="62"/>
      <c r="N455" s="6"/>
      <c r="O455" s="6"/>
      <c r="P455" s="6"/>
      <c r="Q455" s="1"/>
      <c r="R455" s="2"/>
      <c r="S455" s="2"/>
      <c r="T455" s="2"/>
      <c r="U455" s="2"/>
      <c r="V455" s="2"/>
      <c r="W455" s="2"/>
      <c r="X455" s="2"/>
      <c r="Y455" s="2"/>
      <c r="Z455" s="2"/>
      <c r="AA455" s="2"/>
      <c r="AB455" s="2"/>
      <c r="AC455" s="62"/>
      <c r="AD455" s="6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81"/>
      <c r="BN455" s="7"/>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row>
    <row r="456" spans="1:127">
      <c r="A456" s="3"/>
      <c r="B456" s="6"/>
      <c r="C456" s="62"/>
      <c r="D456" s="61"/>
      <c r="E456" s="2"/>
      <c r="F456" s="6"/>
      <c r="G456" s="6"/>
      <c r="H456" s="6"/>
      <c r="I456" s="6"/>
      <c r="J456" s="6"/>
      <c r="K456" s="6"/>
      <c r="L456" s="1"/>
      <c r="M456" s="62"/>
      <c r="N456" s="6"/>
      <c r="O456" s="6"/>
      <c r="P456" s="6"/>
      <c r="Q456" s="1"/>
      <c r="R456" s="2"/>
      <c r="S456" s="2"/>
      <c r="T456" s="2"/>
      <c r="U456" s="2"/>
      <c r="V456" s="2"/>
      <c r="W456" s="2"/>
      <c r="X456" s="2"/>
      <c r="Y456" s="2"/>
      <c r="Z456" s="2"/>
      <c r="AA456" s="2"/>
      <c r="AB456" s="2"/>
      <c r="AC456" s="62"/>
      <c r="AD456" s="6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81"/>
      <c r="BN456" s="7"/>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row>
    <row r="457" spans="1:127">
      <c r="A457" s="3"/>
      <c r="B457" s="6"/>
      <c r="C457" s="62"/>
      <c r="D457" s="61"/>
      <c r="E457" s="2"/>
      <c r="F457" s="6"/>
      <c r="G457" s="6"/>
      <c r="H457" s="6"/>
      <c r="I457" s="6"/>
      <c r="J457" s="6"/>
      <c r="K457" s="6"/>
      <c r="L457" s="1"/>
      <c r="M457" s="62"/>
      <c r="N457" s="6"/>
      <c r="O457" s="6"/>
      <c r="P457" s="6"/>
      <c r="Q457" s="1"/>
      <c r="R457" s="2"/>
      <c r="S457" s="2"/>
      <c r="T457" s="2"/>
      <c r="U457" s="2"/>
      <c r="V457" s="2"/>
      <c r="W457" s="2"/>
      <c r="X457" s="2"/>
      <c r="Y457" s="2"/>
      <c r="Z457" s="2"/>
      <c r="AA457" s="2"/>
      <c r="AB457" s="2"/>
      <c r="AC457" s="62"/>
      <c r="AD457" s="6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81"/>
      <c r="BN457" s="7"/>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row>
    <row r="458" spans="1:127">
      <c r="A458" s="3"/>
      <c r="B458" s="6"/>
      <c r="C458" s="62"/>
      <c r="D458" s="61"/>
      <c r="E458" s="2"/>
      <c r="F458" s="6"/>
      <c r="G458" s="6"/>
      <c r="H458" s="6"/>
      <c r="I458" s="6"/>
      <c r="J458" s="6"/>
      <c r="K458" s="6"/>
      <c r="L458" s="1"/>
      <c r="M458" s="62"/>
      <c r="N458" s="6"/>
      <c r="O458" s="6"/>
      <c r="P458" s="6"/>
      <c r="Q458" s="1"/>
      <c r="R458" s="2"/>
      <c r="S458" s="2"/>
      <c r="T458" s="2"/>
      <c r="U458" s="2"/>
      <c r="V458" s="2"/>
      <c r="W458" s="2"/>
      <c r="X458" s="2"/>
      <c r="Y458" s="2"/>
      <c r="Z458" s="2"/>
      <c r="AA458" s="2"/>
      <c r="AB458" s="2"/>
      <c r="AC458" s="62"/>
      <c r="AD458" s="6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81"/>
      <c r="BN458" s="7"/>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row>
    <row r="459" spans="1:127">
      <c r="A459" s="3"/>
      <c r="B459" s="6"/>
      <c r="C459" s="62"/>
      <c r="D459" s="61"/>
      <c r="E459" s="2"/>
      <c r="F459" s="6"/>
      <c r="G459" s="6"/>
      <c r="H459" s="6"/>
      <c r="I459" s="6"/>
      <c r="J459" s="6"/>
      <c r="K459" s="6"/>
      <c r="L459" s="1"/>
      <c r="M459" s="62"/>
      <c r="N459" s="6"/>
      <c r="O459" s="6"/>
      <c r="P459" s="6"/>
      <c r="Q459" s="1"/>
      <c r="R459" s="2"/>
      <c r="S459" s="2"/>
      <c r="T459" s="2"/>
      <c r="U459" s="2"/>
      <c r="V459" s="2"/>
      <c r="W459" s="2"/>
      <c r="X459" s="2"/>
      <c r="Y459" s="2"/>
      <c r="Z459" s="2"/>
      <c r="AA459" s="2"/>
      <c r="AB459" s="2"/>
      <c r="AC459" s="62"/>
      <c r="AD459" s="6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81"/>
      <c r="BN459" s="7"/>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row>
    <row r="460" spans="1:127">
      <c r="A460" s="3"/>
      <c r="B460" s="6"/>
      <c r="C460" s="62"/>
      <c r="D460" s="61"/>
      <c r="E460" s="2"/>
      <c r="F460" s="6"/>
      <c r="G460" s="6"/>
      <c r="H460" s="6"/>
      <c r="I460" s="6"/>
      <c r="J460" s="6"/>
      <c r="K460" s="6"/>
      <c r="L460" s="1"/>
      <c r="M460" s="62"/>
      <c r="N460" s="6"/>
      <c r="O460" s="6"/>
      <c r="P460" s="6"/>
      <c r="Q460" s="1"/>
      <c r="R460" s="2"/>
      <c r="S460" s="2"/>
      <c r="T460" s="2"/>
      <c r="U460" s="2"/>
      <c r="V460" s="2"/>
      <c r="W460" s="2"/>
      <c r="X460" s="2"/>
      <c r="Y460" s="2"/>
      <c r="Z460" s="2"/>
      <c r="AA460" s="2"/>
      <c r="AB460" s="2"/>
      <c r="AC460" s="62"/>
      <c r="AD460" s="6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81"/>
      <c r="BN460" s="7"/>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row>
    <row r="461" spans="1:127">
      <c r="A461" s="3"/>
      <c r="B461" s="6"/>
      <c r="C461" s="62"/>
      <c r="D461" s="61"/>
      <c r="E461" s="2"/>
      <c r="F461" s="6"/>
      <c r="G461" s="6"/>
      <c r="H461" s="6"/>
      <c r="I461" s="6"/>
      <c r="J461" s="6"/>
      <c r="K461" s="6"/>
      <c r="L461" s="1"/>
      <c r="M461" s="62"/>
      <c r="N461" s="6"/>
      <c r="O461" s="6"/>
      <c r="P461" s="6"/>
      <c r="Q461" s="1"/>
      <c r="R461" s="2"/>
      <c r="S461" s="2"/>
      <c r="T461" s="2"/>
      <c r="U461" s="2"/>
      <c r="V461" s="2"/>
      <c r="W461" s="2"/>
      <c r="X461" s="2"/>
      <c r="Y461" s="2"/>
      <c r="Z461" s="2"/>
      <c r="AA461" s="2"/>
      <c r="AB461" s="2"/>
      <c r="AC461" s="62"/>
      <c r="AD461" s="6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81"/>
      <c r="BN461" s="7"/>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row>
    <row r="462" spans="1:127">
      <c r="A462" s="3"/>
      <c r="B462" s="6"/>
      <c r="C462" s="62"/>
      <c r="D462" s="61"/>
      <c r="E462" s="2"/>
      <c r="F462" s="6"/>
      <c r="G462" s="6"/>
      <c r="H462" s="6"/>
      <c r="I462" s="6"/>
      <c r="J462" s="6"/>
      <c r="K462" s="6"/>
      <c r="L462" s="1"/>
      <c r="M462" s="62"/>
      <c r="N462" s="6"/>
      <c r="O462" s="6"/>
      <c r="P462" s="6"/>
      <c r="Q462" s="1"/>
      <c r="R462" s="2"/>
      <c r="S462" s="2"/>
      <c r="T462" s="2"/>
      <c r="U462" s="2"/>
      <c r="V462" s="2"/>
      <c r="W462" s="2"/>
      <c r="X462" s="2"/>
      <c r="Y462" s="2"/>
      <c r="Z462" s="2"/>
      <c r="AA462" s="2"/>
      <c r="AB462" s="2"/>
      <c r="AC462" s="62"/>
      <c r="AD462" s="6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81"/>
      <c r="BN462" s="7"/>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row>
    <row r="463" spans="1:127">
      <c r="A463" s="3"/>
      <c r="B463" s="6"/>
      <c r="C463" s="62"/>
      <c r="D463" s="61"/>
      <c r="E463" s="2"/>
      <c r="F463" s="6"/>
      <c r="G463" s="6"/>
      <c r="H463" s="6"/>
      <c r="I463" s="6"/>
      <c r="J463" s="6"/>
      <c r="K463" s="6"/>
      <c r="L463" s="1"/>
      <c r="M463" s="62"/>
      <c r="N463" s="6"/>
      <c r="O463" s="6"/>
      <c r="P463" s="6"/>
      <c r="Q463" s="1"/>
      <c r="R463" s="2"/>
      <c r="S463" s="2"/>
      <c r="T463" s="2"/>
      <c r="U463" s="2"/>
      <c r="V463" s="2"/>
      <c r="W463" s="2"/>
      <c r="X463" s="2"/>
      <c r="Y463" s="2"/>
      <c r="Z463" s="2"/>
      <c r="AA463" s="2"/>
      <c r="AB463" s="2"/>
      <c r="AC463" s="62"/>
      <c r="AD463" s="6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81"/>
      <c r="BN463" s="7"/>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row>
    <row r="464" spans="1:127">
      <c r="A464" s="3"/>
      <c r="B464" s="6"/>
      <c r="C464" s="62"/>
      <c r="D464" s="61"/>
      <c r="E464" s="2"/>
      <c r="F464" s="6"/>
      <c r="G464" s="6"/>
      <c r="H464" s="6"/>
      <c r="I464" s="6"/>
      <c r="J464" s="6"/>
      <c r="K464" s="6"/>
      <c r="L464" s="1"/>
      <c r="M464" s="62"/>
      <c r="N464" s="6"/>
      <c r="O464" s="6"/>
      <c r="P464" s="6"/>
      <c r="Q464" s="1"/>
      <c r="R464" s="2"/>
      <c r="S464" s="2"/>
      <c r="T464" s="2"/>
      <c r="U464" s="2"/>
      <c r="V464" s="2"/>
      <c r="W464" s="2"/>
      <c r="X464" s="2"/>
      <c r="Y464" s="2"/>
      <c r="Z464" s="2"/>
      <c r="AA464" s="2"/>
      <c r="AB464" s="2"/>
      <c r="AC464" s="62"/>
      <c r="AD464" s="6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81"/>
      <c r="BN464" s="7"/>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row>
    <row r="465" spans="1:127">
      <c r="A465" s="3"/>
      <c r="B465" s="6"/>
      <c r="C465" s="62"/>
      <c r="D465" s="61"/>
      <c r="E465" s="2"/>
      <c r="F465" s="6"/>
      <c r="G465" s="6"/>
      <c r="H465" s="6"/>
      <c r="I465" s="6"/>
      <c r="J465" s="6"/>
      <c r="K465" s="6"/>
      <c r="L465" s="1"/>
      <c r="M465" s="62"/>
      <c r="N465" s="6"/>
      <c r="O465" s="6"/>
      <c r="P465" s="6"/>
      <c r="Q465" s="1"/>
      <c r="R465" s="2"/>
      <c r="S465" s="2"/>
      <c r="T465" s="2"/>
      <c r="U465" s="2"/>
      <c r="V465" s="2"/>
      <c r="W465" s="2"/>
      <c r="X465" s="2"/>
      <c r="Y465" s="2"/>
      <c r="Z465" s="2"/>
      <c r="AA465" s="2"/>
      <c r="AB465" s="2"/>
      <c r="AC465" s="62"/>
      <c r="AD465" s="6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81"/>
      <c r="BN465" s="7"/>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row>
    <row r="466" spans="1:127">
      <c r="A466" s="3"/>
      <c r="B466" s="6"/>
      <c r="C466" s="62"/>
      <c r="D466" s="61"/>
      <c r="E466" s="2"/>
      <c r="F466" s="6"/>
      <c r="G466" s="6"/>
      <c r="H466" s="6"/>
      <c r="I466" s="6"/>
      <c r="J466" s="6"/>
      <c r="K466" s="6"/>
      <c r="L466" s="1"/>
      <c r="M466" s="62"/>
      <c r="N466" s="6"/>
      <c r="O466" s="6"/>
      <c r="P466" s="6"/>
      <c r="Q466" s="1"/>
      <c r="R466" s="2"/>
      <c r="S466" s="2"/>
      <c r="T466" s="2"/>
      <c r="U466" s="2"/>
      <c r="V466" s="2"/>
      <c r="W466" s="2"/>
      <c r="X466" s="2"/>
      <c r="Y466" s="2"/>
      <c r="Z466" s="2"/>
      <c r="AA466" s="2"/>
      <c r="AB466" s="2"/>
      <c r="AC466" s="62"/>
      <c r="AD466" s="6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81"/>
      <c r="BN466" s="7"/>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row>
    <row r="467" spans="1:127">
      <c r="A467" s="3"/>
      <c r="B467" s="6"/>
      <c r="C467" s="62"/>
      <c r="D467" s="61"/>
      <c r="E467" s="2"/>
      <c r="F467" s="6"/>
      <c r="G467" s="6"/>
      <c r="H467" s="6"/>
      <c r="I467" s="6"/>
      <c r="J467" s="6"/>
      <c r="K467" s="6"/>
      <c r="L467" s="1"/>
      <c r="M467" s="62"/>
      <c r="N467" s="6"/>
      <c r="O467" s="6"/>
      <c r="P467" s="6"/>
      <c r="Q467" s="1"/>
      <c r="R467" s="2"/>
      <c r="S467" s="2"/>
      <c r="T467" s="2"/>
      <c r="U467" s="2"/>
      <c r="V467" s="2"/>
      <c r="W467" s="2"/>
      <c r="X467" s="2"/>
      <c r="Y467" s="2"/>
      <c r="Z467" s="2"/>
      <c r="AA467" s="2"/>
      <c r="AB467" s="2"/>
      <c r="AC467" s="62"/>
      <c r="AD467" s="6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81"/>
      <c r="BN467" s="7"/>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row>
    <row r="468" spans="1:127">
      <c r="A468" s="3"/>
      <c r="B468" s="6"/>
      <c r="C468" s="62"/>
      <c r="D468" s="61"/>
      <c r="E468" s="2"/>
      <c r="F468" s="6"/>
      <c r="G468" s="6"/>
      <c r="H468" s="6"/>
      <c r="I468" s="6"/>
      <c r="J468" s="6"/>
      <c r="K468" s="6"/>
      <c r="L468" s="1"/>
      <c r="M468" s="62"/>
      <c r="N468" s="6"/>
      <c r="O468" s="6"/>
      <c r="P468" s="6"/>
      <c r="Q468" s="1"/>
      <c r="R468" s="2"/>
      <c r="S468" s="2"/>
      <c r="T468" s="2"/>
      <c r="U468" s="2"/>
      <c r="V468" s="2"/>
      <c r="W468" s="2"/>
      <c r="X468" s="2"/>
      <c r="Y468" s="2"/>
      <c r="Z468" s="2"/>
      <c r="AA468" s="2"/>
      <c r="AB468" s="2"/>
      <c r="AC468" s="62"/>
      <c r="AD468" s="6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81"/>
      <c r="BN468" s="7"/>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row>
    <row r="469" spans="1:127">
      <c r="A469" s="3"/>
      <c r="B469" s="6"/>
      <c r="C469" s="62"/>
      <c r="D469" s="61"/>
      <c r="E469" s="2"/>
      <c r="F469" s="6"/>
      <c r="G469" s="6"/>
      <c r="H469" s="6"/>
      <c r="I469" s="6"/>
      <c r="J469" s="6"/>
      <c r="K469" s="6"/>
      <c r="L469" s="1"/>
      <c r="M469" s="62"/>
      <c r="N469" s="6"/>
      <c r="O469" s="6"/>
      <c r="P469" s="6"/>
      <c r="Q469" s="1"/>
      <c r="R469" s="2"/>
      <c r="S469" s="2"/>
      <c r="T469" s="2"/>
      <c r="U469" s="2"/>
      <c r="V469" s="2"/>
      <c r="W469" s="2"/>
      <c r="X469" s="2"/>
      <c r="Y469" s="2"/>
      <c r="Z469" s="2"/>
      <c r="AA469" s="2"/>
      <c r="AB469" s="2"/>
      <c r="AC469" s="62"/>
      <c r="AD469" s="6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81"/>
      <c r="BN469" s="7"/>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row>
    <row r="470" spans="1:127">
      <c r="A470" s="3"/>
      <c r="B470" s="6"/>
      <c r="C470" s="62"/>
      <c r="D470" s="61"/>
      <c r="E470" s="2"/>
      <c r="F470" s="6"/>
      <c r="G470" s="6"/>
      <c r="H470" s="6"/>
      <c r="I470" s="6"/>
      <c r="J470" s="6"/>
      <c r="K470" s="6"/>
      <c r="L470" s="1"/>
      <c r="M470" s="62"/>
      <c r="N470" s="6"/>
      <c r="O470" s="6"/>
      <c r="P470" s="6"/>
      <c r="Q470" s="1"/>
      <c r="R470" s="2"/>
      <c r="S470" s="2"/>
      <c r="T470" s="2"/>
      <c r="U470" s="2"/>
      <c r="V470" s="2"/>
      <c r="W470" s="2"/>
      <c r="X470" s="2"/>
      <c r="Y470" s="2"/>
      <c r="Z470" s="2"/>
      <c r="AA470" s="2"/>
      <c r="AB470" s="2"/>
      <c r="AC470" s="62"/>
      <c r="AD470" s="6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81"/>
      <c r="BN470" s="7"/>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row>
    <row r="471" spans="1:127">
      <c r="A471" s="3"/>
      <c r="B471" s="6"/>
      <c r="C471" s="62"/>
      <c r="D471" s="61"/>
      <c r="E471" s="2"/>
      <c r="F471" s="6"/>
      <c r="G471" s="6"/>
      <c r="H471" s="6"/>
      <c r="I471" s="6"/>
      <c r="J471" s="6"/>
      <c r="K471" s="6"/>
      <c r="L471" s="1"/>
      <c r="M471" s="62"/>
      <c r="N471" s="6"/>
      <c r="O471" s="6"/>
      <c r="P471" s="6"/>
      <c r="Q471" s="1"/>
      <c r="R471" s="2"/>
      <c r="S471" s="2"/>
      <c r="T471" s="2"/>
      <c r="U471" s="2"/>
      <c r="V471" s="2"/>
      <c r="W471" s="2"/>
      <c r="X471" s="2"/>
      <c r="Y471" s="2"/>
      <c r="Z471" s="2"/>
      <c r="AA471" s="2"/>
      <c r="AB471" s="2"/>
      <c r="AC471" s="62"/>
      <c r="AD471" s="6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81"/>
      <c r="BN471" s="7"/>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row>
    <row r="472" spans="1:127">
      <c r="A472" s="3"/>
      <c r="B472" s="6"/>
      <c r="C472" s="62"/>
      <c r="D472" s="61"/>
      <c r="E472" s="2"/>
      <c r="F472" s="6"/>
      <c r="G472" s="6"/>
      <c r="H472" s="6"/>
      <c r="I472" s="6"/>
      <c r="J472" s="6"/>
      <c r="K472" s="6"/>
      <c r="L472" s="1"/>
      <c r="M472" s="62"/>
      <c r="N472" s="6"/>
      <c r="O472" s="6"/>
      <c r="P472" s="6"/>
      <c r="Q472" s="1"/>
      <c r="R472" s="2"/>
      <c r="S472" s="2"/>
      <c r="T472" s="2"/>
      <c r="U472" s="2"/>
      <c r="V472" s="2"/>
      <c r="W472" s="2"/>
      <c r="X472" s="2"/>
      <c r="Y472" s="2"/>
      <c r="Z472" s="2"/>
      <c r="AA472" s="2"/>
      <c r="AB472" s="2"/>
      <c r="AC472" s="62"/>
      <c r="AD472" s="6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81"/>
      <c r="BN472" s="7"/>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row>
    <row r="473" spans="1:127">
      <c r="A473" s="3"/>
      <c r="B473" s="6"/>
      <c r="C473" s="62"/>
      <c r="D473" s="61"/>
      <c r="E473" s="2"/>
      <c r="F473" s="6"/>
      <c r="G473" s="6"/>
      <c r="H473" s="6"/>
      <c r="I473" s="6"/>
      <c r="J473" s="6"/>
      <c r="K473" s="6"/>
      <c r="L473" s="1"/>
      <c r="M473" s="62"/>
      <c r="N473" s="6"/>
      <c r="O473" s="6"/>
      <c r="P473" s="6"/>
      <c r="Q473" s="1"/>
      <c r="R473" s="2"/>
      <c r="S473" s="2"/>
      <c r="T473" s="2"/>
      <c r="U473" s="2"/>
      <c r="V473" s="2"/>
      <c r="W473" s="2"/>
      <c r="X473" s="2"/>
      <c r="Y473" s="2"/>
      <c r="Z473" s="2"/>
      <c r="AA473" s="2"/>
      <c r="AB473" s="2"/>
      <c r="AC473" s="62"/>
      <c r="AD473" s="6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81"/>
      <c r="BN473" s="7"/>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row>
    <row r="474" spans="1:127">
      <c r="A474" s="3"/>
      <c r="B474" s="6"/>
      <c r="C474" s="62"/>
      <c r="D474" s="61"/>
      <c r="E474" s="2"/>
      <c r="F474" s="6"/>
      <c r="G474" s="6"/>
      <c r="H474" s="6"/>
      <c r="I474" s="6"/>
      <c r="J474" s="6"/>
      <c r="K474" s="6"/>
      <c r="L474" s="1"/>
      <c r="M474" s="62"/>
      <c r="N474" s="6"/>
      <c r="O474" s="6"/>
      <c r="P474" s="6"/>
      <c r="Q474" s="1"/>
      <c r="R474" s="2"/>
      <c r="S474" s="2"/>
      <c r="T474" s="2"/>
      <c r="U474" s="2"/>
      <c r="V474" s="2"/>
      <c r="W474" s="2"/>
      <c r="X474" s="2"/>
      <c r="Y474" s="2"/>
      <c r="Z474" s="2"/>
      <c r="AA474" s="2"/>
      <c r="AB474" s="2"/>
      <c r="AC474" s="62"/>
      <c r="AD474" s="6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81"/>
      <c r="BN474" s="7"/>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row>
    <row r="475" spans="1:127">
      <c r="A475" s="3"/>
      <c r="B475" s="6"/>
      <c r="C475" s="62"/>
      <c r="D475" s="61"/>
      <c r="E475" s="2"/>
      <c r="F475" s="6"/>
      <c r="G475" s="6"/>
      <c r="H475" s="6"/>
      <c r="I475" s="6"/>
      <c r="J475" s="6"/>
      <c r="K475" s="6"/>
      <c r="L475" s="1"/>
      <c r="M475" s="62"/>
      <c r="N475" s="6"/>
      <c r="O475" s="6"/>
      <c r="P475" s="6"/>
      <c r="Q475" s="1"/>
      <c r="R475" s="2"/>
      <c r="S475" s="2"/>
      <c r="T475" s="2"/>
      <c r="U475" s="2"/>
      <c r="V475" s="2"/>
      <c r="W475" s="2"/>
      <c r="X475" s="2"/>
      <c r="Y475" s="2"/>
      <c r="Z475" s="2"/>
      <c r="AA475" s="2"/>
      <c r="AB475" s="2"/>
      <c r="AC475" s="62"/>
      <c r="AD475" s="6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81"/>
      <c r="BN475" s="7"/>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row>
    <row r="476" spans="1:127">
      <c r="A476" s="3"/>
      <c r="B476" s="6"/>
      <c r="C476" s="62"/>
      <c r="D476" s="61"/>
      <c r="E476" s="2"/>
      <c r="F476" s="6"/>
      <c r="G476" s="6"/>
      <c r="H476" s="6"/>
      <c r="I476" s="6"/>
      <c r="J476" s="6"/>
      <c r="K476" s="6"/>
      <c r="L476" s="1"/>
      <c r="M476" s="62"/>
      <c r="N476" s="6"/>
      <c r="O476" s="6"/>
      <c r="P476" s="6"/>
      <c r="Q476" s="1"/>
      <c r="R476" s="2"/>
      <c r="S476" s="2"/>
      <c r="T476" s="2"/>
      <c r="U476" s="2"/>
      <c r="V476" s="2"/>
      <c r="W476" s="2"/>
      <c r="X476" s="2"/>
      <c r="Y476" s="2"/>
      <c r="Z476" s="2"/>
      <c r="AA476" s="2"/>
      <c r="AB476" s="2"/>
      <c r="AC476" s="62"/>
      <c r="AD476" s="6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81"/>
      <c r="BN476" s="7"/>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row>
    <row r="477" spans="1:127">
      <c r="A477" s="3"/>
      <c r="B477" s="6"/>
      <c r="C477" s="62"/>
      <c r="D477" s="61"/>
      <c r="E477" s="2"/>
      <c r="F477" s="6"/>
      <c r="G477" s="6"/>
      <c r="H477" s="6"/>
      <c r="I477" s="6"/>
      <c r="J477" s="6"/>
      <c r="K477" s="6"/>
      <c r="L477" s="1"/>
      <c r="M477" s="62"/>
      <c r="N477" s="6"/>
      <c r="O477" s="6"/>
      <c r="P477" s="6"/>
      <c r="Q477" s="1"/>
      <c r="R477" s="2"/>
      <c r="S477" s="2"/>
      <c r="T477" s="2"/>
      <c r="U477" s="2"/>
      <c r="V477" s="2"/>
      <c r="W477" s="2"/>
      <c r="X477" s="2"/>
      <c r="Y477" s="2"/>
      <c r="Z477" s="2"/>
      <c r="AA477" s="2"/>
      <c r="AB477" s="2"/>
      <c r="AC477" s="62"/>
      <c r="AD477" s="6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81"/>
      <c r="BN477" s="7"/>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row>
    <row r="478" spans="1:127">
      <c r="A478" s="3"/>
      <c r="B478" s="6"/>
      <c r="C478" s="62"/>
      <c r="D478" s="61"/>
      <c r="E478" s="2"/>
      <c r="F478" s="6"/>
      <c r="G478" s="6"/>
      <c r="H478" s="6"/>
      <c r="I478" s="6"/>
      <c r="J478" s="6"/>
      <c r="K478" s="6"/>
      <c r="L478" s="1"/>
      <c r="M478" s="62"/>
      <c r="N478" s="6"/>
      <c r="O478" s="6"/>
      <c r="P478" s="6"/>
      <c r="Q478" s="1"/>
      <c r="R478" s="2"/>
      <c r="S478" s="2"/>
      <c r="T478" s="2"/>
      <c r="U478" s="2"/>
      <c r="V478" s="2"/>
      <c r="W478" s="2"/>
      <c r="X478" s="2"/>
      <c r="Y478" s="2"/>
      <c r="Z478" s="2"/>
      <c r="AA478" s="2"/>
      <c r="AB478" s="2"/>
      <c r="AC478" s="62"/>
      <c r="AD478" s="6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81"/>
      <c r="BN478" s="7"/>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row>
    <row r="479" spans="1:127">
      <c r="A479" s="3"/>
      <c r="B479" s="6"/>
      <c r="C479" s="62"/>
      <c r="D479" s="61"/>
      <c r="E479" s="2"/>
      <c r="F479" s="6"/>
      <c r="G479" s="6"/>
      <c r="H479" s="6"/>
      <c r="I479" s="6"/>
      <c r="J479" s="6"/>
      <c r="K479" s="6"/>
      <c r="L479" s="1"/>
      <c r="M479" s="62"/>
      <c r="N479" s="6"/>
      <c r="O479" s="6"/>
      <c r="P479" s="6"/>
      <c r="Q479" s="1"/>
      <c r="R479" s="2"/>
      <c r="S479" s="2"/>
      <c r="T479" s="2"/>
      <c r="U479" s="2"/>
      <c r="V479" s="2"/>
      <c r="W479" s="2"/>
      <c r="X479" s="2"/>
      <c r="Y479" s="2"/>
      <c r="Z479" s="2"/>
      <c r="AA479" s="2"/>
      <c r="AB479" s="2"/>
      <c r="AC479" s="62"/>
      <c r="AD479" s="6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81"/>
      <c r="BN479" s="7"/>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row>
    <row r="480" spans="1:127">
      <c r="A480" s="3"/>
      <c r="B480" s="6"/>
      <c r="C480" s="62"/>
      <c r="D480" s="61"/>
      <c r="E480" s="2"/>
      <c r="F480" s="6"/>
      <c r="G480" s="6"/>
      <c r="H480" s="6"/>
      <c r="I480" s="6"/>
      <c r="J480" s="6"/>
      <c r="K480" s="6"/>
      <c r="L480" s="1"/>
      <c r="M480" s="62"/>
      <c r="N480" s="6"/>
      <c r="O480" s="6"/>
      <c r="P480" s="6"/>
      <c r="Q480" s="1"/>
      <c r="R480" s="2"/>
      <c r="S480" s="2"/>
      <c r="T480" s="2"/>
      <c r="U480" s="2"/>
      <c r="V480" s="2"/>
      <c r="W480" s="2"/>
      <c r="X480" s="2"/>
      <c r="Y480" s="2"/>
      <c r="Z480" s="2"/>
      <c r="AA480" s="2"/>
      <c r="AB480" s="2"/>
      <c r="AC480" s="62"/>
      <c r="AD480" s="6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81"/>
      <c r="BN480" s="7"/>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row>
    <row r="481" spans="1:127">
      <c r="A481" s="3"/>
      <c r="B481" s="6"/>
      <c r="C481" s="62"/>
      <c r="D481" s="61"/>
      <c r="E481" s="2"/>
      <c r="F481" s="6"/>
      <c r="G481" s="6"/>
      <c r="H481" s="6"/>
      <c r="I481" s="6"/>
      <c r="J481" s="6"/>
      <c r="K481" s="6"/>
      <c r="L481" s="1"/>
      <c r="M481" s="62"/>
      <c r="N481" s="6"/>
      <c r="O481" s="6"/>
      <c r="P481" s="6"/>
      <c r="Q481" s="1"/>
      <c r="R481" s="2"/>
      <c r="S481" s="2"/>
      <c r="T481" s="2"/>
      <c r="U481" s="2"/>
      <c r="V481" s="2"/>
      <c r="W481" s="2"/>
      <c r="X481" s="2"/>
      <c r="Y481" s="2"/>
      <c r="Z481" s="2"/>
      <c r="AA481" s="2"/>
      <c r="AB481" s="2"/>
      <c r="AC481" s="62"/>
      <c r="AD481" s="6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81"/>
      <c r="BN481" s="7"/>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row>
    <row r="482" spans="1:127">
      <c r="A482" s="3"/>
      <c r="B482" s="6"/>
      <c r="C482" s="62"/>
      <c r="D482" s="61"/>
      <c r="E482" s="2"/>
      <c r="F482" s="6"/>
      <c r="G482" s="6"/>
      <c r="H482" s="6"/>
      <c r="I482" s="6"/>
      <c r="J482" s="6"/>
      <c r="K482" s="6"/>
      <c r="L482" s="1"/>
      <c r="M482" s="62"/>
      <c r="N482" s="6"/>
      <c r="O482" s="6"/>
      <c r="P482" s="6"/>
      <c r="Q482" s="1"/>
      <c r="R482" s="2"/>
      <c r="S482" s="2"/>
      <c r="T482" s="2"/>
      <c r="U482" s="2"/>
      <c r="V482" s="2"/>
      <c r="W482" s="2"/>
      <c r="X482" s="2"/>
      <c r="Y482" s="2"/>
      <c r="Z482" s="2"/>
      <c r="AA482" s="2"/>
      <c r="AB482" s="2"/>
      <c r="AC482" s="62"/>
      <c r="AD482" s="6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81"/>
      <c r="BN482" s="7"/>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row>
    <row r="483" spans="1:127">
      <c r="A483" s="3"/>
      <c r="B483" s="6"/>
      <c r="C483" s="62"/>
      <c r="D483" s="61"/>
      <c r="E483" s="2"/>
      <c r="F483" s="6"/>
      <c r="G483" s="6"/>
      <c r="H483" s="6"/>
      <c r="I483" s="6"/>
      <c r="J483" s="6"/>
      <c r="K483" s="6"/>
      <c r="L483" s="1"/>
      <c r="M483" s="62"/>
      <c r="N483" s="6"/>
      <c r="O483" s="6"/>
      <c r="P483" s="6"/>
      <c r="Q483" s="1"/>
      <c r="R483" s="2"/>
      <c r="S483" s="2"/>
      <c r="T483" s="2"/>
      <c r="U483" s="2"/>
      <c r="V483" s="2"/>
      <c r="W483" s="2"/>
      <c r="X483" s="2"/>
      <c r="Y483" s="2"/>
      <c r="Z483" s="2"/>
      <c r="AA483" s="2"/>
      <c r="AB483" s="2"/>
      <c r="AC483" s="62"/>
      <c r="AD483" s="6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81"/>
      <c r="BN483" s="7"/>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row>
    <row r="484" spans="1:127">
      <c r="A484" s="3"/>
      <c r="B484" s="6"/>
      <c r="C484" s="62"/>
      <c r="D484" s="61"/>
      <c r="E484" s="2"/>
      <c r="F484" s="6"/>
      <c r="G484" s="6"/>
      <c r="H484" s="6"/>
      <c r="I484" s="6"/>
      <c r="J484" s="6"/>
      <c r="K484" s="6"/>
      <c r="L484" s="1"/>
      <c r="M484" s="62"/>
      <c r="N484" s="6"/>
      <c r="O484" s="6"/>
      <c r="P484" s="6"/>
      <c r="Q484" s="1"/>
      <c r="R484" s="2"/>
      <c r="S484" s="2"/>
      <c r="T484" s="2"/>
      <c r="U484" s="2"/>
      <c r="V484" s="2"/>
      <c r="W484" s="2"/>
      <c r="X484" s="2"/>
      <c r="Y484" s="2"/>
      <c r="Z484" s="2"/>
      <c r="AA484" s="2"/>
      <c r="AB484" s="2"/>
      <c r="AC484" s="62"/>
      <c r="AD484" s="6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81"/>
      <c r="BN484" s="7"/>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row>
    <row r="485" spans="1:127">
      <c r="A485" s="3"/>
      <c r="B485" s="6"/>
      <c r="C485" s="62"/>
      <c r="D485" s="61"/>
      <c r="E485" s="2"/>
      <c r="F485" s="6"/>
      <c r="G485" s="6"/>
      <c r="H485" s="6"/>
      <c r="I485" s="6"/>
      <c r="J485" s="6"/>
      <c r="K485" s="6"/>
      <c r="L485" s="1"/>
      <c r="M485" s="62"/>
      <c r="N485" s="6"/>
      <c r="O485" s="6"/>
      <c r="P485" s="6"/>
      <c r="Q485" s="1"/>
      <c r="R485" s="2"/>
      <c r="S485" s="2"/>
      <c r="T485" s="2"/>
      <c r="U485" s="2"/>
      <c r="V485" s="2"/>
      <c r="W485" s="2"/>
      <c r="X485" s="2"/>
      <c r="Y485" s="2"/>
      <c r="Z485" s="2"/>
      <c r="AA485" s="2"/>
      <c r="AB485" s="2"/>
      <c r="AC485" s="62"/>
      <c r="AD485" s="6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81"/>
      <c r="BN485" s="7"/>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row>
    <row r="486" spans="1:127">
      <c r="A486" s="3"/>
      <c r="B486" s="6"/>
      <c r="C486" s="62"/>
      <c r="D486" s="61"/>
      <c r="E486" s="2"/>
      <c r="F486" s="6"/>
      <c r="G486" s="6"/>
      <c r="H486" s="6"/>
      <c r="I486" s="6"/>
      <c r="J486" s="6"/>
      <c r="K486" s="6"/>
      <c r="L486" s="1"/>
      <c r="M486" s="62"/>
      <c r="N486" s="6"/>
      <c r="O486" s="6"/>
      <c r="P486" s="6"/>
      <c r="Q486" s="1"/>
      <c r="R486" s="2"/>
      <c r="S486" s="2"/>
      <c r="T486" s="2"/>
      <c r="U486" s="2"/>
      <c r="V486" s="2"/>
      <c r="W486" s="2"/>
      <c r="X486" s="2"/>
      <c r="Y486" s="2"/>
      <c r="Z486" s="2"/>
      <c r="AA486" s="2"/>
      <c r="AB486" s="2"/>
      <c r="AC486" s="62"/>
      <c r="AD486" s="6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81"/>
      <c r="BN486" s="7"/>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row>
    <row r="487" spans="1:127">
      <c r="A487" s="3"/>
      <c r="B487" s="6"/>
      <c r="C487" s="62"/>
      <c r="D487" s="61"/>
      <c r="E487" s="2"/>
      <c r="F487" s="6"/>
      <c r="G487" s="6"/>
      <c r="H487" s="6"/>
      <c r="I487" s="6"/>
      <c r="J487" s="6"/>
      <c r="K487" s="6"/>
      <c r="L487" s="1"/>
      <c r="M487" s="62"/>
      <c r="N487" s="6"/>
      <c r="O487" s="6"/>
      <c r="P487" s="6"/>
      <c r="Q487" s="1"/>
      <c r="R487" s="2"/>
      <c r="S487" s="2"/>
      <c r="T487" s="2"/>
      <c r="U487" s="2"/>
      <c r="V487" s="2"/>
      <c r="W487" s="2"/>
      <c r="X487" s="2"/>
      <c r="Y487" s="2"/>
      <c r="Z487" s="2"/>
      <c r="AA487" s="2"/>
      <c r="AB487" s="2"/>
      <c r="AC487" s="62"/>
      <c r="AD487" s="6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81"/>
      <c r="BN487" s="7"/>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row>
    <row r="488" spans="1:127">
      <c r="A488" s="3"/>
      <c r="B488" s="6"/>
      <c r="C488" s="62"/>
      <c r="D488" s="61"/>
      <c r="E488" s="2"/>
      <c r="F488" s="6"/>
      <c r="G488" s="6"/>
      <c r="H488" s="6"/>
      <c r="I488" s="6"/>
      <c r="J488" s="6"/>
      <c r="K488" s="6"/>
      <c r="L488" s="1"/>
      <c r="M488" s="62"/>
      <c r="N488" s="6"/>
      <c r="O488" s="6"/>
      <c r="P488" s="6"/>
      <c r="Q488" s="1"/>
      <c r="R488" s="2"/>
      <c r="S488" s="2"/>
      <c r="T488" s="2"/>
      <c r="U488" s="2"/>
      <c r="V488" s="2"/>
      <c r="W488" s="2"/>
      <c r="X488" s="2"/>
      <c r="Y488" s="2"/>
      <c r="Z488" s="2"/>
      <c r="AA488" s="2"/>
      <c r="AB488" s="2"/>
      <c r="AC488" s="62"/>
      <c r="AD488" s="6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81"/>
      <c r="BN488" s="7"/>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row>
    <row r="489" spans="1:127">
      <c r="A489" s="3"/>
      <c r="B489" s="6"/>
      <c r="C489" s="62"/>
      <c r="D489" s="61"/>
      <c r="E489" s="2"/>
      <c r="F489" s="6"/>
      <c r="G489" s="6"/>
      <c r="H489" s="6"/>
      <c r="I489" s="6"/>
      <c r="J489" s="6"/>
      <c r="K489" s="6"/>
      <c r="L489" s="1"/>
      <c r="M489" s="62"/>
      <c r="N489" s="6"/>
      <c r="O489" s="6"/>
      <c r="P489" s="6"/>
      <c r="Q489" s="1"/>
      <c r="R489" s="2"/>
      <c r="S489" s="2"/>
      <c r="T489" s="2"/>
      <c r="U489" s="2"/>
      <c r="V489" s="2"/>
      <c r="W489" s="2"/>
      <c r="X489" s="2"/>
      <c r="Y489" s="2"/>
      <c r="Z489" s="2"/>
      <c r="AA489" s="2"/>
      <c r="AB489" s="2"/>
      <c r="AC489" s="62"/>
      <c r="AD489" s="6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81"/>
      <c r="BN489" s="7"/>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row>
    <row r="490" spans="1:127">
      <c r="A490" s="3"/>
      <c r="B490" s="6"/>
      <c r="C490" s="62"/>
      <c r="D490" s="61"/>
      <c r="E490" s="2"/>
      <c r="F490" s="6"/>
      <c r="G490" s="6"/>
      <c r="H490" s="6"/>
      <c r="I490" s="6"/>
      <c r="J490" s="6"/>
      <c r="K490" s="6"/>
      <c r="L490" s="1"/>
      <c r="M490" s="62"/>
      <c r="N490" s="6"/>
      <c r="O490" s="6"/>
      <c r="P490" s="6"/>
      <c r="Q490" s="1"/>
      <c r="R490" s="2"/>
      <c r="S490" s="2"/>
      <c r="T490" s="2"/>
      <c r="U490" s="2"/>
      <c r="V490" s="2"/>
      <c r="W490" s="2"/>
      <c r="X490" s="2"/>
      <c r="Y490" s="2"/>
      <c r="Z490" s="2"/>
      <c r="AA490" s="2"/>
      <c r="AB490" s="2"/>
      <c r="AC490" s="62"/>
      <c r="AD490" s="6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81"/>
      <c r="BN490" s="7"/>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row>
    <row r="491" spans="1:127">
      <c r="A491" s="3"/>
      <c r="B491" s="6"/>
      <c r="C491" s="62"/>
      <c r="D491" s="61"/>
      <c r="E491" s="2"/>
      <c r="F491" s="6"/>
      <c r="G491" s="6"/>
      <c r="H491" s="6"/>
      <c r="I491" s="6"/>
      <c r="J491" s="6"/>
      <c r="K491" s="6"/>
      <c r="L491" s="1"/>
      <c r="M491" s="62"/>
      <c r="N491" s="6"/>
      <c r="O491" s="6"/>
      <c r="P491" s="6"/>
      <c r="Q491" s="1"/>
      <c r="R491" s="2"/>
      <c r="S491" s="2"/>
      <c r="T491" s="2"/>
      <c r="U491" s="2"/>
      <c r="V491" s="2"/>
      <c r="W491" s="2"/>
      <c r="X491" s="2"/>
      <c r="Y491" s="2"/>
      <c r="Z491" s="2"/>
      <c r="AA491" s="2"/>
      <c r="AB491" s="2"/>
      <c r="AC491" s="62"/>
      <c r="AD491" s="6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81"/>
      <c r="BN491" s="7"/>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row>
    <row r="492" spans="1:127">
      <c r="A492" s="3"/>
      <c r="B492" s="6"/>
      <c r="C492" s="62"/>
      <c r="D492" s="61"/>
      <c r="E492" s="2"/>
      <c r="F492" s="6"/>
      <c r="G492" s="6"/>
      <c r="H492" s="6"/>
      <c r="I492" s="6"/>
      <c r="J492" s="6"/>
      <c r="K492" s="6"/>
      <c r="L492" s="1"/>
      <c r="M492" s="62"/>
      <c r="N492" s="6"/>
      <c r="O492" s="6"/>
      <c r="P492" s="6"/>
      <c r="Q492" s="1"/>
      <c r="R492" s="2"/>
      <c r="S492" s="2"/>
      <c r="T492" s="2"/>
      <c r="U492" s="2"/>
      <c r="V492" s="2"/>
      <c r="W492" s="2"/>
      <c r="X492" s="2"/>
      <c r="Y492" s="2"/>
      <c r="Z492" s="2"/>
      <c r="AA492" s="2"/>
      <c r="AB492" s="2"/>
      <c r="AC492" s="62"/>
      <c r="AD492" s="6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81"/>
      <c r="BN492" s="7"/>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row>
    <row r="493" spans="1:127">
      <c r="A493" s="3"/>
      <c r="B493" s="6"/>
      <c r="C493" s="62"/>
      <c r="D493" s="61"/>
      <c r="E493" s="2"/>
      <c r="F493" s="6"/>
      <c r="G493" s="6"/>
      <c r="H493" s="6"/>
      <c r="I493" s="6"/>
      <c r="J493" s="6"/>
      <c r="K493" s="6"/>
      <c r="L493" s="1"/>
      <c r="M493" s="62"/>
      <c r="N493" s="6"/>
      <c r="O493" s="6"/>
      <c r="P493" s="6"/>
      <c r="Q493" s="1"/>
      <c r="R493" s="2"/>
      <c r="S493" s="2"/>
      <c r="T493" s="2"/>
      <c r="U493" s="2"/>
      <c r="V493" s="2"/>
      <c r="W493" s="2"/>
      <c r="X493" s="2"/>
      <c r="Y493" s="2"/>
      <c r="Z493" s="2"/>
      <c r="AA493" s="2"/>
      <c r="AB493" s="2"/>
      <c r="AC493" s="62"/>
      <c r="AD493" s="6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81"/>
      <c r="BN493" s="7"/>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row>
    <row r="494" spans="1:127">
      <c r="A494" s="3"/>
      <c r="B494" s="6"/>
      <c r="C494" s="62"/>
      <c r="D494" s="61"/>
      <c r="E494" s="2"/>
      <c r="F494" s="6"/>
      <c r="G494" s="6"/>
      <c r="H494" s="6"/>
      <c r="I494" s="6"/>
      <c r="J494" s="6"/>
      <c r="K494" s="6"/>
      <c r="L494" s="1"/>
      <c r="M494" s="62"/>
      <c r="N494" s="6"/>
      <c r="O494" s="6"/>
      <c r="P494" s="6"/>
      <c r="Q494" s="1"/>
      <c r="R494" s="2"/>
      <c r="S494" s="2"/>
      <c r="T494" s="2"/>
      <c r="U494" s="2"/>
      <c r="V494" s="2"/>
      <c r="W494" s="2"/>
      <c r="X494" s="2"/>
      <c r="Y494" s="2"/>
      <c r="Z494" s="2"/>
      <c r="AA494" s="2"/>
      <c r="AB494" s="2"/>
      <c r="AC494" s="62"/>
      <c r="AD494" s="6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81"/>
      <c r="BN494" s="7"/>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row>
    <row r="495" spans="1:127">
      <c r="A495" s="3"/>
      <c r="B495" s="6"/>
      <c r="C495" s="62"/>
      <c r="D495" s="61"/>
      <c r="E495" s="2"/>
      <c r="F495" s="6"/>
      <c r="G495" s="6"/>
      <c r="H495" s="6"/>
      <c r="I495" s="6"/>
      <c r="J495" s="6"/>
      <c r="K495" s="6"/>
      <c r="L495" s="1"/>
      <c r="M495" s="62"/>
      <c r="N495" s="6"/>
      <c r="O495" s="6"/>
      <c r="P495" s="6"/>
      <c r="Q495" s="1"/>
      <c r="R495" s="2"/>
      <c r="S495" s="2"/>
      <c r="T495" s="2"/>
      <c r="U495" s="2"/>
      <c r="V495" s="2"/>
      <c r="W495" s="2"/>
      <c r="X495" s="2"/>
      <c r="Y495" s="2"/>
      <c r="Z495" s="2"/>
      <c r="AA495" s="2"/>
      <c r="AB495" s="2"/>
      <c r="AC495" s="62"/>
      <c r="AD495" s="6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81"/>
      <c r="BN495" s="7"/>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row>
    <row r="496" spans="1:127">
      <c r="A496" s="3"/>
      <c r="B496" s="6"/>
      <c r="C496" s="62"/>
      <c r="D496" s="61"/>
      <c r="E496" s="2"/>
      <c r="F496" s="6"/>
      <c r="G496" s="6"/>
      <c r="H496" s="6"/>
      <c r="I496" s="6"/>
      <c r="J496" s="6"/>
      <c r="K496" s="6"/>
      <c r="L496" s="1"/>
      <c r="M496" s="62"/>
      <c r="N496" s="6"/>
      <c r="O496" s="6"/>
      <c r="P496" s="6"/>
      <c r="Q496" s="1"/>
      <c r="R496" s="2"/>
      <c r="S496" s="2"/>
      <c r="T496" s="2"/>
      <c r="U496" s="2"/>
      <c r="V496" s="2"/>
      <c r="W496" s="2"/>
      <c r="X496" s="2"/>
      <c r="Y496" s="2"/>
      <c r="Z496" s="2"/>
      <c r="AA496" s="2"/>
      <c r="AB496" s="2"/>
      <c r="AC496" s="62"/>
      <c r="AD496" s="6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81"/>
      <c r="BN496" s="7"/>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row>
    <row r="497" spans="1:127">
      <c r="A497" s="3"/>
      <c r="B497" s="6"/>
      <c r="C497" s="62"/>
      <c r="D497" s="61"/>
      <c r="E497" s="2"/>
      <c r="F497" s="6"/>
      <c r="G497" s="6"/>
      <c r="H497" s="6"/>
      <c r="I497" s="6"/>
      <c r="J497" s="6"/>
      <c r="K497" s="6"/>
      <c r="L497" s="1"/>
      <c r="M497" s="62"/>
      <c r="N497" s="6"/>
      <c r="O497" s="6"/>
      <c r="P497" s="6"/>
      <c r="Q497" s="1"/>
      <c r="R497" s="2"/>
      <c r="S497" s="2"/>
      <c r="T497" s="2"/>
      <c r="U497" s="2"/>
      <c r="V497" s="2"/>
      <c r="W497" s="2"/>
      <c r="X497" s="2"/>
      <c r="Y497" s="2"/>
      <c r="Z497" s="2"/>
      <c r="AA497" s="2"/>
      <c r="AB497" s="2"/>
      <c r="AC497" s="62"/>
      <c r="AD497" s="6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81"/>
      <c r="BN497" s="7"/>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row>
    <row r="498" spans="1:127">
      <c r="A498" s="3"/>
      <c r="B498" s="6"/>
      <c r="C498" s="62"/>
      <c r="D498" s="61"/>
      <c r="E498" s="2"/>
      <c r="F498" s="6"/>
      <c r="G498" s="6"/>
      <c r="H498" s="6"/>
      <c r="I498" s="6"/>
      <c r="J498" s="6"/>
      <c r="K498" s="6"/>
      <c r="L498" s="1"/>
      <c r="M498" s="62"/>
      <c r="N498" s="6"/>
      <c r="O498" s="6"/>
      <c r="P498" s="6"/>
      <c r="Q498" s="1"/>
      <c r="R498" s="2"/>
      <c r="S498" s="2"/>
      <c r="T498" s="2"/>
      <c r="U498" s="2"/>
      <c r="V498" s="2"/>
      <c r="W498" s="2"/>
      <c r="X498" s="2"/>
      <c r="Y498" s="2"/>
      <c r="Z498" s="2"/>
      <c r="AA498" s="2"/>
      <c r="AB498" s="2"/>
      <c r="AC498" s="62"/>
      <c r="AD498" s="6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81"/>
      <c r="BN498" s="7"/>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row>
    <row r="499" spans="1:127">
      <c r="A499" s="3"/>
      <c r="B499" s="6"/>
      <c r="C499" s="62"/>
      <c r="D499" s="61"/>
      <c r="E499" s="2"/>
      <c r="F499" s="6"/>
      <c r="G499" s="6"/>
      <c r="H499" s="6"/>
      <c r="I499" s="6"/>
      <c r="J499" s="6"/>
      <c r="K499" s="6"/>
      <c r="L499" s="1"/>
      <c r="M499" s="62"/>
      <c r="N499" s="6"/>
      <c r="O499" s="6"/>
      <c r="P499" s="6"/>
      <c r="Q499" s="1"/>
      <c r="R499" s="2"/>
      <c r="S499" s="2"/>
      <c r="T499" s="2"/>
      <c r="U499" s="2"/>
      <c r="V499" s="2"/>
      <c r="W499" s="2"/>
      <c r="X499" s="2"/>
      <c r="Y499" s="2"/>
      <c r="Z499" s="2"/>
      <c r="AA499" s="2"/>
      <c r="AB499" s="2"/>
      <c r="AC499" s="62"/>
      <c r="AD499" s="6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81"/>
      <c r="BN499" s="7"/>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row>
    <row r="500" spans="1:127">
      <c r="A500" s="3"/>
      <c r="B500" s="6"/>
      <c r="C500" s="62"/>
      <c r="D500" s="61"/>
      <c r="E500" s="2"/>
      <c r="F500" s="6"/>
      <c r="G500" s="6"/>
      <c r="H500" s="6"/>
      <c r="I500" s="6"/>
      <c r="J500" s="6"/>
      <c r="K500" s="6"/>
      <c r="L500" s="1"/>
      <c r="M500" s="62"/>
      <c r="N500" s="6"/>
      <c r="O500" s="6"/>
      <c r="P500" s="6"/>
      <c r="Q500" s="1"/>
      <c r="R500" s="2"/>
      <c r="S500" s="2"/>
      <c r="T500" s="2"/>
      <c r="U500" s="2"/>
      <c r="V500" s="2"/>
      <c r="W500" s="2"/>
      <c r="X500" s="2"/>
      <c r="Y500" s="2"/>
      <c r="Z500" s="2"/>
      <c r="AA500" s="2"/>
      <c r="AB500" s="2"/>
      <c r="AC500" s="62"/>
      <c r="AD500" s="6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81"/>
      <c r="BN500" s="7"/>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row>
    <row r="501" spans="1:127">
      <c r="A501" s="3"/>
      <c r="B501" s="6"/>
      <c r="C501" s="62"/>
      <c r="D501" s="61"/>
      <c r="E501" s="2"/>
      <c r="F501" s="6"/>
      <c r="G501" s="6"/>
      <c r="H501" s="6"/>
      <c r="I501" s="6"/>
      <c r="J501" s="6"/>
      <c r="K501" s="6"/>
      <c r="L501" s="1"/>
      <c r="M501" s="62"/>
      <c r="N501" s="6"/>
      <c r="O501" s="6"/>
      <c r="P501" s="6"/>
      <c r="Q501" s="1"/>
      <c r="R501" s="2"/>
      <c r="S501" s="2"/>
      <c r="T501" s="2"/>
      <c r="U501" s="2"/>
      <c r="V501" s="2"/>
      <c r="W501" s="2"/>
      <c r="X501" s="2"/>
      <c r="Y501" s="2"/>
      <c r="Z501" s="2"/>
      <c r="AA501" s="2"/>
      <c r="AB501" s="2"/>
      <c r="AC501" s="62"/>
      <c r="AD501" s="6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81"/>
      <c r="BN501" s="7"/>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row>
    <row r="502" spans="1:127">
      <c r="A502" s="3"/>
      <c r="B502" s="6"/>
      <c r="C502" s="62"/>
      <c r="D502" s="61"/>
      <c r="E502" s="2"/>
      <c r="F502" s="6"/>
      <c r="G502" s="6"/>
      <c r="H502" s="6"/>
      <c r="I502" s="6"/>
      <c r="J502" s="6"/>
      <c r="K502" s="6"/>
      <c r="L502" s="1"/>
      <c r="M502" s="62"/>
      <c r="N502" s="6"/>
      <c r="O502" s="6"/>
      <c r="P502" s="6"/>
      <c r="Q502" s="1"/>
      <c r="R502" s="2"/>
      <c r="S502" s="2"/>
      <c r="T502" s="2"/>
      <c r="U502" s="2"/>
      <c r="V502" s="2"/>
      <c r="W502" s="2"/>
      <c r="X502" s="2"/>
      <c r="Y502" s="2"/>
      <c r="Z502" s="2"/>
      <c r="AA502" s="2"/>
      <c r="AB502" s="2"/>
      <c r="AC502" s="62"/>
      <c r="AD502" s="6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81"/>
      <c r="BN502" s="7"/>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row>
    <row r="503" spans="1:127">
      <c r="A503" s="3"/>
      <c r="B503" s="6"/>
      <c r="C503" s="62"/>
      <c r="D503" s="61"/>
      <c r="E503" s="2"/>
      <c r="F503" s="6"/>
      <c r="G503" s="6"/>
      <c r="H503" s="6"/>
      <c r="I503" s="6"/>
      <c r="J503" s="6"/>
      <c r="K503" s="6"/>
      <c r="L503" s="1"/>
      <c r="M503" s="62"/>
      <c r="N503" s="6"/>
      <c r="O503" s="6"/>
      <c r="P503" s="6"/>
      <c r="Q503" s="1"/>
      <c r="R503" s="2"/>
      <c r="S503" s="2"/>
      <c r="T503" s="2"/>
      <c r="U503" s="2"/>
      <c r="V503" s="2"/>
      <c r="W503" s="2"/>
      <c r="X503" s="2"/>
      <c r="Y503" s="2"/>
      <c r="Z503" s="2"/>
      <c r="AA503" s="2"/>
      <c r="AB503" s="2"/>
      <c r="AC503" s="62"/>
      <c r="AD503" s="6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81"/>
      <c r="BN503" s="7"/>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row>
    <row r="504" spans="1:127">
      <c r="A504" s="3"/>
      <c r="B504" s="6"/>
      <c r="C504" s="62"/>
      <c r="D504" s="61"/>
      <c r="E504" s="2"/>
      <c r="F504" s="6"/>
      <c r="G504" s="6"/>
      <c r="H504" s="6"/>
      <c r="I504" s="6"/>
      <c r="J504" s="6"/>
      <c r="K504" s="6"/>
      <c r="L504" s="1"/>
      <c r="M504" s="62"/>
      <c r="N504" s="6"/>
      <c r="O504" s="6"/>
      <c r="P504" s="6"/>
      <c r="Q504" s="1"/>
      <c r="R504" s="2"/>
      <c r="S504" s="2"/>
      <c r="T504" s="2"/>
      <c r="U504" s="2"/>
      <c r="V504" s="2"/>
      <c r="W504" s="2"/>
      <c r="X504" s="2"/>
      <c r="Y504" s="2"/>
      <c r="Z504" s="2"/>
      <c r="AA504" s="2"/>
      <c r="AB504" s="2"/>
      <c r="AC504" s="62"/>
      <c r="AD504" s="6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81"/>
      <c r="BN504" s="7"/>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row>
    <row r="505" spans="1:127">
      <c r="A505" s="3"/>
      <c r="B505" s="6"/>
      <c r="C505" s="62"/>
      <c r="D505" s="61"/>
      <c r="E505" s="2"/>
      <c r="F505" s="6"/>
      <c r="G505" s="6"/>
      <c r="H505" s="6"/>
      <c r="I505" s="6"/>
      <c r="J505" s="6"/>
      <c r="K505" s="6"/>
      <c r="L505" s="1"/>
      <c r="M505" s="62"/>
      <c r="N505" s="6"/>
      <c r="O505" s="6"/>
      <c r="P505" s="6"/>
      <c r="Q505" s="1"/>
      <c r="R505" s="2"/>
      <c r="S505" s="2"/>
      <c r="T505" s="2"/>
      <c r="U505" s="2"/>
      <c r="V505" s="2"/>
      <c r="W505" s="2"/>
      <c r="X505" s="2"/>
      <c r="Y505" s="2"/>
      <c r="Z505" s="2"/>
      <c r="AA505" s="2"/>
      <c r="AB505" s="2"/>
      <c r="AC505" s="62"/>
      <c r="AD505" s="6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81"/>
      <c r="BN505" s="7"/>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row>
    <row r="506" spans="1:127">
      <c r="A506" s="3"/>
      <c r="B506" s="6"/>
      <c r="C506" s="62"/>
      <c r="D506" s="61"/>
      <c r="E506" s="2"/>
      <c r="F506" s="6"/>
      <c r="G506" s="6"/>
      <c r="H506" s="6"/>
      <c r="I506" s="6"/>
      <c r="J506" s="6"/>
      <c r="K506" s="6"/>
      <c r="L506" s="1"/>
      <c r="M506" s="62"/>
      <c r="N506" s="6"/>
      <c r="O506" s="6"/>
      <c r="P506" s="6"/>
      <c r="Q506" s="1"/>
      <c r="R506" s="2"/>
      <c r="S506" s="2"/>
      <c r="T506" s="2"/>
      <c r="U506" s="2"/>
      <c r="V506" s="2"/>
      <c r="W506" s="2"/>
      <c r="X506" s="2"/>
      <c r="Y506" s="2"/>
      <c r="Z506" s="2"/>
      <c r="AA506" s="2"/>
      <c r="AB506" s="2"/>
      <c r="AC506" s="62"/>
      <c r="AD506" s="6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81"/>
      <c r="BN506" s="7"/>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row>
    <row r="507" spans="1:127">
      <c r="A507" s="3"/>
      <c r="B507" s="6"/>
      <c r="C507" s="62"/>
      <c r="D507" s="61"/>
      <c r="E507" s="2"/>
      <c r="F507" s="6"/>
      <c r="G507" s="6"/>
      <c r="H507" s="6"/>
      <c r="I507" s="6"/>
      <c r="J507" s="6"/>
      <c r="K507" s="6"/>
      <c r="L507" s="1"/>
      <c r="M507" s="62"/>
      <c r="N507" s="6"/>
      <c r="O507" s="6"/>
      <c r="P507" s="6"/>
      <c r="Q507" s="1"/>
      <c r="R507" s="2"/>
      <c r="S507" s="2"/>
      <c r="T507" s="2"/>
      <c r="U507" s="2"/>
      <c r="V507" s="2"/>
      <c r="W507" s="2"/>
      <c r="X507" s="2"/>
      <c r="Y507" s="2"/>
      <c r="Z507" s="2"/>
      <c r="AA507" s="2"/>
      <c r="AB507" s="2"/>
      <c r="AC507" s="62"/>
      <c r="AD507" s="6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81"/>
      <c r="BN507" s="7"/>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row>
    <row r="508" spans="1:127">
      <c r="A508" s="3"/>
      <c r="B508" s="6"/>
      <c r="C508" s="62"/>
      <c r="D508" s="61"/>
      <c r="E508" s="2"/>
      <c r="F508" s="6"/>
      <c r="G508" s="6"/>
      <c r="H508" s="6"/>
      <c r="I508" s="6"/>
      <c r="J508" s="6"/>
      <c r="K508" s="6"/>
      <c r="L508" s="1"/>
      <c r="M508" s="62"/>
      <c r="N508" s="6"/>
      <c r="O508" s="6"/>
      <c r="P508" s="6"/>
      <c r="Q508" s="1"/>
      <c r="R508" s="2"/>
      <c r="S508" s="2"/>
      <c r="T508" s="2"/>
      <c r="U508" s="2"/>
      <c r="V508" s="2"/>
      <c r="W508" s="2"/>
      <c r="X508" s="2"/>
      <c r="Y508" s="2"/>
      <c r="Z508" s="2"/>
      <c r="AA508" s="2"/>
      <c r="AB508" s="2"/>
      <c r="AC508" s="62"/>
      <c r="AD508" s="6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81"/>
      <c r="BN508" s="7"/>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row>
    <row r="509" spans="1:127">
      <c r="A509" s="3"/>
      <c r="B509" s="6"/>
      <c r="C509" s="62"/>
      <c r="D509" s="61"/>
      <c r="E509" s="2"/>
      <c r="F509" s="6"/>
      <c r="G509" s="6"/>
      <c r="H509" s="6"/>
      <c r="I509" s="6"/>
      <c r="J509" s="6"/>
      <c r="K509" s="6"/>
      <c r="L509" s="1"/>
      <c r="M509" s="62"/>
      <c r="N509" s="6"/>
      <c r="O509" s="6"/>
      <c r="P509" s="6"/>
      <c r="Q509" s="1"/>
      <c r="R509" s="2"/>
      <c r="S509" s="2"/>
      <c r="T509" s="2"/>
      <c r="U509" s="2"/>
      <c r="V509" s="2"/>
      <c r="W509" s="2"/>
      <c r="X509" s="2"/>
      <c r="Y509" s="2"/>
      <c r="Z509" s="2"/>
      <c r="AA509" s="2"/>
      <c r="AB509" s="2"/>
      <c r="AC509" s="62"/>
      <c r="AD509" s="6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81"/>
      <c r="BN509" s="7"/>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row>
    <row r="510" spans="1:127">
      <c r="A510" s="3"/>
      <c r="B510" s="6"/>
      <c r="C510" s="62"/>
      <c r="D510" s="61"/>
      <c r="E510" s="2"/>
      <c r="F510" s="6"/>
      <c r="G510" s="6"/>
      <c r="H510" s="6"/>
      <c r="I510" s="6"/>
      <c r="J510" s="6"/>
      <c r="K510" s="6"/>
      <c r="L510" s="1"/>
      <c r="M510" s="62"/>
      <c r="N510" s="6"/>
      <c r="O510" s="6"/>
      <c r="P510" s="6"/>
      <c r="Q510" s="1"/>
      <c r="R510" s="2"/>
      <c r="S510" s="2"/>
      <c r="T510" s="2"/>
      <c r="U510" s="2"/>
      <c r="V510" s="2"/>
      <c r="W510" s="2"/>
      <c r="X510" s="2"/>
      <c r="Y510" s="2"/>
      <c r="Z510" s="2"/>
      <c r="AA510" s="2"/>
      <c r="AB510" s="2"/>
      <c r="AC510" s="62"/>
      <c r="AD510" s="6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81"/>
      <c r="BN510" s="7"/>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row>
    <row r="511" spans="1:127">
      <c r="A511" s="3"/>
      <c r="B511" s="6"/>
      <c r="C511" s="62"/>
      <c r="D511" s="61"/>
      <c r="E511" s="2"/>
      <c r="F511" s="6"/>
      <c r="G511" s="6"/>
      <c r="H511" s="6"/>
      <c r="I511" s="6"/>
      <c r="J511" s="6"/>
      <c r="K511" s="6"/>
      <c r="L511" s="1"/>
      <c r="M511" s="62"/>
      <c r="N511" s="6"/>
      <c r="O511" s="6"/>
      <c r="P511" s="6"/>
      <c r="Q511" s="1"/>
      <c r="R511" s="2"/>
      <c r="S511" s="2"/>
      <c r="T511" s="2"/>
      <c r="U511" s="2"/>
      <c r="V511" s="2"/>
      <c r="W511" s="2"/>
      <c r="X511" s="2"/>
      <c r="Y511" s="2"/>
      <c r="Z511" s="2"/>
      <c r="AA511" s="2"/>
      <c r="AB511" s="2"/>
      <c r="AC511" s="62"/>
      <c r="AD511" s="6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81"/>
      <c r="BN511" s="7"/>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row>
    <row r="512" spans="1:127">
      <c r="A512" s="3"/>
      <c r="B512" s="6"/>
      <c r="C512" s="62"/>
      <c r="D512" s="61"/>
      <c r="E512" s="2"/>
      <c r="F512" s="6"/>
      <c r="G512" s="6"/>
      <c r="H512" s="6"/>
      <c r="I512" s="6"/>
      <c r="J512" s="6"/>
      <c r="K512" s="6"/>
      <c r="L512" s="1"/>
      <c r="M512" s="62"/>
      <c r="N512" s="6"/>
      <c r="O512" s="6"/>
      <c r="P512" s="6"/>
      <c r="Q512" s="1"/>
      <c r="R512" s="2"/>
      <c r="S512" s="2"/>
      <c r="T512" s="2"/>
      <c r="U512" s="2"/>
      <c r="V512" s="2"/>
      <c r="W512" s="2"/>
      <c r="X512" s="2"/>
      <c r="Y512" s="2"/>
      <c r="Z512" s="2"/>
      <c r="AA512" s="2"/>
      <c r="AB512" s="2"/>
      <c r="AC512" s="62"/>
      <c r="AD512" s="6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81"/>
      <c r="BN512" s="7"/>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row>
    <row r="513" spans="1:127">
      <c r="A513" s="3"/>
      <c r="B513" s="6"/>
      <c r="C513" s="62"/>
      <c r="D513" s="61"/>
      <c r="E513" s="2"/>
      <c r="F513" s="6"/>
      <c r="G513" s="6"/>
      <c r="H513" s="6"/>
      <c r="I513" s="6"/>
      <c r="J513" s="6"/>
      <c r="K513" s="6"/>
      <c r="L513" s="1"/>
      <c r="M513" s="62"/>
      <c r="N513" s="6"/>
      <c r="O513" s="6"/>
      <c r="P513" s="6"/>
      <c r="Q513" s="1"/>
      <c r="R513" s="2"/>
      <c r="S513" s="2"/>
      <c r="T513" s="2"/>
      <c r="U513" s="2"/>
      <c r="V513" s="2"/>
      <c r="W513" s="2"/>
      <c r="X513" s="2"/>
      <c r="Y513" s="2"/>
      <c r="Z513" s="2"/>
      <c r="AA513" s="2"/>
      <c r="AB513" s="2"/>
      <c r="AC513" s="62"/>
      <c r="AD513" s="6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81"/>
      <c r="BN513" s="7"/>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row>
    <row r="514" spans="1:127">
      <c r="A514" s="3"/>
      <c r="B514" s="6"/>
      <c r="C514" s="62"/>
      <c r="D514" s="61"/>
      <c r="E514" s="2"/>
      <c r="F514" s="6"/>
      <c r="G514" s="6"/>
      <c r="H514" s="6"/>
      <c r="I514" s="6"/>
      <c r="J514" s="6"/>
      <c r="K514" s="6"/>
      <c r="L514" s="1"/>
      <c r="M514" s="62"/>
      <c r="N514" s="6"/>
      <c r="O514" s="6"/>
      <c r="P514" s="6"/>
      <c r="Q514" s="1"/>
      <c r="R514" s="2"/>
      <c r="S514" s="2"/>
      <c r="T514" s="2"/>
      <c r="U514" s="2"/>
      <c r="V514" s="2"/>
      <c r="W514" s="2"/>
      <c r="X514" s="2"/>
      <c r="Y514" s="2"/>
      <c r="Z514" s="2"/>
      <c r="AA514" s="2"/>
      <c r="AB514" s="2"/>
      <c r="AC514" s="62"/>
      <c r="AD514" s="6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81"/>
      <c r="BN514" s="7"/>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row>
    <row r="515" spans="1:127">
      <c r="A515" s="3"/>
      <c r="B515" s="6"/>
      <c r="C515" s="62"/>
      <c r="D515" s="61"/>
      <c r="E515" s="2"/>
      <c r="F515" s="6"/>
      <c r="G515" s="6"/>
      <c r="H515" s="6"/>
      <c r="I515" s="6"/>
      <c r="J515" s="6"/>
      <c r="K515" s="6"/>
      <c r="L515" s="1"/>
      <c r="M515" s="62"/>
      <c r="N515" s="6"/>
      <c r="O515" s="6"/>
      <c r="P515" s="6"/>
      <c r="Q515" s="1"/>
      <c r="R515" s="2"/>
      <c r="S515" s="2"/>
      <c r="T515" s="2"/>
      <c r="U515" s="2"/>
      <c r="V515" s="2"/>
      <c r="W515" s="2"/>
      <c r="X515" s="2"/>
      <c r="Y515" s="2"/>
      <c r="Z515" s="2"/>
      <c r="AA515" s="2"/>
      <c r="AB515" s="2"/>
      <c r="AC515" s="62"/>
      <c r="AD515" s="6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81"/>
      <c r="BN515" s="7"/>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row>
    <row r="516" spans="1:127">
      <c r="A516" s="3"/>
      <c r="B516" s="6"/>
      <c r="C516" s="62"/>
      <c r="D516" s="61"/>
      <c r="E516" s="2"/>
      <c r="F516" s="6"/>
      <c r="G516" s="6"/>
      <c r="H516" s="6"/>
      <c r="I516" s="6"/>
      <c r="J516" s="6"/>
      <c r="K516" s="6"/>
      <c r="L516" s="1"/>
      <c r="M516" s="62"/>
      <c r="N516" s="6"/>
      <c r="O516" s="6"/>
      <c r="P516" s="6"/>
      <c r="Q516" s="1"/>
      <c r="R516" s="2"/>
      <c r="S516" s="2"/>
      <c r="T516" s="2"/>
      <c r="U516" s="2"/>
      <c r="V516" s="2"/>
      <c r="W516" s="2"/>
      <c r="X516" s="2"/>
      <c r="Y516" s="2"/>
      <c r="Z516" s="2"/>
      <c r="AA516" s="2"/>
      <c r="AB516" s="2"/>
      <c r="AC516" s="62"/>
      <c r="AD516" s="6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81"/>
      <c r="BN516" s="7"/>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row>
    <row r="517" spans="1:127">
      <c r="A517" s="3"/>
      <c r="B517" s="6"/>
      <c r="C517" s="62"/>
      <c r="D517" s="61"/>
      <c r="E517" s="2"/>
      <c r="F517" s="6"/>
      <c r="G517" s="6"/>
      <c r="H517" s="6"/>
      <c r="I517" s="6"/>
      <c r="J517" s="6"/>
      <c r="K517" s="6"/>
      <c r="L517" s="1"/>
      <c r="M517" s="62"/>
      <c r="N517" s="6"/>
      <c r="O517" s="6"/>
      <c r="P517" s="6"/>
      <c r="Q517" s="1"/>
      <c r="R517" s="2"/>
      <c r="S517" s="2"/>
      <c r="T517" s="2"/>
      <c r="U517" s="2"/>
      <c r="V517" s="2"/>
      <c r="W517" s="2"/>
      <c r="X517" s="2"/>
      <c r="Y517" s="2"/>
      <c r="Z517" s="2"/>
      <c r="AA517" s="2"/>
      <c r="AB517" s="2"/>
      <c r="AC517" s="62"/>
      <c r="AD517" s="6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81"/>
      <c r="BN517" s="7"/>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row>
    <row r="518" spans="1:127">
      <c r="A518" s="3"/>
      <c r="B518" s="6"/>
      <c r="C518" s="62"/>
      <c r="D518" s="61"/>
      <c r="E518" s="2"/>
      <c r="F518" s="6"/>
      <c r="G518" s="6"/>
      <c r="H518" s="6"/>
      <c r="I518" s="6"/>
      <c r="J518" s="6"/>
      <c r="K518" s="6"/>
      <c r="L518" s="1"/>
      <c r="M518" s="62"/>
      <c r="N518" s="6"/>
      <c r="O518" s="6"/>
      <c r="P518" s="6"/>
      <c r="Q518" s="1"/>
      <c r="R518" s="2"/>
      <c r="S518" s="2"/>
      <c r="T518" s="2"/>
      <c r="U518" s="2"/>
      <c r="V518" s="2"/>
      <c r="W518" s="2"/>
      <c r="X518" s="2"/>
      <c r="Y518" s="2"/>
      <c r="Z518" s="2"/>
      <c r="AA518" s="2"/>
      <c r="AB518" s="2"/>
      <c r="AC518" s="62"/>
      <c r="AD518" s="6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81"/>
      <c r="BN518" s="7"/>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row>
    <row r="519" spans="1:127">
      <c r="A519" s="3"/>
      <c r="B519" s="6"/>
      <c r="C519" s="62"/>
      <c r="D519" s="61"/>
      <c r="E519" s="2"/>
      <c r="F519" s="6"/>
      <c r="G519" s="6"/>
      <c r="H519" s="6"/>
      <c r="I519" s="6"/>
      <c r="J519" s="6"/>
      <c r="K519" s="6"/>
      <c r="L519" s="1"/>
      <c r="M519" s="62"/>
      <c r="N519" s="6"/>
      <c r="O519" s="6"/>
      <c r="P519" s="6"/>
      <c r="Q519" s="1"/>
      <c r="R519" s="2"/>
      <c r="S519" s="2"/>
      <c r="T519" s="2"/>
      <c r="U519" s="2"/>
      <c r="V519" s="2"/>
      <c r="W519" s="2"/>
      <c r="X519" s="2"/>
      <c r="Y519" s="2"/>
      <c r="Z519" s="2"/>
      <c r="AA519" s="2"/>
      <c r="AB519" s="2"/>
      <c r="AC519" s="62"/>
      <c r="AD519" s="6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81"/>
      <c r="BN519" s="7"/>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row>
    <row r="520" spans="1:127">
      <c r="A520" s="3"/>
      <c r="B520" s="6"/>
      <c r="C520" s="62"/>
      <c r="D520" s="61"/>
      <c r="E520" s="2"/>
      <c r="F520" s="6"/>
      <c r="G520" s="6"/>
      <c r="H520" s="6"/>
      <c r="I520" s="6"/>
      <c r="J520" s="6"/>
      <c r="K520" s="6"/>
      <c r="L520" s="1"/>
      <c r="M520" s="62"/>
      <c r="N520" s="6"/>
      <c r="O520" s="6"/>
      <c r="P520" s="6"/>
      <c r="Q520" s="1"/>
      <c r="R520" s="2"/>
      <c r="S520" s="2"/>
      <c r="T520" s="2"/>
      <c r="U520" s="2"/>
      <c r="V520" s="2"/>
      <c r="W520" s="2"/>
      <c r="X520" s="2"/>
      <c r="Y520" s="2"/>
      <c r="Z520" s="2"/>
      <c r="AA520" s="2"/>
      <c r="AB520" s="2"/>
      <c r="AC520" s="62"/>
      <c r="AD520" s="6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81"/>
      <c r="BN520" s="7"/>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row>
    <row r="521" spans="1:127">
      <c r="A521" s="3"/>
      <c r="B521" s="6"/>
      <c r="C521" s="62"/>
      <c r="D521" s="61"/>
      <c r="E521" s="2"/>
      <c r="F521" s="6"/>
      <c r="G521" s="6"/>
      <c r="H521" s="6"/>
      <c r="I521" s="6"/>
      <c r="J521" s="6"/>
      <c r="K521" s="6"/>
      <c r="L521" s="1"/>
      <c r="M521" s="62"/>
      <c r="N521" s="6"/>
      <c r="O521" s="6"/>
      <c r="P521" s="6"/>
      <c r="Q521" s="1"/>
      <c r="R521" s="2"/>
      <c r="S521" s="2"/>
      <c r="T521" s="2"/>
      <c r="U521" s="2"/>
      <c r="V521" s="2"/>
      <c r="W521" s="2"/>
      <c r="X521" s="2"/>
      <c r="Y521" s="2"/>
      <c r="Z521" s="2"/>
      <c r="AA521" s="2"/>
      <c r="AB521" s="2"/>
      <c r="AC521" s="62"/>
      <c r="AD521" s="6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81"/>
      <c r="BN521" s="7"/>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row>
    <row r="522" spans="1:127">
      <c r="A522" s="3"/>
      <c r="B522" s="6"/>
      <c r="C522" s="62"/>
      <c r="D522" s="61"/>
      <c r="E522" s="2"/>
      <c r="F522" s="6"/>
      <c r="G522" s="6"/>
      <c r="H522" s="6"/>
      <c r="I522" s="6"/>
      <c r="J522" s="6"/>
      <c r="K522" s="6"/>
      <c r="L522" s="1"/>
      <c r="M522" s="62"/>
      <c r="N522" s="6"/>
      <c r="O522" s="6"/>
      <c r="P522" s="6"/>
      <c r="Q522" s="1"/>
      <c r="R522" s="2"/>
      <c r="S522" s="2"/>
      <c r="T522" s="2"/>
      <c r="U522" s="2"/>
      <c r="V522" s="2"/>
      <c r="W522" s="2"/>
      <c r="X522" s="2"/>
      <c r="Y522" s="2"/>
      <c r="Z522" s="2"/>
      <c r="AA522" s="2"/>
      <c r="AB522" s="2"/>
      <c r="AC522" s="62"/>
      <c r="AD522" s="6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81"/>
      <c r="BN522" s="7"/>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row>
    <row r="523" spans="1:127">
      <c r="A523" s="3"/>
      <c r="B523" s="6"/>
      <c r="C523" s="62"/>
      <c r="D523" s="61"/>
      <c r="E523" s="2"/>
      <c r="F523" s="6"/>
      <c r="G523" s="6"/>
      <c r="H523" s="6"/>
      <c r="I523" s="6"/>
      <c r="J523" s="6"/>
      <c r="K523" s="6"/>
      <c r="L523" s="1"/>
      <c r="M523" s="62"/>
      <c r="N523" s="6"/>
      <c r="O523" s="6"/>
      <c r="P523" s="6"/>
      <c r="Q523" s="1"/>
      <c r="R523" s="2"/>
      <c r="S523" s="2"/>
      <c r="T523" s="2"/>
      <c r="U523" s="2"/>
      <c r="V523" s="2"/>
      <c r="W523" s="2"/>
      <c r="X523" s="2"/>
      <c r="Y523" s="2"/>
      <c r="Z523" s="2"/>
      <c r="AA523" s="2"/>
      <c r="AB523" s="2"/>
      <c r="AC523" s="62"/>
      <c r="AD523" s="6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81"/>
      <c r="BN523" s="7"/>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row>
    <row r="524" spans="1:127">
      <c r="A524" s="3"/>
      <c r="B524" s="6"/>
      <c r="C524" s="62"/>
      <c r="D524" s="61"/>
      <c r="E524" s="2"/>
      <c r="F524" s="6"/>
      <c r="G524" s="6"/>
      <c r="H524" s="6"/>
      <c r="I524" s="6"/>
      <c r="J524" s="6"/>
      <c r="K524" s="6"/>
      <c r="L524" s="1"/>
      <c r="M524" s="62"/>
      <c r="N524" s="6"/>
      <c r="O524" s="6"/>
      <c r="P524" s="6"/>
      <c r="Q524" s="1"/>
      <c r="R524" s="2"/>
      <c r="S524" s="2"/>
      <c r="T524" s="2"/>
      <c r="U524" s="2"/>
      <c r="V524" s="2"/>
      <c r="W524" s="2"/>
      <c r="X524" s="2"/>
      <c r="Y524" s="2"/>
      <c r="Z524" s="2"/>
      <c r="AA524" s="2"/>
      <c r="AB524" s="2"/>
      <c r="AC524" s="62"/>
      <c r="AD524" s="6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81"/>
      <c r="BN524" s="7"/>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row>
    <row r="525" spans="1:127">
      <c r="A525" s="3"/>
      <c r="B525" s="6"/>
      <c r="C525" s="62"/>
      <c r="D525" s="61"/>
      <c r="E525" s="2"/>
      <c r="F525" s="6"/>
      <c r="G525" s="6"/>
      <c r="H525" s="6"/>
      <c r="I525" s="6"/>
      <c r="J525" s="6"/>
      <c r="K525" s="6"/>
      <c r="L525" s="1"/>
      <c r="M525" s="62"/>
      <c r="N525" s="6"/>
      <c r="O525" s="6"/>
      <c r="P525" s="6"/>
      <c r="Q525" s="1"/>
      <c r="R525" s="2"/>
      <c r="S525" s="2"/>
      <c r="T525" s="2"/>
      <c r="U525" s="2"/>
      <c r="V525" s="2"/>
      <c r="W525" s="2"/>
      <c r="X525" s="2"/>
      <c r="Y525" s="2"/>
      <c r="Z525" s="2"/>
      <c r="AA525" s="2"/>
      <c r="AB525" s="2"/>
      <c r="AC525" s="62"/>
      <c r="AD525" s="6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81"/>
      <c r="BN525" s="7"/>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row>
    <row r="526" spans="1:127">
      <c r="A526" s="3"/>
      <c r="B526" s="6"/>
      <c r="C526" s="62"/>
      <c r="D526" s="61"/>
      <c r="E526" s="2"/>
      <c r="F526" s="6"/>
      <c r="G526" s="6"/>
      <c r="H526" s="6"/>
      <c r="I526" s="6"/>
      <c r="J526" s="6"/>
      <c r="K526" s="6"/>
      <c r="L526" s="1"/>
      <c r="M526" s="62"/>
      <c r="N526" s="6"/>
      <c r="O526" s="6"/>
      <c r="P526" s="6"/>
      <c r="Q526" s="1"/>
      <c r="R526" s="2"/>
      <c r="S526" s="2"/>
      <c r="T526" s="2"/>
      <c r="U526" s="2"/>
      <c r="V526" s="2"/>
      <c r="W526" s="2"/>
      <c r="X526" s="2"/>
      <c r="Y526" s="2"/>
      <c r="Z526" s="2"/>
      <c r="AA526" s="2"/>
      <c r="AB526" s="2"/>
      <c r="AC526" s="62"/>
      <c r="AD526" s="6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81"/>
      <c r="BN526" s="7"/>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row>
    <row r="527" spans="1:127">
      <c r="A527" s="3"/>
      <c r="B527" s="6"/>
      <c r="C527" s="62"/>
      <c r="D527" s="61"/>
      <c r="E527" s="2"/>
      <c r="F527" s="6"/>
      <c r="G527" s="6"/>
      <c r="H527" s="6"/>
      <c r="I527" s="6"/>
      <c r="J527" s="6"/>
      <c r="K527" s="6"/>
      <c r="L527" s="1"/>
      <c r="M527" s="62"/>
      <c r="N527" s="6"/>
      <c r="O527" s="6"/>
      <c r="P527" s="6"/>
      <c r="Q527" s="1"/>
      <c r="R527" s="2"/>
      <c r="S527" s="2"/>
      <c r="T527" s="2"/>
      <c r="U527" s="2"/>
      <c r="V527" s="2"/>
      <c r="W527" s="2"/>
      <c r="X527" s="2"/>
      <c r="Y527" s="2"/>
      <c r="Z527" s="2"/>
      <c r="AA527" s="2"/>
      <c r="AB527" s="2"/>
      <c r="AC527" s="62"/>
      <c r="AD527" s="6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81"/>
      <c r="BN527" s="7"/>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row>
    <row r="528" spans="1:127">
      <c r="A528" s="3"/>
      <c r="B528" s="6"/>
      <c r="C528" s="62"/>
      <c r="D528" s="61"/>
      <c r="E528" s="2"/>
      <c r="F528" s="6"/>
      <c r="G528" s="6"/>
      <c r="H528" s="6"/>
      <c r="I528" s="6"/>
      <c r="J528" s="6"/>
      <c r="K528" s="6"/>
      <c r="L528" s="1"/>
      <c r="M528" s="62"/>
      <c r="N528" s="6"/>
      <c r="O528" s="6"/>
      <c r="P528" s="6"/>
      <c r="Q528" s="1"/>
      <c r="R528" s="2"/>
      <c r="S528" s="2"/>
      <c r="T528" s="2"/>
      <c r="U528" s="2"/>
      <c r="V528" s="2"/>
      <c r="W528" s="2"/>
      <c r="X528" s="2"/>
      <c r="Y528" s="2"/>
      <c r="Z528" s="2"/>
      <c r="AA528" s="2"/>
      <c r="AB528" s="2"/>
      <c r="AC528" s="62"/>
      <c r="AD528" s="6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81"/>
      <c r="BN528" s="7"/>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row>
    <row r="529" spans="1:127">
      <c r="A529" s="3"/>
      <c r="B529" s="6"/>
      <c r="C529" s="62"/>
      <c r="D529" s="61"/>
      <c r="E529" s="2"/>
      <c r="F529" s="6"/>
      <c r="G529" s="6"/>
      <c r="H529" s="6"/>
      <c r="I529" s="6"/>
      <c r="J529" s="6"/>
      <c r="K529" s="6"/>
      <c r="L529" s="1"/>
      <c r="M529" s="62"/>
      <c r="N529" s="6"/>
      <c r="O529" s="6"/>
      <c r="P529" s="6"/>
      <c r="Q529" s="1"/>
      <c r="R529" s="2"/>
      <c r="S529" s="2"/>
      <c r="T529" s="2"/>
      <c r="U529" s="2"/>
      <c r="V529" s="2"/>
      <c r="W529" s="2"/>
      <c r="X529" s="2"/>
      <c r="Y529" s="2"/>
      <c r="Z529" s="2"/>
      <c r="AA529" s="2"/>
      <c r="AB529" s="2"/>
      <c r="AC529" s="62"/>
      <c r="AD529" s="6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81"/>
      <c r="BN529" s="7"/>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row>
    <row r="530" spans="1:127">
      <c r="A530" s="3"/>
      <c r="B530" s="6"/>
      <c r="C530" s="62"/>
      <c r="D530" s="61"/>
      <c r="E530" s="2"/>
      <c r="F530" s="6"/>
      <c r="G530" s="6"/>
      <c r="H530" s="6"/>
      <c r="I530" s="6"/>
      <c r="J530" s="6"/>
      <c r="K530" s="6"/>
      <c r="L530" s="1"/>
      <c r="M530" s="62"/>
      <c r="N530" s="6"/>
      <c r="O530" s="6"/>
      <c r="P530" s="6"/>
      <c r="Q530" s="1"/>
      <c r="R530" s="2"/>
      <c r="S530" s="2"/>
      <c r="T530" s="2"/>
      <c r="U530" s="2"/>
      <c r="V530" s="2"/>
      <c r="W530" s="2"/>
      <c r="X530" s="2"/>
      <c r="Y530" s="2"/>
      <c r="Z530" s="2"/>
      <c r="AA530" s="2"/>
      <c r="AB530" s="2"/>
      <c r="AC530" s="62"/>
      <c r="AD530" s="6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81"/>
      <c r="BN530" s="7"/>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row>
    <row r="531" spans="1:127">
      <c r="A531" s="3"/>
      <c r="B531" s="6"/>
      <c r="C531" s="62"/>
      <c r="D531" s="61"/>
      <c r="E531" s="2"/>
      <c r="F531" s="6"/>
      <c r="G531" s="6"/>
      <c r="H531" s="6"/>
      <c r="I531" s="6"/>
      <c r="J531" s="6"/>
      <c r="K531" s="6"/>
      <c r="L531" s="1"/>
      <c r="M531" s="62"/>
      <c r="N531" s="6"/>
      <c r="O531" s="6"/>
      <c r="P531" s="6"/>
      <c r="Q531" s="1"/>
      <c r="R531" s="2"/>
      <c r="S531" s="2"/>
      <c r="T531" s="2"/>
      <c r="U531" s="2"/>
      <c r="V531" s="2"/>
      <c r="W531" s="2"/>
      <c r="X531" s="2"/>
      <c r="Y531" s="2"/>
      <c r="Z531" s="2"/>
      <c r="AA531" s="2"/>
      <c r="AB531" s="2"/>
      <c r="AC531" s="62"/>
      <c r="AD531" s="6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81"/>
      <c r="BN531" s="7"/>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row>
    <row r="532" spans="1:127">
      <c r="A532" s="3"/>
      <c r="B532" s="6"/>
      <c r="C532" s="62"/>
      <c r="D532" s="61"/>
      <c r="E532" s="2"/>
      <c r="F532" s="6"/>
      <c r="G532" s="6"/>
      <c r="H532" s="6"/>
      <c r="I532" s="6"/>
      <c r="J532" s="6"/>
      <c r="K532" s="6"/>
      <c r="L532" s="1"/>
      <c r="M532" s="62"/>
      <c r="N532" s="6"/>
      <c r="O532" s="6"/>
      <c r="P532" s="6"/>
      <c r="Q532" s="1"/>
      <c r="R532" s="2"/>
      <c r="S532" s="2"/>
      <c r="T532" s="2"/>
      <c r="U532" s="2"/>
      <c r="V532" s="2"/>
      <c r="W532" s="2"/>
      <c r="X532" s="2"/>
      <c r="Y532" s="2"/>
      <c r="Z532" s="2"/>
      <c r="AA532" s="2"/>
      <c r="AB532" s="2"/>
      <c r="AC532" s="62"/>
      <c r="AD532" s="6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81"/>
      <c r="BN532" s="7"/>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row>
    <row r="533" spans="1:127">
      <c r="A533" s="3"/>
      <c r="B533" s="6"/>
      <c r="C533" s="62"/>
      <c r="D533" s="61"/>
      <c r="E533" s="2"/>
      <c r="F533" s="6"/>
      <c r="G533" s="6"/>
      <c r="H533" s="6"/>
      <c r="I533" s="6"/>
      <c r="J533" s="6"/>
      <c r="K533" s="6"/>
      <c r="L533" s="1"/>
      <c r="M533" s="62"/>
      <c r="N533" s="6"/>
      <c r="O533" s="6"/>
      <c r="P533" s="6"/>
      <c r="Q533" s="1"/>
      <c r="R533" s="2"/>
      <c r="S533" s="2"/>
      <c r="T533" s="2"/>
      <c r="U533" s="2"/>
      <c r="V533" s="2"/>
      <c r="W533" s="2"/>
      <c r="X533" s="2"/>
      <c r="Y533" s="2"/>
      <c r="Z533" s="2"/>
      <c r="AA533" s="2"/>
      <c r="AB533" s="2"/>
      <c r="AC533" s="62"/>
      <c r="AD533" s="6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81"/>
      <c r="BN533" s="7"/>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row>
    <row r="534" spans="1:127">
      <c r="A534" s="3"/>
      <c r="B534" s="6"/>
      <c r="C534" s="62"/>
      <c r="D534" s="61"/>
      <c r="E534" s="2"/>
      <c r="F534" s="6"/>
      <c r="G534" s="6"/>
      <c r="H534" s="6"/>
      <c r="I534" s="6"/>
      <c r="J534" s="6"/>
      <c r="K534" s="6"/>
      <c r="L534" s="1"/>
      <c r="M534" s="62"/>
      <c r="N534" s="6"/>
      <c r="O534" s="6"/>
      <c r="P534" s="6"/>
      <c r="Q534" s="1"/>
      <c r="R534" s="2"/>
      <c r="S534" s="2"/>
      <c r="T534" s="2"/>
      <c r="U534" s="2"/>
      <c r="V534" s="2"/>
      <c r="W534" s="2"/>
      <c r="X534" s="2"/>
      <c r="Y534" s="2"/>
      <c r="Z534" s="2"/>
      <c r="AA534" s="2"/>
      <c r="AB534" s="2"/>
      <c r="AC534" s="62"/>
      <c r="AD534" s="6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81"/>
      <c r="BN534" s="7"/>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row>
    <row r="535" spans="1:127">
      <c r="A535" s="3"/>
      <c r="B535" s="6"/>
      <c r="C535" s="62"/>
      <c r="D535" s="61"/>
      <c r="E535" s="2"/>
      <c r="F535" s="6"/>
      <c r="G535" s="6"/>
      <c r="H535" s="6"/>
      <c r="I535" s="6"/>
      <c r="J535" s="6"/>
      <c r="K535" s="6"/>
      <c r="L535" s="1"/>
      <c r="M535" s="62"/>
      <c r="N535" s="6"/>
      <c r="O535" s="6"/>
      <c r="P535" s="6"/>
      <c r="Q535" s="1"/>
      <c r="R535" s="2"/>
      <c r="S535" s="2"/>
      <c r="T535" s="2"/>
      <c r="U535" s="2"/>
      <c r="V535" s="2"/>
      <c r="W535" s="2"/>
      <c r="X535" s="2"/>
      <c r="Y535" s="2"/>
      <c r="Z535" s="2"/>
      <c r="AA535" s="2"/>
      <c r="AB535" s="2"/>
      <c r="AC535" s="62"/>
      <c r="AD535" s="6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81"/>
      <c r="BN535" s="7"/>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row>
    <row r="536" spans="1:127">
      <c r="A536" s="3"/>
      <c r="B536" s="6"/>
      <c r="C536" s="62"/>
      <c r="D536" s="61"/>
      <c r="E536" s="2"/>
      <c r="F536" s="6"/>
      <c r="G536" s="6"/>
      <c r="H536" s="6"/>
      <c r="I536" s="6"/>
      <c r="J536" s="6"/>
      <c r="K536" s="6"/>
      <c r="L536" s="1"/>
      <c r="M536" s="62"/>
      <c r="N536" s="6"/>
      <c r="O536" s="6"/>
      <c r="P536" s="6"/>
      <c r="Q536" s="1"/>
      <c r="R536" s="2"/>
      <c r="S536" s="2"/>
      <c r="T536" s="2"/>
      <c r="U536" s="2"/>
      <c r="V536" s="2"/>
      <c r="W536" s="2"/>
      <c r="X536" s="2"/>
      <c r="Y536" s="2"/>
      <c r="Z536" s="2"/>
      <c r="AA536" s="2"/>
      <c r="AB536" s="2"/>
      <c r="AC536" s="62"/>
      <c r="AD536" s="6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81"/>
      <c r="BN536" s="7"/>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row>
    <row r="537" spans="1:127">
      <c r="A537" s="3"/>
      <c r="B537" s="6"/>
      <c r="C537" s="62"/>
      <c r="D537" s="61"/>
      <c r="E537" s="2"/>
      <c r="F537" s="6"/>
      <c r="G537" s="6"/>
      <c r="H537" s="6"/>
      <c r="I537" s="6"/>
      <c r="J537" s="6"/>
      <c r="K537" s="6"/>
      <c r="L537" s="1"/>
      <c r="M537" s="62"/>
      <c r="N537" s="6"/>
      <c r="O537" s="6"/>
      <c r="P537" s="6"/>
      <c r="Q537" s="1"/>
      <c r="R537" s="2"/>
      <c r="S537" s="2"/>
      <c r="T537" s="2"/>
      <c r="U537" s="2"/>
      <c r="V537" s="2"/>
      <c r="W537" s="2"/>
      <c r="X537" s="2"/>
      <c r="Y537" s="2"/>
      <c r="Z537" s="2"/>
      <c r="AA537" s="2"/>
      <c r="AB537" s="2"/>
      <c r="AC537" s="62"/>
      <c r="AD537" s="6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81"/>
      <c r="BN537" s="7"/>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row>
    <row r="538" spans="1:127">
      <c r="A538" s="3"/>
      <c r="B538" s="6"/>
      <c r="C538" s="62"/>
      <c r="D538" s="61"/>
      <c r="E538" s="2"/>
      <c r="F538" s="6"/>
      <c r="G538" s="6"/>
      <c r="H538" s="6"/>
      <c r="I538" s="6"/>
      <c r="J538" s="6"/>
      <c r="K538" s="6"/>
      <c r="L538" s="1"/>
      <c r="M538" s="62"/>
      <c r="N538" s="6"/>
      <c r="O538" s="6"/>
      <c r="P538" s="6"/>
      <c r="Q538" s="1"/>
      <c r="R538" s="2"/>
      <c r="S538" s="2"/>
      <c r="T538" s="2"/>
      <c r="U538" s="2"/>
      <c r="V538" s="2"/>
      <c r="W538" s="2"/>
      <c r="X538" s="2"/>
      <c r="Y538" s="2"/>
      <c r="Z538" s="2"/>
      <c r="AA538" s="2"/>
      <c r="AB538" s="2"/>
      <c r="AC538" s="62"/>
      <c r="AD538" s="6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81"/>
      <c r="BN538" s="7"/>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row>
    <row r="539" spans="1:127">
      <c r="A539" s="3"/>
      <c r="B539" s="6"/>
      <c r="C539" s="62"/>
      <c r="D539" s="61"/>
      <c r="E539" s="2"/>
      <c r="F539" s="6"/>
      <c r="G539" s="6"/>
      <c r="H539" s="6"/>
      <c r="I539" s="6"/>
      <c r="J539" s="6"/>
      <c r="K539" s="6"/>
      <c r="L539" s="1"/>
      <c r="M539" s="62"/>
      <c r="N539" s="6"/>
      <c r="O539" s="6"/>
      <c r="P539" s="6"/>
      <c r="Q539" s="1"/>
      <c r="R539" s="2"/>
      <c r="S539" s="2"/>
      <c r="T539" s="2"/>
      <c r="U539" s="2"/>
      <c r="V539" s="2"/>
      <c r="W539" s="2"/>
      <c r="X539" s="2"/>
      <c r="Y539" s="2"/>
      <c r="Z539" s="2"/>
      <c r="AA539" s="2"/>
      <c r="AB539" s="2"/>
      <c r="AC539" s="62"/>
      <c r="AD539" s="6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81"/>
      <c r="BN539" s="7"/>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row>
    <row r="540" spans="1:127">
      <c r="A540" s="3"/>
      <c r="B540" s="6"/>
      <c r="C540" s="62"/>
      <c r="D540" s="61"/>
      <c r="E540" s="2"/>
      <c r="F540" s="6"/>
      <c r="G540" s="6"/>
      <c r="H540" s="6"/>
      <c r="I540" s="6"/>
      <c r="J540" s="6"/>
      <c r="K540" s="6"/>
      <c r="L540" s="1"/>
      <c r="M540" s="62"/>
      <c r="N540" s="6"/>
      <c r="O540" s="6"/>
      <c r="P540" s="6"/>
      <c r="Q540" s="1"/>
      <c r="R540" s="2"/>
      <c r="S540" s="2"/>
      <c r="T540" s="2"/>
      <c r="U540" s="2"/>
      <c r="V540" s="2"/>
      <c r="W540" s="2"/>
      <c r="X540" s="2"/>
      <c r="Y540" s="2"/>
      <c r="Z540" s="2"/>
      <c r="AA540" s="2"/>
      <c r="AB540" s="2"/>
      <c r="AC540" s="62"/>
      <c r="AD540" s="6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81"/>
      <c r="BN540" s="7"/>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row>
    <row r="541" spans="1:127">
      <c r="A541" s="3"/>
      <c r="B541" s="6"/>
      <c r="C541" s="62"/>
      <c r="D541" s="61"/>
      <c r="E541" s="2"/>
      <c r="F541" s="6"/>
      <c r="G541" s="6"/>
      <c r="H541" s="6"/>
      <c r="I541" s="6"/>
      <c r="J541" s="6"/>
      <c r="K541" s="6"/>
      <c r="L541" s="1"/>
      <c r="M541" s="62"/>
      <c r="N541" s="6"/>
      <c r="O541" s="6"/>
      <c r="P541" s="6"/>
      <c r="Q541" s="1"/>
      <c r="R541" s="2"/>
      <c r="S541" s="2"/>
      <c r="T541" s="2"/>
      <c r="U541" s="2"/>
      <c r="V541" s="2"/>
      <c r="W541" s="2"/>
      <c r="X541" s="2"/>
      <c r="Y541" s="2"/>
      <c r="Z541" s="2"/>
      <c r="AA541" s="2"/>
      <c r="AB541" s="2"/>
      <c r="AC541" s="62"/>
      <c r="AD541" s="6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81"/>
      <c r="BN541" s="7"/>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row>
    <row r="542" spans="1:127">
      <c r="A542" s="3"/>
      <c r="B542" s="6"/>
      <c r="C542" s="62"/>
      <c r="D542" s="61"/>
      <c r="E542" s="2"/>
      <c r="F542" s="6"/>
      <c r="G542" s="6"/>
      <c r="H542" s="6"/>
      <c r="I542" s="6"/>
      <c r="J542" s="6"/>
      <c r="K542" s="6"/>
      <c r="L542" s="1"/>
      <c r="M542" s="62"/>
      <c r="N542" s="6"/>
      <c r="O542" s="6"/>
      <c r="P542" s="6"/>
      <c r="Q542" s="1"/>
      <c r="R542" s="2"/>
      <c r="S542" s="2"/>
      <c r="T542" s="2"/>
      <c r="U542" s="2"/>
      <c r="V542" s="2"/>
      <c r="W542" s="2"/>
      <c r="X542" s="2"/>
      <c r="Y542" s="2"/>
      <c r="Z542" s="2"/>
      <c r="AA542" s="2"/>
      <c r="AB542" s="2"/>
      <c r="AC542" s="62"/>
      <c r="AD542" s="6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81"/>
      <c r="BN542" s="7"/>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row>
    <row r="543" spans="1:127">
      <c r="A543" s="3"/>
      <c r="B543" s="6"/>
      <c r="C543" s="62"/>
      <c r="D543" s="61"/>
      <c r="E543" s="2"/>
      <c r="F543" s="6"/>
      <c r="G543" s="6"/>
      <c r="H543" s="6"/>
      <c r="I543" s="6"/>
      <c r="J543" s="6"/>
      <c r="K543" s="6"/>
      <c r="L543" s="1"/>
      <c r="M543" s="62"/>
      <c r="N543" s="6"/>
      <c r="O543" s="6"/>
      <c r="P543" s="6"/>
      <c r="Q543" s="1"/>
      <c r="R543" s="2"/>
      <c r="S543" s="2"/>
      <c r="T543" s="2"/>
      <c r="U543" s="2"/>
      <c r="V543" s="2"/>
      <c r="W543" s="2"/>
      <c r="X543" s="2"/>
      <c r="Y543" s="2"/>
      <c r="Z543" s="2"/>
      <c r="AA543" s="2"/>
      <c r="AB543" s="2"/>
      <c r="AC543" s="62"/>
      <c r="AD543" s="6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81"/>
      <c r="BN543" s="7"/>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row>
    <row r="544" spans="1:127">
      <c r="A544" s="3"/>
      <c r="B544" s="6"/>
      <c r="C544" s="62"/>
      <c r="D544" s="61"/>
      <c r="E544" s="2"/>
      <c r="F544" s="6"/>
      <c r="G544" s="6"/>
      <c r="H544" s="6"/>
      <c r="I544" s="6"/>
      <c r="J544" s="6"/>
      <c r="K544" s="6"/>
      <c r="L544" s="1"/>
      <c r="M544" s="62"/>
      <c r="N544" s="6"/>
      <c r="O544" s="6"/>
      <c r="P544" s="6"/>
      <c r="Q544" s="1"/>
      <c r="R544" s="2"/>
      <c r="S544" s="2"/>
      <c r="T544" s="2"/>
      <c r="U544" s="2"/>
      <c r="V544" s="2"/>
      <c r="W544" s="2"/>
      <c r="X544" s="2"/>
      <c r="Y544" s="2"/>
      <c r="Z544" s="2"/>
      <c r="AA544" s="2"/>
      <c r="AB544" s="2"/>
      <c r="AC544" s="62"/>
      <c r="AD544" s="6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81"/>
      <c r="BN544" s="7"/>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row>
    <row r="545" spans="1:127">
      <c r="A545" s="3"/>
      <c r="B545" s="6"/>
      <c r="C545" s="62"/>
      <c r="D545" s="61"/>
      <c r="E545" s="2"/>
      <c r="F545" s="6"/>
      <c r="G545" s="6"/>
      <c r="H545" s="6"/>
      <c r="I545" s="6"/>
      <c r="J545" s="6"/>
      <c r="K545" s="6"/>
      <c r="L545" s="1"/>
      <c r="M545" s="62"/>
      <c r="N545" s="6"/>
      <c r="O545" s="6"/>
      <c r="P545" s="6"/>
      <c r="Q545" s="1"/>
      <c r="R545" s="2"/>
      <c r="S545" s="2"/>
      <c r="T545" s="2"/>
      <c r="U545" s="2"/>
      <c r="V545" s="2"/>
      <c r="W545" s="2"/>
      <c r="X545" s="2"/>
      <c r="Y545" s="2"/>
      <c r="Z545" s="2"/>
      <c r="AA545" s="2"/>
      <c r="AB545" s="2"/>
      <c r="AC545" s="62"/>
      <c r="AD545" s="6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81"/>
      <c r="BN545" s="7"/>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row>
    <row r="546" spans="1:127">
      <c r="A546" s="3"/>
      <c r="B546" s="6"/>
      <c r="C546" s="62"/>
      <c r="D546" s="61"/>
      <c r="E546" s="2"/>
      <c r="F546" s="6"/>
      <c r="G546" s="6"/>
      <c r="H546" s="6"/>
      <c r="I546" s="6"/>
      <c r="J546" s="6"/>
      <c r="K546" s="6"/>
      <c r="L546" s="1"/>
      <c r="M546" s="62"/>
      <c r="N546" s="6"/>
      <c r="O546" s="6"/>
      <c r="P546" s="6"/>
      <c r="Q546" s="1"/>
      <c r="R546" s="2"/>
      <c r="S546" s="2"/>
      <c r="T546" s="2"/>
      <c r="U546" s="2"/>
      <c r="V546" s="2"/>
      <c r="W546" s="2"/>
      <c r="X546" s="2"/>
      <c r="Y546" s="2"/>
      <c r="Z546" s="2"/>
      <c r="AA546" s="2"/>
      <c r="AB546" s="2"/>
      <c r="AC546" s="62"/>
      <c r="AD546" s="6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81"/>
      <c r="BN546" s="7"/>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row>
    <row r="547" spans="1:127">
      <c r="A547" s="3"/>
      <c r="B547" s="6"/>
      <c r="C547" s="62"/>
      <c r="D547" s="61"/>
      <c r="E547" s="2"/>
      <c r="F547" s="6"/>
      <c r="G547" s="6"/>
      <c r="H547" s="6"/>
      <c r="I547" s="6"/>
      <c r="J547" s="6"/>
      <c r="K547" s="6"/>
      <c r="L547" s="1"/>
      <c r="M547" s="62"/>
      <c r="N547" s="6"/>
      <c r="O547" s="6"/>
      <c r="P547" s="6"/>
      <c r="Q547" s="1"/>
      <c r="R547" s="2"/>
      <c r="S547" s="2"/>
      <c r="T547" s="2"/>
      <c r="U547" s="2"/>
      <c r="V547" s="2"/>
      <c r="W547" s="2"/>
      <c r="X547" s="2"/>
      <c r="Y547" s="2"/>
      <c r="Z547" s="2"/>
      <c r="AA547" s="2"/>
      <c r="AB547" s="2"/>
      <c r="AC547" s="62"/>
      <c r="AD547" s="6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81"/>
      <c r="BN547" s="7"/>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row>
    <row r="548" spans="1:127">
      <c r="A548" s="3"/>
      <c r="B548" s="6"/>
      <c r="C548" s="62"/>
      <c r="D548" s="61"/>
      <c r="E548" s="2"/>
      <c r="F548" s="6"/>
      <c r="G548" s="6"/>
      <c r="H548" s="6"/>
      <c r="I548" s="6"/>
      <c r="J548" s="6"/>
      <c r="K548" s="6"/>
      <c r="L548" s="1"/>
      <c r="M548" s="62"/>
      <c r="N548" s="6"/>
      <c r="O548" s="6"/>
      <c r="P548" s="6"/>
      <c r="Q548" s="1"/>
      <c r="R548" s="2"/>
      <c r="S548" s="2"/>
      <c r="T548" s="2"/>
      <c r="U548" s="2"/>
      <c r="V548" s="2"/>
      <c r="W548" s="2"/>
      <c r="X548" s="2"/>
      <c r="Y548" s="2"/>
      <c r="Z548" s="2"/>
      <c r="AA548" s="2"/>
      <c r="AB548" s="2"/>
      <c r="AC548" s="62"/>
      <c r="AD548" s="6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81"/>
      <c r="BN548" s="7"/>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row>
    <row r="549" spans="1:127">
      <c r="A549" s="3"/>
      <c r="B549" s="6"/>
      <c r="C549" s="62"/>
      <c r="D549" s="61"/>
      <c r="E549" s="2"/>
      <c r="F549" s="6"/>
      <c r="G549" s="6"/>
      <c r="H549" s="6"/>
      <c r="I549" s="6"/>
      <c r="J549" s="6"/>
      <c r="K549" s="6"/>
      <c r="L549" s="1"/>
      <c r="M549" s="62"/>
      <c r="N549" s="6"/>
      <c r="O549" s="6"/>
      <c r="P549" s="6"/>
      <c r="Q549" s="1"/>
      <c r="R549" s="2"/>
      <c r="S549" s="2"/>
      <c r="T549" s="2"/>
      <c r="U549" s="2"/>
      <c r="V549" s="2"/>
      <c r="W549" s="2"/>
      <c r="X549" s="2"/>
      <c r="Y549" s="2"/>
      <c r="Z549" s="2"/>
      <c r="AA549" s="2"/>
      <c r="AB549" s="2"/>
      <c r="AC549" s="62"/>
      <c r="AD549" s="6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81"/>
      <c r="BN549" s="7"/>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row>
    <row r="550" spans="1:127">
      <c r="A550" s="3"/>
      <c r="B550" s="6"/>
      <c r="C550" s="62"/>
      <c r="D550" s="61"/>
      <c r="E550" s="2"/>
      <c r="F550" s="6"/>
      <c r="G550" s="6"/>
      <c r="H550" s="6"/>
      <c r="I550" s="6"/>
      <c r="J550" s="6"/>
      <c r="K550" s="6"/>
      <c r="L550" s="1"/>
      <c r="M550" s="62"/>
      <c r="N550" s="6"/>
      <c r="O550" s="6"/>
      <c r="P550" s="6"/>
      <c r="Q550" s="1"/>
      <c r="R550" s="2"/>
      <c r="S550" s="2"/>
      <c r="T550" s="2"/>
      <c r="U550" s="2"/>
      <c r="V550" s="2"/>
      <c r="W550" s="2"/>
      <c r="X550" s="2"/>
      <c r="Y550" s="2"/>
      <c r="Z550" s="2"/>
      <c r="AA550" s="2"/>
      <c r="AB550" s="2"/>
      <c r="AC550" s="62"/>
      <c r="AD550" s="6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81"/>
      <c r="BN550" s="7"/>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row>
    <row r="551" spans="1:127">
      <c r="A551" s="3"/>
      <c r="B551" s="6"/>
      <c r="C551" s="62"/>
      <c r="D551" s="61"/>
      <c r="E551" s="2"/>
      <c r="F551" s="6"/>
      <c r="G551" s="6"/>
      <c r="H551" s="6"/>
      <c r="I551" s="6"/>
      <c r="J551" s="6"/>
      <c r="K551" s="6"/>
      <c r="L551" s="1"/>
      <c r="M551" s="62"/>
      <c r="N551" s="6"/>
      <c r="O551" s="6"/>
      <c r="P551" s="6"/>
      <c r="Q551" s="1"/>
      <c r="R551" s="2"/>
      <c r="S551" s="2"/>
      <c r="T551" s="2"/>
      <c r="U551" s="2"/>
      <c r="V551" s="2"/>
      <c r="W551" s="2"/>
      <c r="X551" s="2"/>
      <c r="Y551" s="2"/>
      <c r="Z551" s="2"/>
      <c r="AA551" s="2"/>
      <c r="AB551" s="2"/>
      <c r="AC551" s="62"/>
      <c r="AD551" s="6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81"/>
      <c r="BN551" s="7"/>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row>
    <row r="552" spans="1:127">
      <c r="A552" s="3"/>
      <c r="B552" s="6"/>
      <c r="C552" s="62"/>
      <c r="D552" s="61"/>
      <c r="E552" s="2"/>
      <c r="F552" s="6"/>
      <c r="G552" s="6"/>
      <c r="H552" s="6"/>
      <c r="I552" s="6"/>
      <c r="J552" s="6"/>
      <c r="K552" s="6"/>
      <c r="L552" s="1"/>
      <c r="M552" s="62"/>
      <c r="N552" s="6"/>
      <c r="O552" s="6"/>
      <c r="P552" s="6"/>
      <c r="Q552" s="1"/>
      <c r="R552" s="2"/>
      <c r="S552" s="2"/>
      <c r="T552" s="2"/>
      <c r="U552" s="2"/>
      <c r="V552" s="2"/>
      <c r="W552" s="2"/>
      <c r="X552" s="2"/>
      <c r="Y552" s="2"/>
      <c r="Z552" s="2"/>
      <c r="AA552" s="2"/>
      <c r="AB552" s="2"/>
      <c r="AC552" s="62"/>
      <c r="AD552" s="6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81"/>
      <c r="BN552" s="7"/>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row>
    <row r="553" spans="1:127">
      <c r="A553" s="3"/>
      <c r="B553" s="6"/>
      <c r="C553" s="62"/>
      <c r="D553" s="61"/>
      <c r="E553" s="2"/>
      <c r="F553" s="6"/>
      <c r="G553" s="6"/>
      <c r="H553" s="6"/>
      <c r="I553" s="6"/>
      <c r="J553" s="6"/>
      <c r="K553" s="6"/>
      <c r="L553" s="1"/>
      <c r="M553" s="62"/>
      <c r="N553" s="6"/>
      <c r="O553" s="6"/>
      <c r="P553" s="6"/>
      <c r="Q553" s="1"/>
      <c r="R553" s="2"/>
      <c r="S553" s="2"/>
      <c r="T553" s="2"/>
      <c r="U553" s="2"/>
      <c r="V553" s="2"/>
      <c r="W553" s="2"/>
      <c r="X553" s="2"/>
      <c r="Y553" s="2"/>
      <c r="Z553" s="2"/>
      <c r="AA553" s="2"/>
      <c r="AB553" s="2"/>
      <c r="AC553" s="62"/>
      <c r="AD553" s="6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81"/>
      <c r="BN553" s="7"/>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row>
    <row r="554" spans="1:127">
      <c r="A554" s="3"/>
      <c r="B554" s="6"/>
      <c r="C554" s="62"/>
      <c r="D554" s="61"/>
      <c r="E554" s="2"/>
      <c r="F554" s="6"/>
      <c r="G554" s="6"/>
      <c r="H554" s="6"/>
      <c r="I554" s="6"/>
      <c r="J554" s="6"/>
      <c r="K554" s="6"/>
      <c r="L554" s="1"/>
      <c r="M554" s="62"/>
      <c r="N554" s="6"/>
      <c r="O554" s="6"/>
      <c r="P554" s="6"/>
      <c r="Q554" s="1"/>
      <c r="R554" s="2"/>
      <c r="S554" s="2"/>
      <c r="T554" s="2"/>
      <c r="U554" s="2"/>
      <c r="V554" s="2"/>
      <c r="W554" s="2"/>
      <c r="X554" s="2"/>
      <c r="Y554" s="2"/>
      <c r="Z554" s="2"/>
      <c r="AA554" s="2"/>
      <c r="AB554" s="2"/>
      <c r="AC554" s="62"/>
      <c r="AD554" s="6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81"/>
      <c r="BN554" s="7"/>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row>
    <row r="555" spans="1:127">
      <c r="A555" s="3"/>
      <c r="B555" s="6"/>
      <c r="C555" s="62"/>
      <c r="D555" s="61"/>
      <c r="E555" s="2"/>
      <c r="F555" s="6"/>
      <c r="G555" s="6"/>
      <c r="H555" s="6"/>
      <c r="I555" s="6"/>
      <c r="J555" s="6"/>
      <c r="K555" s="6"/>
      <c r="L555" s="1"/>
      <c r="M555" s="62"/>
      <c r="N555" s="6"/>
      <c r="O555" s="6"/>
      <c r="P555" s="6"/>
      <c r="Q555" s="1"/>
      <c r="R555" s="2"/>
      <c r="S555" s="2"/>
      <c r="T555" s="2"/>
      <c r="U555" s="2"/>
      <c r="V555" s="2"/>
      <c r="W555" s="2"/>
      <c r="X555" s="2"/>
      <c r="Y555" s="2"/>
      <c r="Z555" s="2"/>
      <c r="AA555" s="2"/>
      <c r="AB555" s="2"/>
      <c r="AC555" s="62"/>
      <c r="AD555" s="6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81"/>
      <c r="BN555" s="7"/>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row>
    <row r="556" spans="1:127">
      <c r="A556" s="3"/>
      <c r="B556" s="6"/>
      <c r="C556" s="62"/>
      <c r="D556" s="61"/>
      <c r="E556" s="2"/>
      <c r="F556" s="6"/>
      <c r="G556" s="6"/>
      <c r="H556" s="6"/>
      <c r="I556" s="6"/>
      <c r="J556" s="6"/>
      <c r="K556" s="6"/>
      <c r="L556" s="1"/>
      <c r="M556" s="62"/>
      <c r="N556" s="6"/>
      <c r="O556" s="6"/>
      <c r="P556" s="6"/>
      <c r="Q556" s="1"/>
      <c r="R556" s="2"/>
      <c r="S556" s="2"/>
      <c r="T556" s="2"/>
      <c r="U556" s="2"/>
      <c r="V556" s="2"/>
      <c r="W556" s="2"/>
      <c r="X556" s="2"/>
      <c r="Y556" s="2"/>
      <c r="Z556" s="2"/>
      <c r="AA556" s="2"/>
      <c r="AB556" s="2"/>
      <c r="AC556" s="62"/>
      <c r="AD556" s="6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81"/>
      <c r="BN556" s="7"/>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row>
    <row r="557" spans="1:127">
      <c r="A557" s="3"/>
      <c r="B557" s="6"/>
      <c r="C557" s="62"/>
      <c r="D557" s="61"/>
      <c r="E557" s="2"/>
      <c r="F557" s="6"/>
      <c r="G557" s="6"/>
      <c r="H557" s="6"/>
      <c r="I557" s="6"/>
      <c r="J557" s="6"/>
      <c r="K557" s="6"/>
      <c r="L557" s="1"/>
      <c r="M557" s="62"/>
      <c r="N557" s="6"/>
      <c r="O557" s="6"/>
      <c r="P557" s="6"/>
      <c r="Q557" s="1"/>
      <c r="R557" s="2"/>
      <c r="S557" s="2"/>
      <c r="T557" s="2"/>
      <c r="U557" s="2"/>
      <c r="V557" s="2"/>
      <c r="W557" s="2"/>
      <c r="X557" s="2"/>
      <c r="Y557" s="2"/>
      <c r="Z557" s="2"/>
      <c r="AA557" s="2"/>
      <c r="AB557" s="2"/>
      <c r="AC557" s="62"/>
      <c r="AD557" s="6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81"/>
      <c r="BN557" s="7"/>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row>
    <row r="558" spans="1:127">
      <c r="A558" s="3"/>
      <c r="B558" s="6"/>
      <c r="C558" s="62"/>
      <c r="D558" s="61"/>
      <c r="E558" s="2"/>
      <c r="F558" s="6"/>
      <c r="G558" s="6"/>
      <c r="H558" s="6"/>
      <c r="I558" s="6"/>
      <c r="J558" s="6"/>
      <c r="K558" s="6"/>
      <c r="L558" s="1"/>
      <c r="M558" s="62"/>
      <c r="N558" s="6"/>
      <c r="O558" s="6"/>
      <c r="P558" s="6"/>
      <c r="Q558" s="1"/>
      <c r="R558" s="2"/>
      <c r="S558" s="2"/>
      <c r="T558" s="2"/>
      <c r="U558" s="2"/>
      <c r="V558" s="2"/>
      <c r="W558" s="2"/>
      <c r="X558" s="2"/>
      <c r="Y558" s="2"/>
      <c r="Z558" s="2"/>
      <c r="AA558" s="2"/>
      <c r="AB558" s="2"/>
      <c r="AC558" s="62"/>
      <c r="AD558" s="6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81"/>
      <c r="BN558" s="7"/>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row>
    <row r="559" spans="1:127">
      <c r="A559" s="3"/>
      <c r="B559" s="6"/>
      <c r="C559" s="62"/>
      <c r="D559" s="61"/>
      <c r="E559" s="2"/>
      <c r="F559" s="6"/>
      <c r="G559" s="6"/>
      <c r="H559" s="6"/>
      <c r="I559" s="6"/>
      <c r="J559" s="6"/>
      <c r="K559" s="6"/>
      <c r="L559" s="1"/>
      <c r="M559" s="62"/>
      <c r="N559" s="6"/>
      <c r="O559" s="6"/>
      <c r="P559" s="6"/>
      <c r="Q559" s="1"/>
      <c r="R559" s="2"/>
      <c r="S559" s="2"/>
      <c r="T559" s="2"/>
      <c r="U559" s="2"/>
      <c r="V559" s="2"/>
      <c r="W559" s="2"/>
      <c r="X559" s="2"/>
      <c r="Y559" s="2"/>
      <c r="Z559" s="2"/>
      <c r="AA559" s="2"/>
      <c r="AB559" s="2"/>
      <c r="AC559" s="62"/>
      <c r="AD559" s="6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81"/>
      <c r="BN559" s="7"/>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row>
    <row r="560" spans="1:127">
      <c r="A560" s="3"/>
      <c r="B560" s="6"/>
      <c r="C560" s="62"/>
      <c r="D560" s="61"/>
      <c r="E560" s="2"/>
      <c r="F560" s="6"/>
      <c r="G560" s="6"/>
      <c r="H560" s="6"/>
      <c r="I560" s="6"/>
      <c r="J560" s="6"/>
      <c r="K560" s="6"/>
      <c r="L560" s="1"/>
      <c r="M560" s="62"/>
      <c r="N560" s="6"/>
      <c r="O560" s="6"/>
      <c r="P560" s="6"/>
      <c r="Q560" s="1"/>
      <c r="R560" s="2"/>
      <c r="S560" s="2"/>
      <c r="T560" s="2"/>
      <c r="U560" s="2"/>
      <c r="V560" s="2"/>
      <c r="W560" s="2"/>
      <c r="X560" s="2"/>
      <c r="Y560" s="2"/>
      <c r="Z560" s="2"/>
      <c r="AA560" s="2"/>
      <c r="AB560" s="2"/>
      <c r="AC560" s="62"/>
      <c r="AD560" s="6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81"/>
      <c r="BN560" s="7"/>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row>
    <row r="561" spans="1:127">
      <c r="A561" s="3"/>
      <c r="B561" s="6"/>
      <c r="C561" s="62"/>
      <c r="D561" s="61"/>
      <c r="E561" s="2"/>
      <c r="F561" s="6"/>
      <c r="G561" s="6"/>
      <c r="H561" s="6"/>
      <c r="I561" s="6"/>
      <c r="J561" s="6"/>
      <c r="K561" s="6"/>
      <c r="L561" s="1"/>
      <c r="M561" s="62"/>
      <c r="N561" s="6"/>
      <c r="O561" s="6"/>
      <c r="P561" s="6"/>
      <c r="Q561" s="1"/>
      <c r="R561" s="2"/>
      <c r="S561" s="2"/>
      <c r="T561" s="2"/>
      <c r="U561" s="2"/>
      <c r="V561" s="2"/>
      <c r="W561" s="2"/>
      <c r="X561" s="2"/>
      <c r="Y561" s="2"/>
      <c r="Z561" s="2"/>
      <c r="AA561" s="2"/>
      <c r="AB561" s="2"/>
      <c r="AC561" s="62"/>
      <c r="AD561" s="6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81"/>
      <c r="BN561" s="7"/>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row>
    <row r="562" spans="1:127">
      <c r="A562" s="3"/>
      <c r="B562" s="6"/>
      <c r="C562" s="62"/>
      <c r="D562" s="61"/>
      <c r="E562" s="2"/>
      <c r="F562" s="6"/>
      <c r="G562" s="6"/>
      <c r="H562" s="6"/>
      <c r="I562" s="6"/>
      <c r="J562" s="6"/>
      <c r="K562" s="6"/>
      <c r="L562" s="1"/>
      <c r="M562" s="62"/>
      <c r="N562" s="6"/>
      <c r="O562" s="6"/>
      <c r="P562" s="6"/>
      <c r="Q562" s="1"/>
      <c r="R562" s="2"/>
      <c r="S562" s="2"/>
      <c r="T562" s="2"/>
      <c r="U562" s="2"/>
      <c r="V562" s="2"/>
      <c r="W562" s="2"/>
      <c r="X562" s="2"/>
      <c r="Y562" s="2"/>
      <c r="Z562" s="2"/>
      <c r="AA562" s="2"/>
      <c r="AB562" s="2"/>
      <c r="AC562" s="62"/>
      <c r="AD562" s="6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81"/>
      <c r="BN562" s="7"/>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row>
    <row r="563" spans="1:127">
      <c r="A563" s="3"/>
      <c r="B563" s="6"/>
      <c r="C563" s="62"/>
      <c r="D563" s="61"/>
      <c r="E563" s="2"/>
      <c r="F563" s="6"/>
      <c r="G563" s="6"/>
      <c r="H563" s="6"/>
      <c r="I563" s="6"/>
      <c r="J563" s="6"/>
      <c r="K563" s="6"/>
      <c r="L563" s="1"/>
      <c r="M563" s="62"/>
      <c r="N563" s="6"/>
      <c r="O563" s="6"/>
      <c r="P563" s="6"/>
      <c r="Q563" s="1"/>
      <c r="R563" s="2"/>
      <c r="S563" s="2"/>
      <c r="T563" s="2"/>
      <c r="U563" s="2"/>
      <c r="V563" s="2"/>
      <c r="W563" s="2"/>
      <c r="X563" s="2"/>
      <c r="Y563" s="2"/>
      <c r="Z563" s="2"/>
      <c r="AA563" s="2"/>
      <c r="AB563" s="2"/>
      <c r="AC563" s="62"/>
      <c r="AD563" s="6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81"/>
      <c r="BN563" s="7"/>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row>
    <row r="564" spans="1:127">
      <c r="A564" s="3"/>
      <c r="B564" s="6"/>
      <c r="C564" s="62"/>
      <c r="D564" s="61"/>
      <c r="E564" s="2"/>
      <c r="F564" s="6"/>
      <c r="G564" s="6"/>
      <c r="H564" s="6"/>
      <c r="I564" s="6"/>
      <c r="J564" s="6"/>
      <c r="K564" s="6"/>
      <c r="L564" s="1"/>
      <c r="M564" s="62"/>
      <c r="N564" s="6"/>
      <c r="O564" s="6"/>
      <c r="P564" s="6"/>
      <c r="Q564" s="1"/>
      <c r="R564" s="2"/>
      <c r="S564" s="2"/>
      <c r="T564" s="2"/>
      <c r="U564" s="2"/>
      <c r="V564" s="2"/>
      <c r="W564" s="2"/>
      <c r="X564" s="2"/>
      <c r="Y564" s="2"/>
      <c r="Z564" s="2"/>
      <c r="AA564" s="2"/>
      <c r="AB564" s="2"/>
      <c r="AC564" s="62"/>
      <c r="AD564" s="6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81"/>
      <c r="BN564" s="7"/>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row>
    <row r="565" spans="1:127">
      <c r="A565" s="3"/>
      <c r="B565" s="6"/>
      <c r="C565" s="62"/>
      <c r="D565" s="61"/>
      <c r="E565" s="2"/>
      <c r="F565" s="6"/>
      <c r="G565" s="6"/>
      <c r="H565" s="6"/>
      <c r="I565" s="6"/>
      <c r="J565" s="6"/>
      <c r="K565" s="6"/>
      <c r="L565" s="1"/>
      <c r="M565" s="62"/>
      <c r="N565" s="6"/>
      <c r="O565" s="6"/>
      <c r="P565" s="6"/>
      <c r="Q565" s="1"/>
      <c r="R565" s="2"/>
      <c r="S565" s="2"/>
      <c r="T565" s="2"/>
      <c r="U565" s="2"/>
      <c r="V565" s="2"/>
      <c r="W565" s="2"/>
      <c r="X565" s="2"/>
      <c r="Y565" s="2"/>
      <c r="Z565" s="2"/>
      <c r="AA565" s="2"/>
      <c r="AB565" s="2"/>
      <c r="AC565" s="62"/>
      <c r="AD565" s="6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81"/>
      <c r="BN565" s="7"/>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row>
    <row r="566" spans="1:127">
      <c r="A566" s="3"/>
      <c r="B566" s="6"/>
      <c r="C566" s="62"/>
      <c r="D566" s="61"/>
      <c r="E566" s="2"/>
      <c r="F566" s="6"/>
      <c r="G566" s="6"/>
      <c r="H566" s="6"/>
      <c r="I566" s="6"/>
      <c r="J566" s="6"/>
      <c r="K566" s="6"/>
      <c r="L566" s="1"/>
      <c r="M566" s="62"/>
      <c r="N566" s="6"/>
      <c r="O566" s="6"/>
      <c r="P566" s="6"/>
      <c r="Q566" s="1"/>
      <c r="R566" s="2"/>
      <c r="S566" s="2"/>
      <c r="T566" s="2"/>
      <c r="U566" s="2"/>
      <c r="V566" s="2"/>
      <c r="W566" s="2"/>
      <c r="X566" s="2"/>
      <c r="Y566" s="2"/>
      <c r="Z566" s="2"/>
      <c r="AA566" s="2"/>
      <c r="AB566" s="2"/>
      <c r="AC566" s="62"/>
      <c r="AD566" s="6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81"/>
      <c r="BN566" s="7"/>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row>
    <row r="567" spans="1:127">
      <c r="A567" s="3"/>
      <c r="B567" s="6"/>
      <c r="C567" s="62"/>
      <c r="D567" s="61"/>
      <c r="E567" s="2"/>
      <c r="F567" s="6"/>
      <c r="G567" s="6"/>
      <c r="H567" s="6"/>
      <c r="I567" s="6"/>
      <c r="J567" s="6"/>
      <c r="K567" s="6"/>
      <c r="L567" s="1"/>
      <c r="M567" s="62"/>
      <c r="N567" s="6"/>
      <c r="O567" s="6"/>
      <c r="P567" s="6"/>
      <c r="Q567" s="1"/>
      <c r="R567" s="2"/>
      <c r="S567" s="2"/>
      <c r="T567" s="2"/>
      <c r="U567" s="2"/>
      <c r="V567" s="2"/>
      <c r="W567" s="2"/>
      <c r="X567" s="2"/>
      <c r="Y567" s="2"/>
      <c r="Z567" s="2"/>
      <c r="AA567" s="2"/>
      <c r="AB567" s="2"/>
      <c r="AC567" s="62"/>
      <c r="AD567" s="6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81"/>
      <c r="BN567" s="7"/>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row>
    <row r="568" spans="1:127">
      <c r="A568" s="3"/>
      <c r="B568" s="6"/>
      <c r="C568" s="62"/>
      <c r="D568" s="61"/>
      <c r="E568" s="2"/>
      <c r="F568" s="6"/>
      <c r="G568" s="6"/>
      <c r="H568" s="6"/>
      <c r="I568" s="6"/>
      <c r="J568" s="6"/>
      <c r="K568" s="6"/>
      <c r="L568" s="1"/>
      <c r="M568" s="62"/>
      <c r="N568" s="6"/>
      <c r="O568" s="6"/>
      <c r="P568" s="6"/>
      <c r="Q568" s="1"/>
      <c r="R568" s="2"/>
      <c r="S568" s="2"/>
      <c r="T568" s="2"/>
      <c r="U568" s="2"/>
      <c r="V568" s="2"/>
      <c r="W568" s="2"/>
      <c r="X568" s="2"/>
      <c r="Y568" s="2"/>
      <c r="Z568" s="2"/>
      <c r="AA568" s="2"/>
      <c r="AB568" s="2"/>
      <c r="AC568" s="62"/>
      <c r="AD568" s="6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81"/>
      <c r="BN568" s="7"/>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row>
    <row r="569" spans="1:127">
      <c r="A569" s="3"/>
      <c r="B569" s="6"/>
      <c r="C569" s="62"/>
      <c r="D569" s="61"/>
      <c r="E569" s="2"/>
      <c r="F569" s="6"/>
      <c r="G569" s="6"/>
      <c r="H569" s="6"/>
      <c r="I569" s="6"/>
      <c r="J569" s="6"/>
      <c r="K569" s="6"/>
      <c r="L569" s="1"/>
      <c r="M569" s="62"/>
      <c r="N569" s="6"/>
      <c r="O569" s="6"/>
      <c r="P569" s="6"/>
      <c r="Q569" s="1"/>
      <c r="R569" s="2"/>
      <c r="S569" s="2"/>
      <c r="T569" s="2"/>
      <c r="U569" s="2"/>
      <c r="V569" s="2"/>
      <c r="W569" s="2"/>
      <c r="X569" s="2"/>
      <c r="Y569" s="2"/>
      <c r="Z569" s="2"/>
      <c r="AA569" s="2"/>
      <c r="AB569" s="2"/>
      <c r="AC569" s="62"/>
      <c r="AD569" s="6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81"/>
      <c r="BN569" s="7"/>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row>
    <row r="570" spans="1:127">
      <c r="A570" s="3"/>
      <c r="B570" s="6"/>
      <c r="C570" s="62"/>
      <c r="D570" s="61"/>
      <c r="E570" s="2"/>
      <c r="F570" s="6"/>
      <c r="G570" s="6"/>
      <c r="H570" s="6"/>
      <c r="I570" s="6"/>
      <c r="J570" s="6"/>
      <c r="K570" s="6"/>
      <c r="L570" s="1"/>
      <c r="M570" s="62"/>
      <c r="N570" s="6"/>
      <c r="O570" s="6"/>
      <c r="P570" s="6"/>
      <c r="Q570" s="1"/>
      <c r="R570" s="2"/>
      <c r="S570" s="2"/>
      <c r="T570" s="2"/>
      <c r="U570" s="2"/>
      <c r="V570" s="2"/>
      <c r="W570" s="2"/>
      <c r="X570" s="2"/>
      <c r="Y570" s="2"/>
      <c r="Z570" s="2"/>
      <c r="AA570" s="2"/>
      <c r="AB570" s="2"/>
      <c r="AC570" s="62"/>
      <c r="AD570" s="6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81"/>
      <c r="BN570" s="7"/>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row>
    <row r="571" spans="1:127">
      <c r="A571" s="3"/>
      <c r="B571" s="6"/>
      <c r="C571" s="62"/>
      <c r="D571" s="61"/>
      <c r="E571" s="2"/>
      <c r="F571" s="6"/>
      <c r="G571" s="6"/>
      <c r="H571" s="6"/>
      <c r="I571" s="6"/>
      <c r="J571" s="6"/>
      <c r="K571" s="6"/>
      <c r="L571" s="1"/>
      <c r="M571" s="62"/>
      <c r="N571" s="6"/>
      <c r="O571" s="6"/>
      <c r="P571" s="6"/>
      <c r="Q571" s="1"/>
      <c r="R571" s="2"/>
      <c r="S571" s="2"/>
      <c r="T571" s="2"/>
      <c r="U571" s="2"/>
      <c r="V571" s="2"/>
      <c r="W571" s="2"/>
      <c r="X571" s="2"/>
      <c r="Y571" s="2"/>
      <c r="Z571" s="2"/>
      <c r="AA571" s="2"/>
      <c r="AB571" s="2"/>
      <c r="AC571" s="62"/>
      <c r="AD571" s="6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81"/>
      <c r="BN571" s="7"/>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row>
    <row r="572" spans="1:127">
      <c r="A572" s="3"/>
      <c r="B572" s="6"/>
      <c r="C572" s="62"/>
      <c r="D572" s="61"/>
      <c r="E572" s="2"/>
      <c r="F572" s="6"/>
      <c r="G572" s="6"/>
      <c r="H572" s="6"/>
      <c r="I572" s="6"/>
      <c r="J572" s="6"/>
      <c r="K572" s="6"/>
      <c r="L572" s="1"/>
      <c r="M572" s="62"/>
      <c r="N572" s="6"/>
      <c r="O572" s="6"/>
      <c r="P572" s="6"/>
      <c r="Q572" s="1"/>
      <c r="R572" s="2"/>
      <c r="S572" s="2"/>
      <c r="T572" s="2"/>
      <c r="U572" s="2"/>
      <c r="V572" s="2"/>
      <c r="W572" s="2"/>
      <c r="X572" s="2"/>
      <c r="Y572" s="2"/>
      <c r="Z572" s="2"/>
      <c r="AA572" s="2"/>
      <c r="AB572" s="2"/>
      <c r="AC572" s="62"/>
      <c r="AD572" s="6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81"/>
      <c r="BN572" s="7"/>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row>
    <row r="573" spans="1:127">
      <c r="A573" s="3"/>
      <c r="B573" s="6"/>
      <c r="C573" s="62"/>
      <c r="D573" s="61"/>
      <c r="E573" s="2"/>
      <c r="F573" s="6"/>
      <c r="G573" s="6"/>
      <c r="H573" s="6"/>
      <c r="I573" s="6"/>
      <c r="J573" s="6"/>
      <c r="K573" s="6"/>
      <c r="L573" s="1"/>
      <c r="M573" s="62"/>
      <c r="N573" s="6"/>
      <c r="O573" s="6"/>
      <c r="P573" s="6"/>
      <c r="Q573" s="1"/>
      <c r="R573" s="2"/>
      <c r="S573" s="2"/>
      <c r="T573" s="2"/>
      <c r="U573" s="2"/>
      <c r="V573" s="2"/>
      <c r="W573" s="2"/>
      <c r="X573" s="2"/>
      <c r="Y573" s="2"/>
      <c r="Z573" s="2"/>
      <c r="AA573" s="2"/>
      <c r="AB573" s="2"/>
      <c r="AC573" s="62"/>
      <c r="AD573" s="6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81"/>
      <c r="BN573" s="7"/>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row>
    <row r="574" spans="1:127">
      <c r="A574" s="3"/>
      <c r="B574" s="6"/>
      <c r="C574" s="62"/>
      <c r="D574" s="61"/>
      <c r="E574" s="2"/>
      <c r="F574" s="6"/>
      <c r="G574" s="6"/>
      <c r="H574" s="6"/>
      <c r="I574" s="6"/>
      <c r="J574" s="6"/>
      <c r="K574" s="6"/>
      <c r="L574" s="1"/>
      <c r="M574" s="62"/>
      <c r="N574" s="6"/>
      <c r="O574" s="6"/>
      <c r="P574" s="6"/>
      <c r="Q574" s="1"/>
      <c r="R574" s="2"/>
      <c r="S574" s="2"/>
      <c r="T574" s="2"/>
      <c r="U574" s="2"/>
      <c r="V574" s="2"/>
      <c r="W574" s="2"/>
      <c r="X574" s="2"/>
      <c r="Y574" s="2"/>
      <c r="Z574" s="2"/>
      <c r="AA574" s="2"/>
      <c r="AB574" s="2"/>
      <c r="AC574" s="62"/>
      <c r="AD574" s="6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81"/>
      <c r="BN574" s="7"/>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row>
    <row r="575" spans="1:127">
      <c r="A575" s="3"/>
      <c r="B575" s="6"/>
      <c r="C575" s="62"/>
      <c r="D575" s="61"/>
      <c r="E575" s="2"/>
      <c r="F575" s="6"/>
      <c r="G575" s="6"/>
      <c r="H575" s="6"/>
      <c r="I575" s="6"/>
      <c r="J575" s="6"/>
      <c r="K575" s="6"/>
      <c r="L575" s="1"/>
      <c r="M575" s="62"/>
      <c r="N575" s="6"/>
      <c r="O575" s="6"/>
      <c r="P575" s="6"/>
      <c r="Q575" s="1"/>
      <c r="R575" s="2"/>
      <c r="S575" s="2"/>
      <c r="T575" s="2"/>
      <c r="U575" s="2"/>
      <c r="V575" s="2"/>
      <c r="W575" s="2"/>
      <c r="X575" s="2"/>
      <c r="Y575" s="2"/>
      <c r="Z575" s="2"/>
      <c r="AA575" s="2"/>
      <c r="AB575" s="2"/>
      <c r="AC575" s="62"/>
      <c r="AD575" s="6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81"/>
      <c r="BN575" s="7"/>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row>
    <row r="576" spans="1:127">
      <c r="A576" s="3"/>
      <c r="B576" s="6"/>
      <c r="C576" s="62"/>
      <c r="D576" s="61"/>
      <c r="E576" s="2"/>
      <c r="F576" s="6"/>
      <c r="G576" s="6"/>
      <c r="H576" s="6"/>
      <c r="I576" s="6"/>
      <c r="J576" s="6"/>
      <c r="K576" s="6"/>
      <c r="L576" s="1"/>
      <c r="M576" s="62"/>
      <c r="N576" s="6"/>
      <c r="O576" s="6"/>
      <c r="P576" s="6"/>
      <c r="Q576" s="1"/>
      <c r="R576" s="2"/>
      <c r="S576" s="2"/>
      <c r="T576" s="2"/>
      <c r="U576" s="2"/>
      <c r="V576" s="2"/>
      <c r="W576" s="2"/>
      <c r="X576" s="2"/>
      <c r="Y576" s="2"/>
      <c r="Z576" s="2"/>
      <c r="AA576" s="2"/>
      <c r="AB576" s="2"/>
      <c r="AC576" s="62"/>
      <c r="AD576" s="6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81"/>
      <c r="BN576" s="7"/>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row>
    <row r="577" spans="1:127">
      <c r="A577" s="3"/>
      <c r="B577" s="6"/>
      <c r="C577" s="62"/>
      <c r="D577" s="61"/>
      <c r="E577" s="2"/>
      <c r="F577" s="6"/>
      <c r="G577" s="6"/>
      <c r="H577" s="6"/>
      <c r="I577" s="6"/>
      <c r="J577" s="6"/>
      <c r="K577" s="6"/>
      <c r="L577" s="1"/>
      <c r="M577" s="62"/>
      <c r="N577" s="6"/>
      <c r="O577" s="6"/>
      <c r="P577" s="6"/>
      <c r="Q577" s="1"/>
      <c r="R577" s="2"/>
      <c r="S577" s="2"/>
      <c r="T577" s="2"/>
      <c r="U577" s="2"/>
      <c r="V577" s="2"/>
      <c r="W577" s="2"/>
      <c r="X577" s="2"/>
      <c r="Y577" s="2"/>
      <c r="Z577" s="2"/>
      <c r="AA577" s="2"/>
      <c r="AB577" s="2"/>
      <c r="AC577" s="62"/>
      <c r="AD577" s="6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81"/>
      <c r="BN577" s="7"/>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row>
    <row r="578" spans="1:127">
      <c r="A578" s="3"/>
      <c r="B578" s="6"/>
      <c r="C578" s="62"/>
      <c r="D578" s="61"/>
      <c r="E578" s="2"/>
      <c r="F578" s="6"/>
      <c r="G578" s="6"/>
      <c r="H578" s="6"/>
      <c r="I578" s="6"/>
      <c r="J578" s="6"/>
      <c r="K578" s="6"/>
      <c r="L578" s="1"/>
      <c r="M578" s="62"/>
      <c r="N578" s="6"/>
      <c r="O578" s="6"/>
      <c r="P578" s="6"/>
      <c r="Q578" s="1"/>
      <c r="R578" s="2"/>
      <c r="S578" s="2"/>
      <c r="T578" s="2"/>
      <c r="U578" s="2"/>
      <c r="V578" s="2"/>
      <c r="W578" s="2"/>
      <c r="X578" s="2"/>
      <c r="Y578" s="2"/>
      <c r="Z578" s="2"/>
      <c r="AA578" s="2"/>
      <c r="AB578" s="2"/>
      <c r="AC578" s="62"/>
      <c r="AD578" s="6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81"/>
      <c r="BN578" s="7"/>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row>
    <row r="579" spans="1:127">
      <c r="A579" s="3"/>
      <c r="B579" s="6"/>
      <c r="C579" s="62"/>
      <c r="D579" s="61"/>
      <c r="E579" s="2"/>
      <c r="F579" s="6"/>
      <c r="G579" s="6"/>
      <c r="H579" s="6"/>
      <c r="I579" s="6"/>
      <c r="J579" s="6"/>
      <c r="K579" s="6"/>
      <c r="L579" s="1"/>
      <c r="M579" s="62"/>
      <c r="N579" s="6"/>
      <c r="O579" s="6"/>
      <c r="P579" s="6"/>
      <c r="Q579" s="1"/>
      <c r="R579" s="2"/>
      <c r="S579" s="2"/>
      <c r="T579" s="2"/>
      <c r="U579" s="2"/>
      <c r="V579" s="2"/>
      <c r="W579" s="2"/>
      <c r="X579" s="2"/>
      <c r="Y579" s="2"/>
      <c r="Z579" s="2"/>
      <c r="AA579" s="2"/>
      <c r="AB579" s="2"/>
      <c r="AC579" s="62"/>
      <c r="AD579" s="6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81"/>
      <c r="BN579" s="7"/>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row>
    <row r="580" spans="1:127">
      <c r="A580" s="3"/>
      <c r="B580" s="6"/>
      <c r="C580" s="62"/>
      <c r="D580" s="61"/>
      <c r="E580" s="2"/>
      <c r="F580" s="6"/>
      <c r="G580" s="6"/>
      <c r="H580" s="6"/>
      <c r="I580" s="6"/>
      <c r="J580" s="6"/>
      <c r="K580" s="6"/>
      <c r="L580" s="1"/>
      <c r="M580" s="62"/>
      <c r="N580" s="6"/>
      <c r="O580" s="6"/>
      <c r="P580" s="6"/>
      <c r="Q580" s="1"/>
      <c r="R580" s="2"/>
      <c r="S580" s="2"/>
      <c r="T580" s="2"/>
      <c r="U580" s="2"/>
      <c r="V580" s="2"/>
      <c r="W580" s="2"/>
      <c r="X580" s="2"/>
      <c r="Y580" s="2"/>
      <c r="Z580" s="2"/>
      <c r="AA580" s="2"/>
      <c r="AB580" s="2"/>
      <c r="AC580" s="62"/>
      <c r="AD580" s="6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81"/>
      <c r="BN580" s="7"/>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row>
    <row r="581" spans="1:127">
      <c r="A581" s="3"/>
      <c r="B581" s="6"/>
      <c r="C581" s="62"/>
      <c r="D581" s="61"/>
      <c r="E581" s="2"/>
      <c r="F581" s="6"/>
      <c r="G581" s="6"/>
      <c r="H581" s="6"/>
      <c r="I581" s="6"/>
      <c r="J581" s="6"/>
      <c r="K581" s="6"/>
      <c r="L581" s="1"/>
      <c r="M581" s="62"/>
      <c r="N581" s="6"/>
      <c r="O581" s="6"/>
      <c r="P581" s="6"/>
      <c r="Q581" s="1"/>
      <c r="R581" s="2"/>
      <c r="S581" s="2"/>
      <c r="T581" s="2"/>
      <c r="U581" s="2"/>
      <c r="V581" s="2"/>
      <c r="W581" s="2"/>
      <c r="X581" s="2"/>
      <c r="Y581" s="2"/>
      <c r="Z581" s="2"/>
      <c r="AA581" s="2"/>
      <c r="AB581" s="2"/>
      <c r="AC581" s="62"/>
      <c r="AD581" s="6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81"/>
      <c r="BN581" s="7"/>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row>
    <row r="582" spans="1:127">
      <c r="A582" s="3"/>
      <c r="B582" s="6"/>
      <c r="C582" s="62"/>
      <c r="D582" s="61"/>
      <c r="E582" s="2"/>
      <c r="F582" s="6"/>
      <c r="G582" s="6"/>
      <c r="H582" s="6"/>
      <c r="I582" s="6"/>
      <c r="J582" s="6"/>
      <c r="K582" s="6"/>
      <c r="L582" s="1"/>
      <c r="M582" s="62"/>
      <c r="N582" s="6"/>
      <c r="O582" s="6"/>
      <c r="P582" s="6"/>
      <c r="Q582" s="1"/>
      <c r="R582" s="2"/>
      <c r="S582" s="2"/>
      <c r="T582" s="2"/>
      <c r="U582" s="2"/>
      <c r="V582" s="2"/>
      <c r="W582" s="2"/>
      <c r="X582" s="2"/>
      <c r="Y582" s="2"/>
      <c r="Z582" s="2"/>
      <c r="AA582" s="2"/>
      <c r="AB582" s="2"/>
      <c r="AC582" s="62"/>
      <c r="AD582" s="6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81"/>
      <c r="BN582" s="7"/>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row>
    <row r="583" spans="1:127">
      <c r="A583" s="3"/>
      <c r="B583" s="6"/>
      <c r="C583" s="62"/>
      <c r="D583" s="61"/>
      <c r="E583" s="2"/>
      <c r="F583" s="6"/>
      <c r="G583" s="6"/>
      <c r="H583" s="6"/>
      <c r="I583" s="6"/>
      <c r="J583" s="6"/>
      <c r="K583" s="6"/>
      <c r="L583" s="1"/>
      <c r="M583" s="62"/>
      <c r="N583" s="6"/>
      <c r="O583" s="6"/>
      <c r="P583" s="6"/>
      <c r="Q583" s="1"/>
      <c r="R583" s="2"/>
      <c r="S583" s="2"/>
      <c r="T583" s="2"/>
      <c r="U583" s="2"/>
      <c r="V583" s="2"/>
      <c r="W583" s="2"/>
      <c r="X583" s="2"/>
      <c r="Y583" s="2"/>
      <c r="Z583" s="2"/>
      <c r="AA583" s="2"/>
      <c r="AB583" s="2"/>
      <c r="AC583" s="62"/>
      <c r="AD583" s="6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81"/>
      <c r="BN583" s="7"/>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row>
    <row r="584" spans="1:127">
      <c r="A584" s="3"/>
      <c r="B584" s="6"/>
      <c r="C584" s="62"/>
      <c r="D584" s="61"/>
      <c r="E584" s="2"/>
      <c r="F584" s="6"/>
      <c r="G584" s="6"/>
      <c r="H584" s="6"/>
      <c r="I584" s="6"/>
      <c r="J584" s="6"/>
      <c r="K584" s="6"/>
      <c r="L584" s="1"/>
      <c r="M584" s="62"/>
      <c r="N584" s="6"/>
      <c r="O584" s="6"/>
      <c r="P584" s="6"/>
      <c r="Q584" s="1"/>
      <c r="R584" s="2"/>
      <c r="S584" s="2"/>
      <c r="T584" s="2"/>
      <c r="U584" s="2"/>
      <c r="V584" s="2"/>
      <c r="W584" s="2"/>
      <c r="X584" s="2"/>
      <c r="Y584" s="2"/>
      <c r="Z584" s="2"/>
      <c r="AA584" s="2"/>
      <c r="AB584" s="2"/>
      <c r="AC584" s="62"/>
      <c r="AD584" s="6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81"/>
      <c r="BN584" s="7"/>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row>
    <row r="585" spans="1:127">
      <c r="A585" s="3"/>
      <c r="B585" s="6"/>
      <c r="C585" s="62"/>
      <c r="D585" s="61"/>
      <c r="E585" s="2"/>
      <c r="F585" s="6"/>
      <c r="G585" s="6"/>
      <c r="H585" s="6"/>
      <c r="I585" s="6"/>
      <c r="J585" s="6"/>
      <c r="K585" s="6"/>
      <c r="L585" s="1"/>
      <c r="M585" s="62"/>
      <c r="N585" s="6"/>
      <c r="O585" s="6"/>
      <c r="P585" s="6"/>
      <c r="Q585" s="1"/>
      <c r="R585" s="2"/>
      <c r="S585" s="2"/>
      <c r="T585" s="2"/>
      <c r="U585" s="2"/>
      <c r="V585" s="2"/>
      <c r="W585" s="2"/>
      <c r="X585" s="2"/>
      <c r="Y585" s="2"/>
      <c r="Z585" s="2"/>
      <c r="AA585" s="2"/>
      <c r="AB585" s="2"/>
      <c r="AC585" s="62"/>
      <c r="AD585" s="6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81"/>
      <c r="BN585" s="7"/>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row>
    <row r="586" spans="1:127">
      <c r="A586" s="3"/>
      <c r="B586" s="6"/>
      <c r="C586" s="62"/>
      <c r="D586" s="61"/>
      <c r="E586" s="2"/>
      <c r="F586" s="6"/>
      <c r="G586" s="6"/>
      <c r="H586" s="6"/>
      <c r="I586" s="6"/>
      <c r="J586" s="6"/>
      <c r="K586" s="6"/>
      <c r="L586" s="1"/>
      <c r="M586" s="62"/>
      <c r="N586" s="6"/>
      <c r="O586" s="6"/>
      <c r="P586" s="6"/>
      <c r="Q586" s="1"/>
      <c r="R586" s="2"/>
      <c r="S586" s="2"/>
      <c r="T586" s="2"/>
      <c r="U586" s="2"/>
      <c r="V586" s="2"/>
      <c r="W586" s="2"/>
      <c r="X586" s="2"/>
      <c r="Y586" s="2"/>
      <c r="Z586" s="2"/>
      <c r="AA586" s="2"/>
      <c r="AB586" s="2"/>
      <c r="AC586" s="62"/>
      <c r="AD586" s="6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81"/>
      <c r="BN586" s="7"/>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row>
    <row r="587" spans="1:127">
      <c r="A587" s="3"/>
      <c r="B587" s="6"/>
      <c r="C587" s="62"/>
      <c r="D587" s="61"/>
      <c r="E587" s="2"/>
      <c r="F587" s="6"/>
      <c r="G587" s="6"/>
      <c r="H587" s="6"/>
      <c r="I587" s="6"/>
      <c r="J587" s="6"/>
      <c r="K587" s="6"/>
      <c r="L587" s="1"/>
      <c r="M587" s="62"/>
      <c r="N587" s="6"/>
      <c r="O587" s="6"/>
      <c r="P587" s="6"/>
      <c r="Q587" s="1"/>
      <c r="R587" s="2"/>
      <c r="S587" s="2"/>
      <c r="T587" s="2"/>
      <c r="U587" s="2"/>
      <c r="V587" s="2"/>
      <c r="W587" s="2"/>
      <c r="X587" s="2"/>
      <c r="Y587" s="2"/>
      <c r="Z587" s="2"/>
      <c r="AA587" s="2"/>
      <c r="AB587" s="2"/>
      <c r="AC587" s="62"/>
      <c r="AD587" s="6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81"/>
      <c r="BN587" s="7"/>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row>
    <row r="588" spans="1:127">
      <c r="A588" s="3"/>
      <c r="B588" s="6"/>
      <c r="C588" s="62"/>
      <c r="D588" s="61"/>
      <c r="E588" s="2"/>
      <c r="F588" s="6"/>
      <c r="G588" s="6"/>
      <c r="H588" s="6"/>
      <c r="I588" s="6"/>
      <c r="J588" s="6"/>
      <c r="K588" s="6"/>
      <c r="L588" s="1"/>
      <c r="M588" s="62"/>
      <c r="N588" s="6"/>
      <c r="O588" s="6"/>
      <c r="P588" s="6"/>
      <c r="Q588" s="1"/>
      <c r="R588" s="2"/>
      <c r="S588" s="2"/>
      <c r="T588" s="2"/>
      <c r="U588" s="2"/>
      <c r="V588" s="2"/>
      <c r="W588" s="2"/>
      <c r="X588" s="2"/>
      <c r="Y588" s="2"/>
      <c r="Z588" s="2"/>
      <c r="AA588" s="2"/>
      <c r="AB588" s="2"/>
      <c r="AC588" s="62"/>
      <c r="AD588" s="6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81"/>
      <c r="BN588" s="7"/>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row>
    <row r="589" spans="1:127">
      <c r="A589" s="3"/>
      <c r="B589" s="6"/>
      <c r="C589" s="62"/>
      <c r="D589" s="61"/>
      <c r="E589" s="2"/>
      <c r="F589" s="6"/>
      <c r="G589" s="6"/>
      <c r="H589" s="6"/>
      <c r="I589" s="6"/>
      <c r="J589" s="6"/>
      <c r="K589" s="6"/>
      <c r="L589" s="1"/>
      <c r="M589" s="62"/>
      <c r="N589" s="6"/>
      <c r="O589" s="6"/>
      <c r="P589" s="6"/>
      <c r="Q589" s="1"/>
      <c r="R589" s="2"/>
      <c r="S589" s="2"/>
      <c r="T589" s="2"/>
      <c r="U589" s="2"/>
      <c r="V589" s="2"/>
      <c r="W589" s="2"/>
      <c r="X589" s="2"/>
      <c r="Y589" s="2"/>
      <c r="Z589" s="2"/>
      <c r="AA589" s="2"/>
      <c r="AB589" s="2"/>
      <c r="AC589" s="62"/>
      <c r="AD589" s="6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81"/>
      <c r="BN589" s="7"/>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row>
    <row r="590" spans="1:127">
      <c r="A590" s="3"/>
      <c r="B590" s="6"/>
      <c r="C590" s="62"/>
      <c r="D590" s="61"/>
      <c r="E590" s="2"/>
      <c r="F590" s="6"/>
      <c r="G590" s="6"/>
      <c r="H590" s="6"/>
      <c r="I590" s="6"/>
      <c r="J590" s="6"/>
      <c r="K590" s="6"/>
      <c r="L590" s="1"/>
      <c r="M590" s="62"/>
      <c r="N590" s="6"/>
      <c r="O590" s="6"/>
      <c r="P590" s="6"/>
      <c r="Q590" s="1"/>
      <c r="R590" s="2"/>
      <c r="S590" s="2"/>
      <c r="T590" s="2"/>
      <c r="U590" s="2"/>
      <c r="V590" s="2"/>
      <c r="W590" s="2"/>
      <c r="X590" s="2"/>
      <c r="Y590" s="2"/>
      <c r="Z590" s="2"/>
      <c r="AA590" s="2"/>
      <c r="AB590" s="2"/>
      <c r="AC590" s="62"/>
      <c r="AD590" s="6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81"/>
      <c r="BN590" s="7"/>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row>
    <row r="591" spans="1:127">
      <c r="A591" s="3"/>
      <c r="B591" s="6"/>
      <c r="C591" s="62"/>
      <c r="D591" s="61"/>
      <c r="E591" s="2"/>
      <c r="F591" s="6"/>
      <c r="G591" s="6"/>
      <c r="H591" s="6"/>
      <c r="I591" s="6"/>
      <c r="J591" s="6"/>
      <c r="K591" s="6"/>
      <c r="L591" s="1"/>
      <c r="M591" s="62"/>
      <c r="N591" s="6"/>
      <c r="O591" s="6"/>
      <c r="P591" s="6"/>
      <c r="Q591" s="1"/>
      <c r="R591" s="2"/>
      <c r="S591" s="2"/>
      <c r="T591" s="2"/>
      <c r="U591" s="2"/>
      <c r="V591" s="2"/>
      <c r="W591" s="2"/>
      <c r="X591" s="2"/>
      <c r="Y591" s="2"/>
      <c r="Z591" s="2"/>
      <c r="AA591" s="2"/>
      <c r="AB591" s="2"/>
      <c r="AC591" s="62"/>
      <c r="AD591" s="6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81"/>
      <c r="BN591" s="7"/>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row>
    <row r="592" spans="1:127">
      <c r="A592" s="3"/>
      <c r="B592" s="6"/>
      <c r="C592" s="62"/>
      <c r="D592" s="61"/>
      <c r="E592" s="2"/>
      <c r="F592" s="6"/>
      <c r="G592" s="6"/>
      <c r="H592" s="6"/>
      <c r="I592" s="6"/>
      <c r="J592" s="6"/>
      <c r="K592" s="6"/>
      <c r="L592" s="1"/>
      <c r="M592" s="62"/>
      <c r="N592" s="6"/>
      <c r="O592" s="6"/>
      <c r="P592" s="6"/>
      <c r="Q592" s="1"/>
      <c r="R592" s="2"/>
      <c r="S592" s="2"/>
      <c r="T592" s="2"/>
      <c r="U592" s="2"/>
      <c r="V592" s="2"/>
      <c r="W592" s="2"/>
      <c r="X592" s="2"/>
      <c r="Y592" s="2"/>
      <c r="Z592" s="2"/>
      <c r="AA592" s="2"/>
      <c r="AB592" s="2"/>
      <c r="AC592" s="62"/>
      <c r="AD592" s="6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81"/>
      <c r="BN592" s="7"/>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row>
    <row r="593" spans="1:127">
      <c r="A593" s="3"/>
      <c r="B593" s="6"/>
      <c r="C593" s="62"/>
      <c r="D593" s="61"/>
      <c r="E593" s="2"/>
      <c r="F593" s="6"/>
      <c r="G593" s="6"/>
      <c r="H593" s="6"/>
      <c r="I593" s="6"/>
      <c r="J593" s="6"/>
      <c r="K593" s="6"/>
      <c r="L593" s="1"/>
      <c r="M593" s="62"/>
      <c r="N593" s="6"/>
      <c r="O593" s="6"/>
      <c r="P593" s="6"/>
      <c r="Q593" s="1"/>
      <c r="R593" s="2"/>
      <c r="S593" s="2"/>
      <c r="T593" s="2"/>
      <c r="U593" s="2"/>
      <c r="V593" s="2"/>
      <c r="W593" s="2"/>
      <c r="X593" s="2"/>
      <c r="Y593" s="2"/>
      <c r="Z593" s="2"/>
      <c r="AA593" s="2"/>
      <c r="AB593" s="2"/>
      <c r="AC593" s="62"/>
      <c r="AD593" s="6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81"/>
      <c r="BN593" s="7"/>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row>
    <row r="594" spans="1:127">
      <c r="A594" s="3"/>
      <c r="B594" s="6"/>
      <c r="C594" s="62"/>
      <c r="D594" s="61"/>
      <c r="E594" s="2"/>
      <c r="F594" s="6"/>
      <c r="G594" s="6"/>
      <c r="H594" s="6"/>
      <c r="I594" s="6"/>
      <c r="J594" s="6"/>
      <c r="K594" s="6"/>
      <c r="L594" s="1"/>
      <c r="M594" s="62"/>
      <c r="N594" s="6"/>
      <c r="O594" s="6"/>
      <c r="P594" s="6"/>
      <c r="Q594" s="1"/>
      <c r="R594" s="2"/>
      <c r="S594" s="2"/>
      <c r="T594" s="2"/>
      <c r="U594" s="2"/>
      <c r="V594" s="2"/>
      <c r="W594" s="2"/>
      <c r="X594" s="2"/>
      <c r="Y594" s="2"/>
      <c r="Z594" s="2"/>
      <c r="AA594" s="2"/>
      <c r="AB594" s="2"/>
      <c r="AC594" s="62"/>
      <c r="AD594" s="6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81"/>
      <c r="BN594" s="7"/>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row>
    <row r="595" spans="1:127">
      <c r="A595" s="3"/>
      <c r="B595" s="6"/>
      <c r="C595" s="62"/>
      <c r="D595" s="61"/>
      <c r="E595" s="2"/>
      <c r="F595" s="6"/>
      <c r="G595" s="6"/>
      <c r="H595" s="6"/>
      <c r="I595" s="6"/>
      <c r="J595" s="6"/>
      <c r="K595" s="6"/>
      <c r="L595" s="1"/>
      <c r="M595" s="62"/>
      <c r="N595" s="6"/>
      <c r="O595" s="6"/>
      <c r="P595" s="6"/>
      <c r="Q595" s="1"/>
      <c r="R595" s="2"/>
      <c r="S595" s="2"/>
      <c r="T595" s="2"/>
      <c r="U595" s="2"/>
      <c r="V595" s="2"/>
      <c r="W595" s="2"/>
      <c r="X595" s="2"/>
      <c r="Y595" s="2"/>
      <c r="Z595" s="2"/>
      <c r="AA595" s="2"/>
      <c r="AB595" s="2"/>
      <c r="AC595" s="62"/>
      <c r="AD595" s="6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81"/>
      <c r="BN595" s="7"/>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row>
    <row r="596" spans="1:127">
      <c r="A596" s="3"/>
      <c r="B596" s="6"/>
      <c r="C596" s="62"/>
      <c r="D596" s="61"/>
      <c r="E596" s="2"/>
      <c r="F596" s="6"/>
      <c r="G596" s="6"/>
      <c r="H596" s="6"/>
      <c r="I596" s="6"/>
      <c r="J596" s="6"/>
      <c r="K596" s="6"/>
      <c r="L596" s="1"/>
      <c r="M596" s="62"/>
      <c r="N596" s="6"/>
      <c r="O596" s="6"/>
      <c r="P596" s="6"/>
      <c r="Q596" s="1"/>
      <c r="R596" s="2"/>
      <c r="S596" s="2"/>
      <c r="T596" s="2"/>
      <c r="U596" s="2"/>
      <c r="V596" s="2"/>
      <c r="W596" s="2"/>
      <c r="X596" s="2"/>
      <c r="Y596" s="2"/>
      <c r="Z596" s="2"/>
      <c r="AA596" s="2"/>
      <c r="AB596" s="2"/>
      <c r="AC596" s="62"/>
      <c r="AD596" s="6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81"/>
      <c r="BN596" s="7"/>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row>
    <row r="597" spans="1:127">
      <c r="A597" s="3"/>
      <c r="B597" s="6"/>
      <c r="C597" s="62"/>
      <c r="D597" s="61"/>
      <c r="E597" s="2"/>
      <c r="F597" s="6"/>
      <c r="G597" s="6"/>
      <c r="H597" s="6"/>
      <c r="I597" s="6"/>
      <c r="J597" s="6"/>
      <c r="K597" s="6"/>
      <c r="L597" s="1"/>
      <c r="M597" s="62"/>
      <c r="N597" s="6"/>
      <c r="O597" s="6"/>
      <c r="P597" s="6"/>
      <c r="Q597" s="1"/>
      <c r="R597" s="2"/>
      <c r="S597" s="2"/>
      <c r="T597" s="2"/>
      <c r="U597" s="2"/>
      <c r="V597" s="2"/>
      <c r="W597" s="2"/>
      <c r="X597" s="2"/>
      <c r="Y597" s="2"/>
      <c r="Z597" s="2"/>
      <c r="AA597" s="2"/>
      <c r="AB597" s="2"/>
      <c r="AC597" s="62"/>
      <c r="AD597" s="6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81"/>
      <c r="BN597" s="7"/>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row>
    <row r="598" spans="1:127">
      <c r="A598" s="3"/>
      <c r="B598" s="6"/>
      <c r="C598" s="62"/>
      <c r="D598" s="61"/>
      <c r="E598" s="2"/>
      <c r="F598" s="6"/>
      <c r="G598" s="6"/>
      <c r="H598" s="6"/>
      <c r="I598" s="6"/>
      <c r="J598" s="6"/>
      <c r="K598" s="6"/>
      <c r="L598" s="1"/>
      <c r="M598" s="62"/>
      <c r="N598" s="6"/>
      <c r="O598" s="6"/>
      <c r="P598" s="6"/>
      <c r="Q598" s="1"/>
      <c r="R598" s="2"/>
      <c r="S598" s="2"/>
      <c r="T598" s="2"/>
      <c r="U598" s="2"/>
      <c r="V598" s="2"/>
      <c r="W598" s="2"/>
      <c r="X598" s="2"/>
      <c r="Y598" s="2"/>
      <c r="Z598" s="2"/>
      <c r="AA598" s="2"/>
      <c r="AB598" s="2"/>
      <c r="AC598" s="62"/>
      <c r="AD598" s="6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81"/>
      <c r="BN598" s="7"/>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row>
    <row r="599" spans="1:127">
      <c r="A599" s="3"/>
      <c r="B599" s="6"/>
      <c r="C599" s="62"/>
      <c r="D599" s="61"/>
      <c r="E599" s="2"/>
      <c r="F599" s="6"/>
      <c r="G599" s="6"/>
      <c r="H599" s="6"/>
      <c r="I599" s="6"/>
      <c r="J599" s="6"/>
      <c r="K599" s="6"/>
      <c r="L599" s="1"/>
      <c r="M599" s="62"/>
      <c r="N599" s="6"/>
      <c r="O599" s="6"/>
      <c r="P599" s="6"/>
      <c r="Q599" s="1"/>
      <c r="R599" s="2"/>
      <c r="S599" s="2"/>
      <c r="T599" s="2"/>
      <c r="U599" s="2"/>
      <c r="V599" s="2"/>
      <c r="W599" s="2"/>
      <c r="X599" s="2"/>
      <c r="Y599" s="2"/>
      <c r="Z599" s="2"/>
      <c r="AA599" s="2"/>
      <c r="AB599" s="2"/>
      <c r="AC599" s="62"/>
      <c r="AD599" s="6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81"/>
      <c r="BN599" s="7"/>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row>
    <row r="600" spans="1:127">
      <c r="A600" s="3"/>
      <c r="B600" s="6"/>
      <c r="C600" s="62"/>
      <c r="D600" s="61"/>
      <c r="E600" s="2"/>
      <c r="F600" s="6"/>
      <c r="G600" s="6"/>
      <c r="H600" s="6"/>
      <c r="I600" s="6"/>
      <c r="J600" s="6"/>
      <c r="K600" s="6"/>
      <c r="L600" s="1"/>
      <c r="M600" s="62"/>
      <c r="N600" s="6"/>
      <c r="O600" s="6"/>
      <c r="P600" s="6"/>
      <c r="Q600" s="1"/>
      <c r="R600" s="2"/>
      <c r="S600" s="2"/>
      <c r="T600" s="2"/>
      <c r="U600" s="2"/>
      <c r="V600" s="2"/>
      <c r="W600" s="2"/>
      <c r="X600" s="2"/>
      <c r="Y600" s="2"/>
      <c r="Z600" s="2"/>
      <c r="AA600" s="2"/>
      <c r="AB600" s="2"/>
      <c r="AC600" s="62"/>
      <c r="AD600" s="6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81"/>
      <c r="BN600" s="7"/>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row>
    <row r="601" spans="1:127">
      <c r="A601" s="3"/>
      <c r="B601" s="6"/>
      <c r="C601" s="62"/>
      <c r="D601" s="61"/>
      <c r="E601" s="2"/>
      <c r="F601" s="6"/>
      <c r="G601" s="6"/>
      <c r="H601" s="6"/>
      <c r="I601" s="6"/>
      <c r="J601" s="6"/>
      <c r="K601" s="6"/>
      <c r="L601" s="1"/>
      <c r="M601" s="62"/>
      <c r="N601" s="6"/>
      <c r="O601" s="6"/>
      <c r="P601" s="6"/>
      <c r="Q601" s="1"/>
      <c r="R601" s="2"/>
      <c r="S601" s="2"/>
      <c r="T601" s="2"/>
      <c r="U601" s="2"/>
      <c r="V601" s="2"/>
      <c r="W601" s="2"/>
      <c r="X601" s="2"/>
      <c r="Y601" s="2"/>
      <c r="Z601" s="2"/>
      <c r="AA601" s="2"/>
      <c r="AB601" s="2"/>
      <c r="AC601" s="62"/>
      <c r="AD601" s="6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81"/>
      <c r="BN601" s="7"/>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row>
    <row r="602" spans="1:127">
      <c r="A602" s="3"/>
      <c r="B602" s="6"/>
      <c r="C602" s="62"/>
      <c r="D602" s="61"/>
      <c r="E602" s="2"/>
      <c r="F602" s="6"/>
      <c r="G602" s="6"/>
      <c r="H602" s="6"/>
      <c r="I602" s="6"/>
      <c r="J602" s="6"/>
      <c r="K602" s="6"/>
      <c r="L602" s="1"/>
      <c r="M602" s="62"/>
      <c r="N602" s="6"/>
      <c r="O602" s="6"/>
      <c r="P602" s="6"/>
      <c r="Q602" s="1"/>
      <c r="R602" s="2"/>
      <c r="S602" s="2"/>
      <c r="T602" s="2"/>
      <c r="U602" s="2"/>
      <c r="V602" s="2"/>
      <c r="W602" s="2"/>
      <c r="X602" s="2"/>
      <c r="Y602" s="2"/>
      <c r="Z602" s="2"/>
      <c r="AA602" s="2"/>
      <c r="AB602" s="2"/>
      <c r="AC602" s="62"/>
      <c r="AD602" s="6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81"/>
      <c r="BN602" s="7"/>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row>
    <row r="603" spans="1:127">
      <c r="A603" s="3"/>
      <c r="B603" s="6"/>
      <c r="C603" s="62"/>
      <c r="D603" s="61"/>
      <c r="E603" s="2"/>
      <c r="F603" s="6"/>
      <c r="G603" s="6"/>
      <c r="H603" s="6"/>
      <c r="I603" s="6"/>
      <c r="J603" s="6"/>
      <c r="K603" s="6"/>
      <c r="L603" s="1"/>
      <c r="M603" s="62"/>
      <c r="N603" s="6"/>
      <c r="O603" s="6"/>
      <c r="P603" s="6"/>
      <c r="Q603" s="1"/>
      <c r="R603" s="2"/>
      <c r="S603" s="2"/>
      <c r="T603" s="2"/>
      <c r="U603" s="2"/>
      <c r="V603" s="2"/>
      <c r="W603" s="2"/>
      <c r="X603" s="2"/>
      <c r="Y603" s="2"/>
      <c r="Z603" s="2"/>
      <c r="AA603" s="2"/>
      <c r="AB603" s="2"/>
      <c r="AC603" s="62"/>
      <c r="AD603" s="6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81"/>
      <c r="BN603" s="7"/>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row>
    <row r="604" spans="1:127">
      <c r="A604" s="3"/>
      <c r="B604" s="6"/>
      <c r="C604" s="62"/>
      <c r="D604" s="61"/>
      <c r="E604" s="2"/>
      <c r="F604" s="6"/>
      <c r="G604" s="6"/>
      <c r="H604" s="6"/>
      <c r="I604" s="6"/>
      <c r="J604" s="6"/>
      <c r="K604" s="6"/>
      <c r="L604" s="1"/>
      <c r="M604" s="62"/>
      <c r="N604" s="6"/>
      <c r="O604" s="6"/>
      <c r="P604" s="6"/>
      <c r="Q604" s="1"/>
      <c r="R604" s="2"/>
      <c r="S604" s="2"/>
      <c r="T604" s="2"/>
      <c r="U604" s="2"/>
      <c r="V604" s="2"/>
      <c r="W604" s="2"/>
      <c r="X604" s="2"/>
      <c r="Y604" s="2"/>
      <c r="Z604" s="2"/>
      <c r="AA604" s="2"/>
      <c r="AB604" s="2"/>
      <c r="AC604" s="62"/>
      <c r="AD604" s="6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81"/>
      <c r="BN604" s="7"/>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row>
    <row r="605" spans="1:127">
      <c r="A605" s="3"/>
      <c r="B605" s="6"/>
      <c r="C605" s="62"/>
      <c r="D605" s="61"/>
      <c r="E605" s="2"/>
      <c r="F605" s="6"/>
      <c r="G605" s="6"/>
      <c r="H605" s="6"/>
      <c r="I605" s="6"/>
      <c r="J605" s="6"/>
      <c r="K605" s="6"/>
      <c r="L605" s="1"/>
      <c r="M605" s="62"/>
      <c r="N605" s="6"/>
      <c r="O605" s="6"/>
      <c r="P605" s="6"/>
      <c r="Q605" s="1"/>
      <c r="R605" s="2"/>
      <c r="S605" s="2"/>
      <c r="T605" s="2"/>
      <c r="U605" s="2"/>
      <c r="V605" s="2"/>
      <c r="W605" s="2"/>
      <c r="X605" s="2"/>
      <c r="Y605" s="2"/>
      <c r="Z605" s="2"/>
      <c r="AA605" s="2"/>
      <c r="AB605" s="2"/>
      <c r="AC605" s="62"/>
      <c r="AD605" s="6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81"/>
      <c r="BN605" s="7"/>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row>
    <row r="606" spans="1:127">
      <c r="A606" s="3"/>
      <c r="B606" s="6"/>
      <c r="C606" s="62"/>
      <c r="D606" s="61"/>
      <c r="E606" s="2"/>
      <c r="F606" s="6"/>
      <c r="G606" s="6"/>
      <c r="H606" s="6"/>
      <c r="I606" s="6"/>
      <c r="J606" s="6"/>
      <c r="K606" s="6"/>
      <c r="L606" s="1"/>
      <c r="M606" s="62"/>
      <c r="N606" s="6"/>
      <c r="O606" s="6"/>
      <c r="P606" s="6"/>
      <c r="Q606" s="1"/>
      <c r="R606" s="2"/>
      <c r="S606" s="2"/>
      <c r="T606" s="2"/>
      <c r="U606" s="2"/>
      <c r="V606" s="2"/>
      <c r="W606" s="2"/>
      <c r="X606" s="2"/>
      <c r="Y606" s="2"/>
      <c r="Z606" s="2"/>
      <c r="AA606" s="2"/>
      <c r="AB606" s="2"/>
      <c r="AC606" s="62"/>
      <c r="AD606" s="6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81"/>
      <c r="BN606" s="7"/>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row>
    <row r="607" spans="1:127">
      <c r="A607" s="3"/>
      <c r="B607" s="6"/>
      <c r="C607" s="62"/>
      <c r="D607" s="61"/>
      <c r="E607" s="2"/>
      <c r="F607" s="6"/>
      <c r="G607" s="6"/>
      <c r="H607" s="6"/>
      <c r="I607" s="6"/>
      <c r="J607" s="6"/>
      <c r="K607" s="6"/>
      <c r="L607" s="1"/>
      <c r="M607" s="62"/>
      <c r="N607" s="6"/>
      <c r="O607" s="6"/>
      <c r="P607" s="6"/>
      <c r="Q607" s="1"/>
      <c r="R607" s="2"/>
      <c r="S607" s="2"/>
      <c r="T607" s="2"/>
      <c r="U607" s="2"/>
      <c r="V607" s="2"/>
      <c r="W607" s="2"/>
      <c r="X607" s="2"/>
      <c r="Y607" s="2"/>
      <c r="Z607" s="2"/>
      <c r="AA607" s="2"/>
      <c r="AB607" s="2"/>
      <c r="AC607" s="62"/>
      <c r="AD607" s="6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81"/>
      <c r="BN607" s="7"/>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row>
    <row r="608" spans="1:127">
      <c r="A608" s="3"/>
      <c r="B608" s="6"/>
      <c r="C608" s="62"/>
      <c r="D608" s="61"/>
      <c r="E608" s="2"/>
      <c r="F608" s="6"/>
      <c r="G608" s="6"/>
      <c r="H608" s="6"/>
      <c r="I608" s="6"/>
      <c r="J608" s="6"/>
      <c r="K608" s="6"/>
      <c r="L608" s="1"/>
      <c r="M608" s="62"/>
      <c r="N608" s="6"/>
      <c r="O608" s="6"/>
      <c r="P608" s="6"/>
      <c r="Q608" s="1"/>
      <c r="R608" s="2"/>
      <c r="S608" s="2"/>
      <c r="T608" s="2"/>
      <c r="U608" s="2"/>
      <c r="V608" s="2"/>
      <c r="W608" s="2"/>
      <c r="X608" s="2"/>
      <c r="Y608" s="2"/>
      <c r="Z608" s="2"/>
      <c r="AA608" s="2"/>
      <c r="AB608" s="2"/>
      <c r="AC608" s="62"/>
      <c r="AD608" s="6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81"/>
      <c r="BN608" s="7"/>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row>
    <row r="609" spans="1:127">
      <c r="A609" s="3"/>
      <c r="B609" s="6"/>
      <c r="C609" s="62"/>
      <c r="D609" s="61"/>
      <c r="E609" s="2"/>
      <c r="F609" s="6"/>
      <c r="G609" s="6"/>
      <c r="H609" s="6"/>
      <c r="I609" s="6"/>
      <c r="J609" s="6"/>
      <c r="K609" s="6"/>
      <c r="L609" s="1"/>
      <c r="M609" s="62"/>
      <c r="N609" s="6"/>
      <c r="O609" s="6"/>
      <c r="P609" s="6"/>
      <c r="Q609" s="1"/>
      <c r="R609" s="2"/>
      <c r="S609" s="2"/>
      <c r="T609" s="2"/>
      <c r="U609" s="2"/>
      <c r="V609" s="2"/>
      <c r="W609" s="2"/>
      <c r="X609" s="2"/>
      <c r="Y609" s="2"/>
      <c r="Z609" s="2"/>
      <c r="AA609" s="2"/>
      <c r="AB609" s="2"/>
      <c r="AC609" s="62"/>
      <c r="AD609" s="6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81"/>
      <c r="BN609" s="7"/>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row>
    <row r="610" spans="1:127">
      <c r="A610" s="3"/>
      <c r="B610" s="6"/>
      <c r="C610" s="62"/>
      <c r="D610" s="61"/>
      <c r="E610" s="2"/>
      <c r="F610" s="6"/>
      <c r="G610" s="6"/>
      <c r="H610" s="6"/>
      <c r="I610" s="6"/>
      <c r="J610" s="6"/>
      <c r="K610" s="6"/>
      <c r="L610" s="1"/>
      <c r="M610" s="62"/>
      <c r="N610" s="6"/>
      <c r="O610" s="6"/>
      <c r="P610" s="6"/>
      <c r="Q610" s="1"/>
      <c r="R610" s="2"/>
      <c r="S610" s="2"/>
      <c r="T610" s="2"/>
      <c r="U610" s="2"/>
      <c r="V610" s="2"/>
      <c r="W610" s="2"/>
      <c r="X610" s="2"/>
      <c r="Y610" s="2"/>
      <c r="Z610" s="2"/>
      <c r="AA610" s="2"/>
      <c r="AB610" s="2"/>
      <c r="AC610" s="62"/>
      <c r="AD610" s="6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81"/>
      <c r="BN610" s="7"/>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row>
    <row r="611" spans="1:127">
      <c r="A611" s="3"/>
      <c r="B611" s="6"/>
      <c r="C611" s="62"/>
      <c r="D611" s="61"/>
      <c r="E611" s="2"/>
      <c r="F611" s="6"/>
      <c r="G611" s="6"/>
      <c r="H611" s="6"/>
      <c r="I611" s="6"/>
      <c r="J611" s="6"/>
      <c r="K611" s="6"/>
      <c r="L611" s="1"/>
      <c r="M611" s="62"/>
      <c r="N611" s="6"/>
      <c r="O611" s="6"/>
      <c r="P611" s="6"/>
      <c r="Q611" s="1"/>
      <c r="R611" s="2"/>
      <c r="S611" s="2"/>
      <c r="T611" s="2"/>
      <c r="U611" s="2"/>
      <c r="V611" s="2"/>
      <c r="W611" s="2"/>
      <c r="X611" s="2"/>
      <c r="Y611" s="2"/>
      <c r="Z611" s="2"/>
      <c r="AA611" s="2"/>
      <c r="AB611" s="2"/>
      <c r="AC611" s="62"/>
      <c r="AD611" s="6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81"/>
      <c r="BN611" s="7"/>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row>
    <row r="612" spans="1:127">
      <c r="A612" s="3"/>
      <c r="B612" s="6"/>
      <c r="C612" s="62"/>
      <c r="D612" s="61"/>
      <c r="E612" s="2"/>
      <c r="F612" s="6"/>
      <c r="G612" s="6"/>
      <c r="H612" s="6"/>
      <c r="I612" s="6"/>
      <c r="J612" s="6"/>
      <c r="K612" s="6"/>
      <c r="L612" s="1"/>
      <c r="M612" s="62"/>
      <c r="N612" s="6"/>
      <c r="O612" s="6"/>
      <c r="P612" s="6"/>
      <c r="Q612" s="1"/>
      <c r="R612" s="2"/>
      <c r="S612" s="2"/>
      <c r="T612" s="2"/>
      <c r="U612" s="2"/>
      <c r="V612" s="2"/>
      <c r="W612" s="2"/>
      <c r="X612" s="2"/>
      <c r="Y612" s="2"/>
      <c r="Z612" s="2"/>
      <c r="AA612" s="2"/>
      <c r="AB612" s="2"/>
      <c r="AC612" s="62"/>
      <c r="AD612" s="6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81"/>
      <c r="BN612" s="7"/>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row>
    <row r="613" spans="1:127">
      <c r="A613" s="3"/>
      <c r="B613" s="6"/>
      <c r="C613" s="62"/>
      <c r="D613" s="61"/>
      <c r="E613" s="2"/>
      <c r="F613" s="6"/>
      <c r="G613" s="6"/>
      <c r="H613" s="6"/>
      <c r="I613" s="6"/>
      <c r="J613" s="6"/>
      <c r="K613" s="6"/>
      <c r="L613" s="1"/>
      <c r="M613" s="62"/>
      <c r="N613" s="6"/>
      <c r="O613" s="6"/>
      <c r="P613" s="6"/>
      <c r="Q613" s="1"/>
      <c r="R613" s="2"/>
      <c r="S613" s="2"/>
      <c r="T613" s="2"/>
      <c r="U613" s="2"/>
      <c r="V613" s="2"/>
      <c r="W613" s="2"/>
      <c r="X613" s="2"/>
      <c r="Y613" s="2"/>
      <c r="Z613" s="2"/>
      <c r="AA613" s="2"/>
      <c r="AB613" s="2"/>
      <c r="AC613" s="62"/>
      <c r="AD613" s="6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81"/>
      <c r="BN613" s="7"/>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row>
    <row r="614" spans="1:127">
      <c r="A614" s="3"/>
      <c r="B614" s="6"/>
      <c r="C614" s="62"/>
      <c r="D614" s="61"/>
      <c r="E614" s="2"/>
      <c r="F614" s="6"/>
      <c r="G614" s="6"/>
      <c r="H614" s="6"/>
      <c r="I614" s="6"/>
      <c r="J614" s="6"/>
      <c r="K614" s="6"/>
      <c r="L614" s="1"/>
      <c r="M614" s="62"/>
      <c r="N614" s="6"/>
      <c r="O614" s="6"/>
      <c r="P614" s="6"/>
      <c r="Q614" s="1"/>
      <c r="R614" s="2"/>
      <c r="S614" s="2"/>
      <c r="T614" s="2"/>
      <c r="U614" s="2"/>
      <c r="V614" s="2"/>
      <c r="W614" s="2"/>
      <c r="X614" s="2"/>
      <c r="Y614" s="2"/>
      <c r="Z614" s="2"/>
      <c r="AA614" s="2"/>
      <c r="AB614" s="2"/>
      <c r="AC614" s="62"/>
      <c r="AD614" s="6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81"/>
      <c r="BN614" s="7"/>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row>
    <row r="615" spans="1:127">
      <c r="A615" s="3"/>
      <c r="B615" s="6"/>
      <c r="C615" s="62"/>
      <c r="D615" s="61"/>
      <c r="E615" s="2"/>
      <c r="F615" s="6"/>
      <c r="G615" s="6"/>
      <c r="H615" s="6"/>
      <c r="I615" s="6"/>
      <c r="J615" s="6"/>
      <c r="K615" s="6"/>
      <c r="L615" s="1"/>
      <c r="M615" s="62"/>
      <c r="N615" s="6"/>
      <c r="O615" s="6"/>
      <c r="P615" s="6"/>
      <c r="Q615" s="1"/>
      <c r="R615" s="2"/>
      <c r="S615" s="2"/>
      <c r="T615" s="2"/>
      <c r="U615" s="2"/>
      <c r="V615" s="2"/>
      <c r="W615" s="2"/>
      <c r="X615" s="2"/>
      <c r="Y615" s="2"/>
      <c r="Z615" s="2"/>
      <c r="AA615" s="2"/>
      <c r="AB615" s="2"/>
      <c r="AC615" s="62"/>
      <c r="AD615" s="6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81"/>
      <c r="BN615" s="7"/>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row>
    <row r="616" spans="1:127">
      <c r="A616" s="3"/>
      <c r="B616" s="6"/>
      <c r="C616" s="62"/>
      <c r="D616" s="61"/>
      <c r="E616" s="2"/>
      <c r="F616" s="6"/>
      <c r="G616" s="6"/>
      <c r="H616" s="6"/>
      <c r="I616" s="6"/>
      <c r="J616" s="6"/>
      <c r="K616" s="6"/>
      <c r="L616" s="1"/>
      <c r="M616" s="62"/>
      <c r="N616" s="6"/>
      <c r="O616" s="6"/>
      <c r="P616" s="6"/>
      <c r="Q616" s="1"/>
      <c r="R616" s="2"/>
      <c r="S616" s="2"/>
      <c r="T616" s="2"/>
      <c r="U616" s="2"/>
      <c r="V616" s="2"/>
      <c r="W616" s="2"/>
      <c r="X616" s="2"/>
      <c r="Y616" s="2"/>
      <c r="Z616" s="2"/>
      <c r="AA616" s="2"/>
      <c r="AB616" s="2"/>
      <c r="AC616" s="62"/>
      <c r="AD616" s="6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81"/>
      <c r="BN616" s="7"/>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row>
    <row r="617" spans="1:127">
      <c r="A617" s="3"/>
      <c r="B617" s="6"/>
      <c r="C617" s="62"/>
      <c r="D617" s="61"/>
      <c r="E617" s="2"/>
      <c r="F617" s="6"/>
      <c r="G617" s="6"/>
      <c r="H617" s="6"/>
      <c r="I617" s="6"/>
      <c r="J617" s="6"/>
      <c r="K617" s="6"/>
      <c r="L617" s="1"/>
      <c r="M617" s="62"/>
      <c r="N617" s="6"/>
      <c r="O617" s="6"/>
      <c r="P617" s="6"/>
      <c r="Q617" s="1"/>
      <c r="R617" s="2"/>
      <c r="S617" s="2"/>
      <c r="T617" s="2"/>
      <c r="U617" s="2"/>
      <c r="V617" s="2"/>
      <c r="W617" s="2"/>
      <c r="X617" s="2"/>
      <c r="Y617" s="2"/>
      <c r="Z617" s="2"/>
      <c r="AA617" s="2"/>
      <c r="AB617" s="2"/>
      <c r="AC617" s="62"/>
      <c r="AD617" s="6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81"/>
      <c r="BN617" s="7"/>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row>
    <row r="618" spans="1:127">
      <c r="A618" s="3"/>
      <c r="B618" s="6"/>
      <c r="C618" s="62"/>
      <c r="D618" s="61"/>
      <c r="E618" s="2"/>
      <c r="F618" s="6"/>
      <c r="G618" s="6"/>
      <c r="H618" s="6"/>
      <c r="I618" s="6"/>
      <c r="J618" s="6"/>
      <c r="K618" s="6"/>
      <c r="L618" s="1"/>
      <c r="M618" s="62"/>
      <c r="N618" s="6"/>
      <c r="O618" s="6"/>
      <c r="P618" s="6"/>
      <c r="Q618" s="1"/>
      <c r="R618" s="2"/>
      <c r="S618" s="2"/>
      <c r="T618" s="2"/>
      <c r="U618" s="2"/>
      <c r="V618" s="2"/>
      <c r="W618" s="2"/>
      <c r="X618" s="2"/>
      <c r="Y618" s="2"/>
      <c r="Z618" s="2"/>
      <c r="AA618" s="2"/>
      <c r="AB618" s="2"/>
      <c r="AC618" s="62"/>
      <c r="AD618" s="6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81"/>
      <c r="BN618" s="7"/>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row>
    <row r="619" spans="1:127">
      <c r="A619" s="3"/>
      <c r="B619" s="6"/>
      <c r="C619" s="62"/>
      <c r="D619" s="61"/>
      <c r="E619" s="2"/>
      <c r="F619" s="6"/>
      <c r="G619" s="6"/>
      <c r="H619" s="6"/>
      <c r="I619" s="6"/>
      <c r="J619" s="6"/>
      <c r="K619" s="6"/>
      <c r="L619" s="1"/>
      <c r="M619" s="62"/>
      <c r="N619" s="6"/>
      <c r="O619" s="6"/>
      <c r="P619" s="6"/>
      <c r="Q619" s="1"/>
      <c r="R619" s="2"/>
      <c r="S619" s="2"/>
      <c r="T619" s="2"/>
      <c r="U619" s="2"/>
      <c r="V619" s="2"/>
      <c r="W619" s="2"/>
      <c r="X619" s="2"/>
      <c r="Y619" s="2"/>
      <c r="Z619" s="2"/>
      <c r="AA619" s="2"/>
      <c r="AB619" s="2"/>
      <c r="AC619" s="62"/>
      <c r="AD619" s="6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81"/>
      <c r="BN619" s="7"/>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row>
    <row r="620" spans="1:127">
      <c r="A620" s="3"/>
      <c r="B620" s="6"/>
      <c r="C620" s="62"/>
      <c r="D620" s="61"/>
      <c r="E620" s="2"/>
      <c r="F620" s="6"/>
      <c r="G620" s="6"/>
      <c r="H620" s="6"/>
      <c r="I620" s="6"/>
      <c r="J620" s="6"/>
      <c r="K620" s="6"/>
      <c r="L620" s="1"/>
      <c r="M620" s="62"/>
      <c r="N620" s="6"/>
      <c r="O620" s="6"/>
      <c r="P620" s="6"/>
      <c r="Q620" s="1"/>
      <c r="R620" s="2"/>
      <c r="S620" s="2"/>
      <c r="T620" s="2"/>
      <c r="U620" s="2"/>
      <c r="V620" s="2"/>
      <c r="W620" s="2"/>
      <c r="X620" s="2"/>
      <c r="Y620" s="2"/>
      <c r="Z620" s="2"/>
      <c r="AA620" s="2"/>
      <c r="AB620" s="2"/>
      <c r="AC620" s="62"/>
      <c r="AD620" s="6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81"/>
      <c r="BN620" s="7"/>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row>
    <row r="621" spans="1:127">
      <c r="A621" s="3"/>
      <c r="B621" s="6"/>
      <c r="C621" s="62"/>
      <c r="D621" s="61"/>
      <c r="E621" s="2"/>
      <c r="F621" s="6"/>
      <c r="G621" s="6"/>
      <c r="H621" s="6"/>
      <c r="I621" s="6"/>
      <c r="J621" s="6"/>
      <c r="K621" s="6"/>
      <c r="L621" s="1"/>
      <c r="M621" s="62"/>
      <c r="N621" s="6"/>
      <c r="O621" s="6"/>
      <c r="P621" s="6"/>
      <c r="Q621" s="1"/>
      <c r="R621" s="2"/>
      <c r="S621" s="2"/>
      <c r="T621" s="2"/>
      <c r="U621" s="2"/>
      <c r="V621" s="2"/>
      <c r="W621" s="2"/>
      <c r="X621" s="2"/>
      <c r="Y621" s="2"/>
      <c r="Z621" s="2"/>
      <c r="AA621" s="2"/>
      <c r="AB621" s="2"/>
      <c r="AC621" s="62"/>
      <c r="AD621" s="6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81"/>
      <c r="BN621" s="7"/>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row>
    <row r="622" spans="1:127">
      <c r="A622" s="3"/>
      <c r="B622" s="6"/>
      <c r="C622" s="62"/>
      <c r="D622" s="61"/>
      <c r="E622" s="2"/>
      <c r="F622" s="6"/>
      <c r="G622" s="6"/>
      <c r="H622" s="6"/>
      <c r="I622" s="6"/>
      <c r="J622" s="6"/>
      <c r="K622" s="6"/>
      <c r="L622" s="1"/>
      <c r="M622" s="62"/>
      <c r="N622" s="6"/>
      <c r="O622" s="6"/>
      <c r="P622" s="6"/>
      <c r="Q622" s="1"/>
      <c r="R622" s="2"/>
      <c r="S622" s="2"/>
      <c r="T622" s="2"/>
      <c r="U622" s="2"/>
      <c r="V622" s="2"/>
      <c r="W622" s="2"/>
      <c r="X622" s="2"/>
      <c r="Y622" s="2"/>
      <c r="Z622" s="2"/>
      <c r="AA622" s="2"/>
      <c r="AB622" s="2"/>
      <c r="AC622" s="62"/>
      <c r="AD622" s="6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81"/>
      <c r="BN622" s="7"/>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row>
    <row r="623" spans="1:127">
      <c r="A623" s="3"/>
      <c r="B623" s="6"/>
      <c r="C623" s="62"/>
      <c r="D623" s="61"/>
      <c r="E623" s="2"/>
      <c r="F623" s="6"/>
      <c r="G623" s="6"/>
      <c r="H623" s="6"/>
      <c r="I623" s="6"/>
      <c r="J623" s="6"/>
      <c r="K623" s="6"/>
      <c r="L623" s="1"/>
      <c r="M623" s="62"/>
      <c r="N623" s="6"/>
      <c r="O623" s="6"/>
      <c r="P623" s="6"/>
      <c r="Q623" s="1"/>
      <c r="R623" s="2"/>
      <c r="S623" s="2"/>
      <c r="T623" s="2"/>
      <c r="U623" s="2"/>
      <c r="V623" s="2"/>
      <c r="W623" s="2"/>
      <c r="X623" s="2"/>
      <c r="Y623" s="2"/>
      <c r="Z623" s="2"/>
      <c r="AA623" s="2"/>
      <c r="AB623" s="2"/>
      <c r="AC623" s="62"/>
      <c r="AD623" s="6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81"/>
      <c r="BN623" s="7"/>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row>
    <row r="624" spans="1:127">
      <c r="A624" s="3"/>
      <c r="B624" s="6"/>
      <c r="C624" s="62"/>
      <c r="D624" s="61"/>
      <c r="E624" s="2"/>
      <c r="F624" s="6"/>
      <c r="G624" s="6"/>
      <c r="H624" s="6"/>
      <c r="I624" s="6"/>
      <c r="J624" s="6"/>
      <c r="K624" s="6"/>
      <c r="L624" s="1"/>
      <c r="M624" s="62"/>
      <c r="N624" s="6"/>
      <c r="O624" s="6"/>
      <c r="P624" s="6"/>
      <c r="Q624" s="1"/>
      <c r="R624" s="2"/>
      <c r="S624" s="2"/>
      <c r="T624" s="2"/>
      <c r="U624" s="2"/>
      <c r="V624" s="2"/>
      <c r="W624" s="2"/>
      <c r="X624" s="2"/>
      <c r="Y624" s="2"/>
      <c r="Z624" s="2"/>
      <c r="AA624" s="2"/>
      <c r="AB624" s="2"/>
      <c r="AC624" s="62"/>
      <c r="AD624" s="6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81"/>
      <c r="BN624" s="7"/>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row>
    <row r="625" spans="1:127">
      <c r="A625" s="3"/>
      <c r="B625" s="6"/>
      <c r="C625" s="62"/>
      <c r="D625" s="61"/>
      <c r="E625" s="2"/>
      <c r="F625" s="6"/>
      <c r="G625" s="6"/>
      <c r="H625" s="6"/>
      <c r="I625" s="6"/>
      <c r="J625" s="6"/>
      <c r="K625" s="6"/>
      <c r="L625" s="1"/>
      <c r="M625" s="62"/>
      <c r="N625" s="6"/>
      <c r="O625" s="6"/>
      <c r="P625" s="6"/>
      <c r="Q625" s="1"/>
      <c r="R625" s="2"/>
      <c r="S625" s="2"/>
      <c r="T625" s="2"/>
      <c r="U625" s="2"/>
      <c r="V625" s="2"/>
      <c r="W625" s="2"/>
      <c r="X625" s="2"/>
      <c r="Y625" s="2"/>
      <c r="Z625" s="2"/>
      <c r="AA625" s="2"/>
      <c r="AB625" s="2"/>
      <c r="AC625" s="62"/>
      <c r="AD625" s="6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81"/>
      <c r="BN625" s="7"/>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row>
    <row r="626" spans="1:127">
      <c r="A626" s="3"/>
      <c r="B626" s="6"/>
      <c r="C626" s="62"/>
      <c r="D626" s="61"/>
      <c r="E626" s="2"/>
      <c r="F626" s="6"/>
      <c r="G626" s="6"/>
      <c r="H626" s="6"/>
      <c r="I626" s="6"/>
      <c r="J626" s="6"/>
      <c r="K626" s="6"/>
      <c r="L626" s="1"/>
      <c r="M626" s="62"/>
      <c r="N626" s="6"/>
      <c r="O626" s="6"/>
      <c r="P626" s="6"/>
      <c r="Q626" s="1"/>
      <c r="R626" s="2"/>
      <c r="S626" s="2"/>
      <c r="T626" s="2"/>
      <c r="U626" s="2"/>
      <c r="V626" s="2"/>
      <c r="W626" s="2"/>
      <c r="X626" s="2"/>
      <c r="Y626" s="2"/>
      <c r="Z626" s="2"/>
      <c r="AA626" s="2"/>
      <c r="AB626" s="2"/>
      <c r="AC626" s="62"/>
      <c r="AD626" s="6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81"/>
      <c r="BN626" s="7"/>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row>
    <row r="627" spans="1:127">
      <c r="A627" s="3"/>
      <c r="B627" s="6"/>
      <c r="C627" s="62"/>
      <c r="D627" s="61"/>
      <c r="E627" s="2"/>
      <c r="F627" s="6"/>
      <c r="G627" s="6"/>
      <c r="H627" s="6"/>
      <c r="I627" s="6"/>
      <c r="J627" s="6"/>
      <c r="K627" s="6"/>
      <c r="L627" s="1"/>
      <c r="M627" s="62"/>
      <c r="N627" s="6"/>
      <c r="O627" s="6"/>
      <c r="P627" s="6"/>
      <c r="Q627" s="1"/>
      <c r="R627" s="2"/>
      <c r="S627" s="2"/>
      <c r="T627" s="2"/>
      <c r="U627" s="2"/>
      <c r="V627" s="2"/>
      <c r="W627" s="2"/>
      <c r="X627" s="2"/>
      <c r="Y627" s="2"/>
      <c r="Z627" s="2"/>
      <c r="AA627" s="2"/>
      <c r="AB627" s="2"/>
      <c r="AC627" s="62"/>
      <c r="AD627" s="6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81"/>
      <c r="BN627" s="7"/>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row>
    <row r="628" spans="1:127">
      <c r="A628" s="3"/>
      <c r="B628" s="6"/>
      <c r="C628" s="62"/>
      <c r="D628" s="61"/>
      <c r="E628" s="2"/>
      <c r="F628" s="6"/>
      <c r="G628" s="6"/>
      <c r="H628" s="6"/>
      <c r="I628" s="6"/>
      <c r="J628" s="6"/>
      <c r="K628" s="6"/>
      <c r="L628" s="1"/>
      <c r="M628" s="62"/>
      <c r="N628" s="6"/>
      <c r="O628" s="6"/>
      <c r="P628" s="6"/>
      <c r="Q628" s="1"/>
      <c r="R628" s="2"/>
      <c r="S628" s="2"/>
      <c r="T628" s="2"/>
      <c r="U628" s="2"/>
      <c r="V628" s="2"/>
      <c r="W628" s="2"/>
      <c r="X628" s="2"/>
      <c r="Y628" s="2"/>
      <c r="Z628" s="2"/>
      <c r="AA628" s="2"/>
      <c r="AB628" s="2"/>
      <c r="AC628" s="62"/>
      <c r="AD628" s="6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81"/>
      <c r="BN628" s="7"/>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row>
    <row r="629" spans="1:127">
      <c r="A629" s="3"/>
      <c r="B629" s="6"/>
      <c r="C629" s="62"/>
      <c r="D629" s="61"/>
      <c r="E629" s="2"/>
      <c r="F629" s="6"/>
      <c r="G629" s="6"/>
      <c r="H629" s="6"/>
      <c r="I629" s="6"/>
      <c r="J629" s="6"/>
      <c r="K629" s="6"/>
      <c r="L629" s="1"/>
      <c r="M629" s="62"/>
      <c r="N629" s="6"/>
      <c r="O629" s="6"/>
      <c r="P629" s="6"/>
      <c r="Q629" s="1"/>
      <c r="R629" s="2"/>
      <c r="S629" s="2"/>
      <c r="T629" s="2"/>
      <c r="U629" s="2"/>
      <c r="V629" s="2"/>
      <c r="W629" s="2"/>
      <c r="X629" s="2"/>
      <c r="Y629" s="2"/>
      <c r="Z629" s="2"/>
      <c r="AA629" s="2"/>
      <c r="AB629" s="2"/>
      <c r="AC629" s="62"/>
      <c r="AD629" s="6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81"/>
      <c r="BN629" s="7"/>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row>
    <row r="630" spans="1:127">
      <c r="A630" s="3"/>
      <c r="B630" s="6"/>
      <c r="C630" s="62"/>
      <c r="D630" s="61"/>
      <c r="E630" s="2"/>
      <c r="F630" s="6"/>
      <c r="G630" s="6"/>
      <c r="H630" s="6"/>
      <c r="I630" s="6"/>
      <c r="J630" s="6"/>
      <c r="K630" s="6"/>
      <c r="L630" s="1"/>
      <c r="M630" s="62"/>
      <c r="N630" s="6"/>
      <c r="O630" s="6"/>
      <c r="P630" s="6"/>
      <c r="Q630" s="1"/>
      <c r="R630" s="2"/>
      <c r="S630" s="2"/>
      <c r="T630" s="2"/>
      <c r="U630" s="2"/>
      <c r="V630" s="2"/>
      <c r="W630" s="2"/>
      <c r="X630" s="2"/>
      <c r="Y630" s="2"/>
      <c r="Z630" s="2"/>
      <c r="AA630" s="2"/>
      <c r="AB630" s="2"/>
      <c r="AC630" s="62"/>
      <c r="AD630" s="6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81"/>
      <c r="BN630" s="7"/>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row>
    <row r="631" spans="1:127">
      <c r="A631" s="3"/>
      <c r="B631" s="6"/>
      <c r="C631" s="62"/>
      <c r="D631" s="61"/>
      <c r="E631" s="2"/>
      <c r="F631" s="6"/>
      <c r="G631" s="6"/>
      <c r="H631" s="6"/>
      <c r="I631" s="6"/>
      <c r="J631" s="6"/>
      <c r="K631" s="6"/>
      <c r="L631" s="1"/>
      <c r="M631" s="62"/>
      <c r="N631" s="6"/>
      <c r="O631" s="6"/>
      <c r="P631" s="6"/>
      <c r="Q631" s="1"/>
      <c r="R631" s="2"/>
      <c r="S631" s="2"/>
      <c r="T631" s="2"/>
      <c r="U631" s="2"/>
      <c r="V631" s="2"/>
      <c r="W631" s="2"/>
      <c r="X631" s="2"/>
      <c r="Y631" s="2"/>
      <c r="Z631" s="2"/>
      <c r="AA631" s="2"/>
      <c r="AB631" s="2"/>
      <c r="AC631" s="62"/>
      <c r="AD631" s="6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81"/>
      <c r="BN631" s="7"/>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row>
    <row r="632" spans="1:127">
      <c r="A632" s="3"/>
      <c r="B632" s="6"/>
      <c r="C632" s="62"/>
      <c r="D632" s="61"/>
      <c r="E632" s="2"/>
      <c r="F632" s="6"/>
      <c r="G632" s="6"/>
      <c r="H632" s="6"/>
      <c r="I632" s="6"/>
      <c r="J632" s="6"/>
      <c r="K632" s="6"/>
      <c r="L632" s="1"/>
      <c r="M632" s="62"/>
      <c r="N632" s="6"/>
      <c r="O632" s="6"/>
      <c r="P632" s="6"/>
      <c r="Q632" s="1"/>
      <c r="R632" s="2"/>
      <c r="S632" s="2"/>
      <c r="T632" s="2"/>
      <c r="U632" s="2"/>
      <c r="V632" s="2"/>
      <c r="W632" s="2"/>
      <c r="X632" s="2"/>
      <c r="Y632" s="2"/>
      <c r="Z632" s="2"/>
      <c r="AA632" s="2"/>
      <c r="AB632" s="2"/>
      <c r="AC632" s="62"/>
      <c r="AD632" s="6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81"/>
      <c r="BN632" s="7"/>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row>
    <row r="633" spans="1:127">
      <c r="A633" s="3"/>
      <c r="B633" s="6"/>
      <c r="C633" s="62"/>
      <c r="D633" s="61"/>
      <c r="E633" s="2"/>
      <c r="F633" s="6"/>
      <c r="G633" s="6"/>
      <c r="H633" s="6"/>
      <c r="I633" s="6"/>
      <c r="J633" s="6"/>
      <c r="K633" s="6"/>
      <c r="L633" s="1"/>
      <c r="M633" s="62"/>
      <c r="N633" s="6"/>
      <c r="O633" s="6"/>
      <c r="P633" s="6"/>
      <c r="Q633" s="1"/>
      <c r="R633" s="2"/>
      <c r="S633" s="2"/>
      <c r="T633" s="2"/>
      <c r="U633" s="2"/>
      <c r="V633" s="2"/>
      <c r="W633" s="2"/>
      <c r="X633" s="2"/>
      <c r="Y633" s="2"/>
      <c r="Z633" s="2"/>
      <c r="AA633" s="2"/>
      <c r="AB633" s="2"/>
      <c r="AC633" s="62"/>
      <c r="AD633" s="6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81"/>
      <c r="BN633" s="7"/>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row>
    <row r="634" spans="1:127">
      <c r="A634" s="3"/>
      <c r="B634" s="6"/>
      <c r="C634" s="62"/>
      <c r="D634" s="61"/>
      <c r="E634" s="2"/>
      <c r="F634" s="6"/>
      <c r="G634" s="6"/>
      <c r="H634" s="6"/>
      <c r="I634" s="6"/>
      <c r="J634" s="6"/>
      <c r="K634" s="6"/>
      <c r="L634" s="1"/>
      <c r="M634" s="62"/>
      <c r="N634" s="6"/>
      <c r="O634" s="6"/>
      <c r="P634" s="6"/>
      <c r="Q634" s="1"/>
      <c r="R634" s="2"/>
      <c r="S634" s="2"/>
      <c r="T634" s="2"/>
      <c r="U634" s="2"/>
      <c r="V634" s="2"/>
      <c r="W634" s="2"/>
      <c r="X634" s="2"/>
      <c r="Y634" s="2"/>
      <c r="Z634" s="2"/>
      <c r="AA634" s="2"/>
      <c r="AB634" s="2"/>
      <c r="AC634" s="62"/>
      <c r="AD634" s="6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81"/>
      <c r="BN634" s="7"/>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row>
    <row r="635" spans="1:127">
      <c r="A635" s="3"/>
      <c r="B635" s="6"/>
      <c r="C635" s="62"/>
      <c r="D635" s="61"/>
      <c r="E635" s="2"/>
      <c r="F635" s="6"/>
      <c r="G635" s="6"/>
      <c r="H635" s="6"/>
      <c r="I635" s="6"/>
      <c r="J635" s="6"/>
      <c r="K635" s="6"/>
      <c r="L635" s="1"/>
      <c r="M635" s="62"/>
      <c r="N635" s="6"/>
      <c r="O635" s="6"/>
      <c r="P635" s="6"/>
      <c r="Q635" s="1"/>
      <c r="R635" s="2"/>
      <c r="S635" s="2"/>
      <c r="T635" s="2"/>
      <c r="U635" s="2"/>
      <c r="V635" s="2"/>
      <c r="W635" s="2"/>
      <c r="X635" s="2"/>
      <c r="Y635" s="2"/>
      <c r="Z635" s="2"/>
      <c r="AA635" s="2"/>
      <c r="AB635" s="2"/>
      <c r="AC635" s="62"/>
      <c r="AD635" s="6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81"/>
      <c r="BN635" s="7"/>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row>
    <row r="636" spans="1:127">
      <c r="A636" s="3"/>
      <c r="B636" s="6"/>
      <c r="C636" s="62"/>
      <c r="D636" s="61"/>
      <c r="E636" s="2"/>
      <c r="F636" s="6"/>
      <c r="G636" s="6"/>
      <c r="H636" s="6"/>
      <c r="I636" s="6"/>
      <c r="J636" s="6"/>
      <c r="K636" s="6"/>
      <c r="L636" s="1"/>
      <c r="M636" s="62"/>
      <c r="N636" s="6"/>
      <c r="O636" s="6"/>
      <c r="P636" s="6"/>
      <c r="Q636" s="1"/>
      <c r="R636" s="2"/>
      <c r="S636" s="2"/>
      <c r="T636" s="2"/>
      <c r="U636" s="2"/>
      <c r="V636" s="2"/>
      <c r="W636" s="2"/>
      <c r="X636" s="2"/>
      <c r="Y636" s="2"/>
      <c r="Z636" s="2"/>
      <c r="AA636" s="2"/>
      <c r="AB636" s="2"/>
      <c r="AC636" s="62"/>
      <c r="AD636" s="6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81"/>
      <c r="BN636" s="7"/>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row>
    <row r="637" spans="1:127">
      <c r="A637" s="3"/>
      <c r="B637" s="6"/>
      <c r="C637" s="62"/>
      <c r="D637" s="61"/>
      <c r="E637" s="2"/>
      <c r="F637" s="6"/>
      <c r="G637" s="6"/>
      <c r="H637" s="6"/>
      <c r="I637" s="6"/>
      <c r="J637" s="6"/>
      <c r="K637" s="6"/>
      <c r="L637" s="1"/>
      <c r="M637" s="62"/>
      <c r="N637" s="6"/>
      <c r="O637" s="6"/>
      <c r="P637" s="6"/>
      <c r="Q637" s="1"/>
      <c r="R637" s="2"/>
      <c r="S637" s="2"/>
      <c r="T637" s="2"/>
      <c r="U637" s="2"/>
      <c r="V637" s="2"/>
      <c r="W637" s="2"/>
      <c r="X637" s="2"/>
      <c r="Y637" s="2"/>
      <c r="Z637" s="2"/>
      <c r="AA637" s="2"/>
      <c r="AB637" s="2"/>
      <c r="AC637" s="62"/>
      <c r="AD637" s="6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81"/>
      <c r="BN637" s="7"/>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row>
    <row r="638" spans="1:127">
      <c r="A638" s="3"/>
      <c r="B638" s="6"/>
      <c r="C638" s="62"/>
      <c r="D638" s="61"/>
      <c r="E638" s="2"/>
      <c r="F638" s="6"/>
      <c r="G638" s="6"/>
      <c r="H638" s="6"/>
      <c r="I638" s="6"/>
      <c r="J638" s="6"/>
      <c r="K638" s="6"/>
      <c r="L638" s="1"/>
      <c r="M638" s="62"/>
      <c r="N638" s="6"/>
      <c r="O638" s="6"/>
      <c r="P638" s="6"/>
      <c r="Q638" s="1"/>
      <c r="R638" s="2"/>
      <c r="S638" s="2"/>
      <c r="T638" s="2"/>
      <c r="U638" s="2"/>
      <c r="V638" s="2"/>
      <c r="W638" s="2"/>
      <c r="X638" s="2"/>
      <c r="Y638" s="2"/>
      <c r="Z638" s="2"/>
      <c r="AA638" s="2"/>
      <c r="AB638" s="2"/>
      <c r="AC638" s="62"/>
      <c r="AD638" s="6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81"/>
      <c r="BN638" s="7"/>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row>
    <row r="639" spans="1:127">
      <c r="A639" s="3"/>
      <c r="B639" s="6"/>
      <c r="C639" s="62"/>
      <c r="D639" s="61"/>
      <c r="E639" s="2"/>
      <c r="F639" s="6"/>
      <c r="G639" s="6"/>
      <c r="H639" s="6"/>
      <c r="I639" s="6"/>
      <c r="J639" s="6"/>
      <c r="K639" s="6"/>
      <c r="L639" s="1"/>
      <c r="M639" s="62"/>
      <c r="N639" s="6"/>
      <c r="O639" s="6"/>
      <c r="P639" s="6"/>
      <c r="Q639" s="1"/>
      <c r="R639" s="2"/>
      <c r="S639" s="2"/>
      <c r="T639" s="2"/>
      <c r="U639" s="2"/>
      <c r="V639" s="2"/>
      <c r="W639" s="2"/>
      <c r="X639" s="2"/>
      <c r="Y639" s="2"/>
      <c r="Z639" s="2"/>
      <c r="AA639" s="2"/>
      <c r="AB639" s="2"/>
      <c r="AC639" s="62"/>
      <c r="AD639" s="6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81"/>
      <c r="BN639" s="7"/>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row>
    <row r="640" spans="1:127">
      <c r="A640" s="3"/>
      <c r="B640" s="6"/>
      <c r="C640" s="62"/>
      <c r="D640" s="61"/>
      <c r="E640" s="2"/>
      <c r="F640" s="6"/>
      <c r="G640" s="6"/>
      <c r="H640" s="6"/>
      <c r="I640" s="6"/>
      <c r="J640" s="6"/>
      <c r="K640" s="6"/>
      <c r="L640" s="1"/>
      <c r="M640" s="62"/>
      <c r="N640" s="6"/>
      <c r="O640" s="6"/>
      <c r="P640" s="6"/>
      <c r="Q640" s="1"/>
      <c r="R640" s="2"/>
      <c r="S640" s="2"/>
      <c r="T640" s="2"/>
      <c r="U640" s="2"/>
      <c r="V640" s="2"/>
      <c r="W640" s="2"/>
      <c r="X640" s="2"/>
      <c r="Y640" s="2"/>
      <c r="Z640" s="2"/>
      <c r="AA640" s="2"/>
      <c r="AB640" s="2"/>
      <c r="AC640" s="62"/>
      <c r="AD640" s="6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81"/>
      <c r="BN640" s="7"/>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row>
    <row r="641" spans="1:127">
      <c r="A641" s="3"/>
      <c r="B641" s="6"/>
      <c r="C641" s="62"/>
      <c r="D641" s="61"/>
      <c r="E641" s="2"/>
      <c r="F641" s="6"/>
      <c r="G641" s="6"/>
      <c r="H641" s="6"/>
      <c r="I641" s="6"/>
      <c r="J641" s="6"/>
      <c r="K641" s="6"/>
      <c r="L641" s="1"/>
      <c r="M641" s="62"/>
      <c r="N641" s="6"/>
      <c r="O641" s="6"/>
      <c r="P641" s="6"/>
      <c r="Q641" s="1"/>
      <c r="R641" s="2"/>
      <c r="S641" s="2"/>
      <c r="T641" s="2"/>
      <c r="U641" s="2"/>
      <c r="V641" s="2"/>
      <c r="W641" s="2"/>
      <c r="X641" s="2"/>
      <c r="Y641" s="2"/>
      <c r="Z641" s="2"/>
      <c r="AA641" s="2"/>
      <c r="AB641" s="2"/>
      <c r="AC641" s="62"/>
      <c r="AD641" s="6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81"/>
      <c r="BN641" s="7"/>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row>
    <row r="642" spans="1:127">
      <c r="A642" s="3"/>
      <c r="B642" s="6"/>
      <c r="C642" s="62"/>
      <c r="D642" s="61"/>
      <c r="E642" s="2"/>
      <c r="F642" s="6"/>
      <c r="G642" s="6"/>
      <c r="H642" s="6"/>
      <c r="I642" s="6"/>
      <c r="J642" s="6"/>
      <c r="K642" s="6"/>
      <c r="L642" s="1"/>
      <c r="M642" s="62"/>
      <c r="N642" s="6"/>
      <c r="O642" s="6"/>
      <c r="P642" s="6"/>
      <c r="Q642" s="1"/>
      <c r="R642" s="2"/>
      <c r="S642" s="2"/>
      <c r="T642" s="2"/>
      <c r="U642" s="2"/>
      <c r="V642" s="2"/>
      <c r="W642" s="2"/>
      <c r="X642" s="2"/>
      <c r="Y642" s="2"/>
      <c r="Z642" s="2"/>
      <c r="AA642" s="2"/>
      <c r="AB642" s="2"/>
      <c r="AC642" s="62"/>
      <c r="AD642" s="6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81"/>
      <c r="BN642" s="7"/>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row>
    <row r="643" spans="1:127">
      <c r="A643" s="3"/>
      <c r="B643" s="6"/>
      <c r="C643" s="62"/>
      <c r="D643" s="61"/>
      <c r="E643" s="2"/>
      <c r="F643" s="6"/>
      <c r="G643" s="6"/>
      <c r="H643" s="6"/>
      <c r="I643" s="6"/>
      <c r="J643" s="6"/>
      <c r="K643" s="6"/>
      <c r="L643" s="1"/>
      <c r="M643" s="62"/>
      <c r="N643" s="6"/>
      <c r="O643" s="6"/>
      <c r="P643" s="6"/>
      <c r="Q643" s="1"/>
      <c r="R643" s="2"/>
      <c r="S643" s="2"/>
      <c r="T643" s="2"/>
      <c r="U643" s="2"/>
      <c r="V643" s="2"/>
      <c r="W643" s="2"/>
      <c r="X643" s="2"/>
      <c r="Y643" s="2"/>
      <c r="Z643" s="2"/>
      <c r="AA643" s="2"/>
      <c r="AB643" s="2"/>
      <c r="AC643" s="62"/>
      <c r="AD643" s="6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81"/>
      <c r="BN643" s="7"/>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row>
    <row r="644" spans="1:127">
      <c r="A644" s="3"/>
      <c r="B644" s="6"/>
      <c r="C644" s="62"/>
      <c r="D644" s="61"/>
      <c r="E644" s="2"/>
      <c r="F644" s="6"/>
      <c r="G644" s="6"/>
      <c r="H644" s="6"/>
      <c r="I644" s="6"/>
      <c r="J644" s="6"/>
      <c r="K644" s="6"/>
      <c r="L644" s="1"/>
      <c r="M644" s="62"/>
      <c r="N644" s="6"/>
      <c r="O644" s="6"/>
      <c r="P644" s="6"/>
      <c r="Q644" s="1"/>
      <c r="R644" s="2"/>
      <c r="S644" s="2"/>
      <c r="T644" s="2"/>
      <c r="U644" s="2"/>
      <c r="V644" s="2"/>
      <c r="W644" s="2"/>
      <c r="X644" s="2"/>
      <c r="Y644" s="2"/>
      <c r="Z644" s="2"/>
      <c r="AA644" s="2"/>
      <c r="AB644" s="2"/>
      <c r="AC644" s="62"/>
      <c r="AD644" s="6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81"/>
      <c r="BN644" s="7"/>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row>
    <row r="645" spans="1:127">
      <c r="A645" s="3"/>
      <c r="B645" s="6"/>
      <c r="C645" s="62"/>
      <c r="D645" s="61"/>
      <c r="E645" s="2"/>
      <c r="F645" s="6"/>
      <c r="G645" s="6"/>
      <c r="H645" s="6"/>
      <c r="I645" s="6"/>
      <c r="J645" s="6"/>
      <c r="K645" s="6"/>
      <c r="L645" s="1"/>
      <c r="M645" s="62"/>
      <c r="N645" s="6"/>
      <c r="O645" s="6"/>
      <c r="P645" s="6"/>
      <c r="Q645" s="1"/>
      <c r="R645" s="2"/>
      <c r="S645" s="2"/>
      <c r="T645" s="2"/>
      <c r="U645" s="2"/>
      <c r="V645" s="2"/>
      <c r="W645" s="2"/>
      <c r="X645" s="2"/>
      <c r="Y645" s="2"/>
      <c r="Z645" s="2"/>
      <c r="AA645" s="2"/>
      <c r="AB645" s="2"/>
      <c r="AC645" s="62"/>
      <c r="AD645" s="6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81"/>
      <c r="BN645" s="7"/>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row>
    <row r="646" spans="1:127">
      <c r="A646" s="3"/>
      <c r="B646" s="6"/>
      <c r="C646" s="62"/>
      <c r="D646" s="61"/>
      <c r="E646" s="2"/>
      <c r="F646" s="6"/>
      <c r="G646" s="6"/>
      <c r="H646" s="6"/>
      <c r="I646" s="6"/>
      <c r="J646" s="6"/>
      <c r="K646" s="6"/>
      <c r="L646" s="1"/>
      <c r="M646" s="62"/>
      <c r="N646" s="6"/>
      <c r="O646" s="6"/>
      <c r="P646" s="6"/>
      <c r="Q646" s="1"/>
      <c r="R646" s="2"/>
      <c r="S646" s="2"/>
      <c r="T646" s="2"/>
      <c r="U646" s="2"/>
      <c r="V646" s="2"/>
      <c r="W646" s="2"/>
      <c r="X646" s="2"/>
      <c r="Y646" s="2"/>
      <c r="Z646" s="2"/>
      <c r="AA646" s="2"/>
      <c r="AB646" s="2"/>
      <c r="AC646" s="62"/>
      <c r="AD646" s="6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81"/>
      <c r="BN646" s="7"/>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row>
    <row r="647" spans="1:127">
      <c r="A647" s="3"/>
      <c r="B647" s="6"/>
      <c r="C647" s="62"/>
      <c r="D647" s="61"/>
      <c r="E647" s="2"/>
      <c r="F647" s="6"/>
      <c r="G647" s="6"/>
      <c r="H647" s="6"/>
      <c r="I647" s="6"/>
      <c r="J647" s="6"/>
      <c r="K647" s="6"/>
      <c r="L647" s="1"/>
      <c r="M647" s="62"/>
      <c r="N647" s="6"/>
      <c r="O647" s="6"/>
      <c r="P647" s="6"/>
      <c r="Q647" s="1"/>
      <c r="R647" s="2"/>
      <c r="S647" s="2"/>
      <c r="T647" s="2"/>
      <c r="U647" s="2"/>
      <c r="V647" s="2"/>
      <c r="W647" s="2"/>
      <c r="X647" s="2"/>
      <c r="Y647" s="2"/>
      <c r="Z647" s="2"/>
      <c r="AA647" s="2"/>
      <c r="AB647" s="2"/>
      <c r="AC647" s="62"/>
      <c r="AD647" s="6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81"/>
      <c r="BN647" s="7"/>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row>
    <row r="648" spans="1:127">
      <c r="A648" s="3"/>
      <c r="B648" s="6"/>
      <c r="C648" s="62"/>
      <c r="D648" s="61"/>
      <c r="E648" s="2"/>
      <c r="F648" s="6"/>
      <c r="G648" s="6"/>
      <c r="H648" s="6"/>
      <c r="I648" s="6"/>
      <c r="J648" s="6"/>
      <c r="K648" s="6"/>
      <c r="L648" s="1"/>
      <c r="M648" s="62"/>
      <c r="N648" s="6"/>
      <c r="O648" s="6"/>
      <c r="P648" s="6"/>
      <c r="Q648" s="1"/>
      <c r="R648" s="2"/>
      <c r="S648" s="2"/>
      <c r="T648" s="2"/>
      <c r="U648" s="2"/>
      <c r="V648" s="2"/>
      <c r="W648" s="2"/>
      <c r="X648" s="2"/>
      <c r="Y648" s="2"/>
      <c r="Z648" s="2"/>
      <c r="AA648" s="2"/>
      <c r="AB648" s="2"/>
      <c r="AC648" s="62"/>
      <c r="AD648" s="6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81"/>
      <c r="BN648" s="7"/>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row>
    <row r="649" spans="1:127">
      <c r="A649" s="3"/>
      <c r="B649" s="6"/>
      <c r="C649" s="62"/>
      <c r="D649" s="61"/>
      <c r="E649" s="2"/>
      <c r="F649" s="6"/>
      <c r="G649" s="6"/>
      <c r="H649" s="6"/>
      <c r="I649" s="6"/>
      <c r="J649" s="6"/>
      <c r="K649" s="6"/>
      <c r="L649" s="1"/>
      <c r="M649" s="62"/>
      <c r="N649" s="6"/>
      <c r="O649" s="6"/>
      <c r="P649" s="6"/>
      <c r="Q649" s="1"/>
      <c r="R649" s="2"/>
      <c r="S649" s="2"/>
      <c r="T649" s="2"/>
      <c r="U649" s="2"/>
      <c r="V649" s="2"/>
      <c r="W649" s="2"/>
      <c r="X649" s="2"/>
      <c r="Y649" s="2"/>
      <c r="Z649" s="2"/>
      <c r="AA649" s="2"/>
      <c r="AB649" s="2"/>
      <c r="AC649" s="62"/>
      <c r="AD649" s="6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81"/>
      <c r="BN649" s="7"/>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row>
    <row r="650" spans="1:127">
      <c r="A650" s="3"/>
      <c r="B650" s="6"/>
      <c r="C650" s="62"/>
      <c r="D650" s="61"/>
      <c r="E650" s="2"/>
      <c r="F650" s="6"/>
      <c r="G650" s="6"/>
      <c r="H650" s="6"/>
      <c r="I650" s="6"/>
      <c r="J650" s="6"/>
      <c r="K650" s="6"/>
      <c r="L650" s="1"/>
      <c r="M650" s="62"/>
      <c r="N650" s="6"/>
      <c r="O650" s="6"/>
      <c r="P650" s="6"/>
      <c r="Q650" s="1"/>
      <c r="R650" s="2"/>
      <c r="S650" s="2"/>
      <c r="T650" s="2"/>
      <c r="U650" s="2"/>
      <c r="V650" s="2"/>
      <c r="W650" s="2"/>
      <c r="X650" s="2"/>
      <c r="Y650" s="2"/>
      <c r="Z650" s="2"/>
      <c r="AA650" s="2"/>
      <c r="AB650" s="2"/>
      <c r="AC650" s="62"/>
      <c r="AD650" s="6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81"/>
      <c r="BN650" s="7"/>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row>
    <row r="651" spans="1:127">
      <c r="A651" s="3"/>
      <c r="B651" s="6"/>
      <c r="C651" s="62"/>
      <c r="D651" s="61"/>
      <c r="E651" s="2"/>
      <c r="F651" s="6"/>
      <c r="G651" s="6"/>
      <c r="H651" s="6"/>
      <c r="I651" s="6"/>
      <c r="J651" s="6"/>
      <c r="K651" s="6"/>
      <c r="L651" s="1"/>
      <c r="M651" s="62"/>
      <c r="N651" s="6"/>
      <c r="O651" s="6"/>
      <c r="P651" s="6"/>
      <c r="Q651" s="1"/>
      <c r="R651" s="2"/>
      <c r="S651" s="2"/>
      <c r="T651" s="2"/>
      <c r="U651" s="2"/>
      <c r="V651" s="2"/>
      <c r="W651" s="2"/>
      <c r="X651" s="2"/>
      <c r="Y651" s="2"/>
      <c r="Z651" s="2"/>
      <c r="AA651" s="2"/>
      <c r="AB651" s="2"/>
      <c r="AC651" s="62"/>
      <c r="AD651" s="6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81"/>
      <c r="BN651" s="7"/>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row>
    <row r="652" spans="1:127">
      <c r="A652" s="3"/>
      <c r="B652" s="6"/>
      <c r="C652" s="62"/>
      <c r="D652" s="61"/>
      <c r="E652" s="2"/>
      <c r="F652" s="6"/>
      <c r="G652" s="6"/>
      <c r="H652" s="6"/>
      <c r="I652" s="6"/>
      <c r="J652" s="6"/>
      <c r="K652" s="6"/>
      <c r="L652" s="1"/>
      <c r="M652" s="62"/>
      <c r="N652" s="6"/>
      <c r="O652" s="6"/>
      <c r="P652" s="6"/>
      <c r="Q652" s="1"/>
      <c r="R652" s="2"/>
      <c r="S652" s="2"/>
      <c r="T652" s="2"/>
      <c r="U652" s="2"/>
      <c r="V652" s="2"/>
      <c r="W652" s="2"/>
      <c r="X652" s="2"/>
      <c r="Y652" s="2"/>
      <c r="Z652" s="2"/>
      <c r="AA652" s="2"/>
      <c r="AB652" s="2"/>
      <c r="AC652" s="62"/>
      <c r="AD652" s="6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81"/>
      <c r="BN652" s="7"/>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row>
    <row r="653" spans="1:127">
      <c r="A653" s="3"/>
      <c r="B653" s="6"/>
      <c r="C653" s="62"/>
      <c r="D653" s="61"/>
      <c r="E653" s="2"/>
      <c r="F653" s="6"/>
      <c r="G653" s="6"/>
      <c r="H653" s="6"/>
      <c r="I653" s="6"/>
      <c r="J653" s="6"/>
      <c r="K653" s="6"/>
      <c r="L653" s="1"/>
      <c r="M653" s="62"/>
      <c r="N653" s="6"/>
      <c r="O653" s="6"/>
      <c r="P653" s="6"/>
      <c r="Q653" s="1"/>
      <c r="R653" s="2"/>
      <c r="S653" s="2"/>
      <c r="T653" s="2"/>
      <c r="U653" s="2"/>
      <c r="V653" s="2"/>
      <c r="W653" s="2"/>
      <c r="X653" s="2"/>
      <c r="Y653" s="2"/>
      <c r="Z653" s="2"/>
      <c r="AA653" s="2"/>
      <c r="AB653" s="2"/>
      <c r="AC653" s="62"/>
      <c r="AD653" s="6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81"/>
      <c r="BN653" s="7"/>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row>
    <row r="654" spans="1:127">
      <c r="A654" s="3"/>
      <c r="B654" s="6"/>
      <c r="C654" s="62"/>
      <c r="D654" s="61"/>
      <c r="E654" s="2"/>
      <c r="F654" s="6"/>
      <c r="G654" s="6"/>
      <c r="H654" s="6"/>
      <c r="I654" s="6"/>
      <c r="J654" s="6"/>
      <c r="K654" s="6"/>
      <c r="L654" s="1"/>
      <c r="M654" s="62"/>
      <c r="N654" s="6"/>
      <c r="O654" s="6"/>
      <c r="P654" s="6"/>
      <c r="Q654" s="1"/>
      <c r="R654" s="2"/>
      <c r="S654" s="2"/>
      <c r="T654" s="2"/>
      <c r="U654" s="2"/>
      <c r="V654" s="2"/>
      <c r="W654" s="2"/>
      <c r="X654" s="2"/>
      <c r="Y654" s="2"/>
      <c r="Z654" s="2"/>
      <c r="AA654" s="2"/>
      <c r="AB654" s="2"/>
      <c r="AC654" s="62"/>
      <c r="AD654" s="6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81"/>
      <c r="BN654" s="7"/>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row>
    <row r="655" spans="1:127">
      <c r="A655" s="3"/>
      <c r="B655" s="6"/>
      <c r="C655" s="62"/>
      <c r="D655" s="61"/>
      <c r="E655" s="2"/>
      <c r="F655" s="6"/>
      <c r="G655" s="6"/>
      <c r="H655" s="6"/>
      <c r="I655" s="6"/>
      <c r="J655" s="6"/>
      <c r="K655" s="6"/>
      <c r="L655" s="1"/>
      <c r="M655" s="62"/>
      <c r="N655" s="6"/>
      <c r="O655" s="6"/>
      <c r="P655" s="6"/>
      <c r="Q655" s="1"/>
      <c r="R655" s="2"/>
      <c r="S655" s="2"/>
      <c r="T655" s="2"/>
      <c r="U655" s="2"/>
      <c r="V655" s="2"/>
      <c r="W655" s="2"/>
      <c r="X655" s="2"/>
      <c r="Y655" s="2"/>
      <c r="Z655" s="2"/>
      <c r="AA655" s="2"/>
      <c r="AB655" s="2"/>
      <c r="AC655" s="62"/>
      <c r="AD655" s="6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81"/>
      <c r="BN655" s="7"/>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row>
    <row r="656" spans="1:127">
      <c r="A656" s="3"/>
      <c r="B656" s="6"/>
      <c r="C656" s="62"/>
      <c r="D656" s="61"/>
      <c r="E656" s="2"/>
      <c r="F656" s="6"/>
      <c r="G656" s="6"/>
      <c r="H656" s="6"/>
      <c r="I656" s="6"/>
      <c r="J656" s="6"/>
      <c r="K656" s="6"/>
      <c r="L656" s="1"/>
      <c r="M656" s="62"/>
      <c r="N656" s="6"/>
      <c r="O656" s="6"/>
      <c r="P656" s="6"/>
      <c r="Q656" s="1"/>
      <c r="R656" s="2"/>
      <c r="S656" s="2"/>
      <c r="T656" s="2"/>
      <c r="U656" s="2"/>
      <c r="V656" s="2"/>
      <c r="W656" s="2"/>
      <c r="X656" s="2"/>
      <c r="Y656" s="2"/>
      <c r="Z656" s="2"/>
      <c r="AA656" s="2"/>
      <c r="AB656" s="2"/>
      <c r="AC656" s="62"/>
      <c r="AD656" s="6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81"/>
      <c r="BN656" s="7"/>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row>
    <row r="657" spans="1:127">
      <c r="A657" s="3"/>
      <c r="B657" s="6"/>
      <c r="C657" s="62"/>
      <c r="D657" s="61"/>
      <c r="E657" s="2"/>
      <c r="F657" s="6"/>
      <c r="G657" s="6"/>
      <c r="H657" s="6"/>
      <c r="I657" s="6"/>
      <c r="J657" s="6"/>
      <c r="K657" s="6"/>
      <c r="L657" s="1"/>
      <c r="M657" s="62"/>
      <c r="N657" s="6"/>
      <c r="O657" s="6"/>
      <c r="P657" s="6"/>
      <c r="Q657" s="1"/>
      <c r="R657" s="2"/>
      <c r="S657" s="2"/>
      <c r="T657" s="2"/>
      <c r="U657" s="2"/>
      <c r="V657" s="2"/>
      <c r="W657" s="2"/>
      <c r="X657" s="2"/>
      <c r="Y657" s="2"/>
      <c r="Z657" s="2"/>
      <c r="AA657" s="2"/>
      <c r="AB657" s="2"/>
      <c r="AC657" s="62"/>
      <c r="AD657" s="6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81"/>
      <c r="BN657" s="7"/>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row>
    <row r="658" spans="1:127">
      <c r="A658" s="3"/>
      <c r="B658" s="6"/>
      <c r="C658" s="62"/>
      <c r="D658" s="61"/>
      <c r="E658" s="2"/>
      <c r="F658" s="6"/>
      <c r="G658" s="6"/>
      <c r="H658" s="6"/>
      <c r="I658" s="6"/>
      <c r="J658" s="6"/>
      <c r="K658" s="6"/>
      <c r="L658" s="1"/>
      <c r="M658" s="62"/>
      <c r="N658" s="6"/>
      <c r="O658" s="6"/>
      <c r="P658" s="6"/>
      <c r="Q658" s="1"/>
      <c r="R658" s="2"/>
      <c r="S658" s="2"/>
      <c r="T658" s="2"/>
      <c r="U658" s="2"/>
      <c r="V658" s="2"/>
      <c r="W658" s="2"/>
      <c r="X658" s="2"/>
      <c r="Y658" s="2"/>
      <c r="Z658" s="2"/>
      <c r="AA658" s="2"/>
      <c r="AB658" s="2"/>
      <c r="AC658" s="62"/>
      <c r="AD658" s="6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81"/>
      <c r="BN658" s="7"/>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row>
    <row r="659" spans="1:127">
      <c r="A659" s="3"/>
      <c r="B659" s="6"/>
      <c r="C659" s="62"/>
      <c r="D659" s="61"/>
      <c r="E659" s="2"/>
      <c r="F659" s="6"/>
      <c r="G659" s="6"/>
      <c r="H659" s="6"/>
      <c r="I659" s="6"/>
      <c r="J659" s="6"/>
      <c r="K659" s="6"/>
      <c r="L659" s="1"/>
      <c r="M659" s="62"/>
      <c r="N659" s="6"/>
      <c r="O659" s="6"/>
      <c r="P659" s="6"/>
      <c r="Q659" s="1"/>
      <c r="R659" s="2"/>
      <c r="S659" s="2"/>
      <c r="T659" s="2"/>
      <c r="U659" s="2"/>
      <c r="V659" s="2"/>
      <c r="W659" s="2"/>
      <c r="X659" s="2"/>
      <c r="Y659" s="2"/>
      <c r="Z659" s="2"/>
      <c r="AA659" s="2"/>
      <c r="AB659" s="2"/>
      <c r="AC659" s="62"/>
      <c r="AD659" s="6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81"/>
      <c r="BN659" s="7"/>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row>
    <row r="660" spans="1:127">
      <c r="A660" s="3"/>
      <c r="B660" s="6"/>
      <c r="C660" s="62"/>
      <c r="D660" s="61"/>
      <c r="E660" s="2"/>
      <c r="F660" s="6"/>
      <c r="G660" s="6"/>
      <c r="H660" s="6"/>
      <c r="I660" s="6"/>
      <c r="J660" s="6"/>
      <c r="K660" s="6"/>
      <c r="L660" s="1"/>
      <c r="M660" s="62"/>
      <c r="N660" s="6"/>
      <c r="O660" s="6"/>
      <c r="P660" s="6"/>
      <c r="Q660" s="1"/>
      <c r="R660" s="2"/>
      <c r="S660" s="2"/>
      <c r="T660" s="2"/>
      <c r="U660" s="2"/>
      <c r="V660" s="2"/>
      <c r="W660" s="2"/>
      <c r="X660" s="2"/>
      <c r="Y660" s="2"/>
      <c r="Z660" s="2"/>
      <c r="AA660" s="2"/>
      <c r="AB660" s="2"/>
      <c r="AC660" s="62"/>
      <c r="AD660" s="6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81"/>
      <c r="BN660" s="7"/>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row>
    <row r="661" spans="1:127">
      <c r="A661" s="3"/>
      <c r="B661" s="6"/>
      <c r="C661" s="62"/>
      <c r="D661" s="61"/>
      <c r="E661" s="2"/>
      <c r="F661" s="6"/>
      <c r="G661" s="6"/>
      <c r="H661" s="6"/>
      <c r="I661" s="6"/>
      <c r="J661" s="6"/>
      <c r="K661" s="6"/>
      <c r="L661" s="1"/>
      <c r="M661" s="62"/>
      <c r="N661" s="6"/>
      <c r="O661" s="6"/>
      <c r="P661" s="6"/>
      <c r="Q661" s="1"/>
      <c r="R661" s="2"/>
      <c r="S661" s="2"/>
      <c r="T661" s="2"/>
      <c r="U661" s="2"/>
      <c r="V661" s="2"/>
      <c r="W661" s="2"/>
      <c r="X661" s="2"/>
      <c r="Y661" s="2"/>
      <c r="Z661" s="2"/>
      <c r="AA661" s="2"/>
      <c r="AB661" s="2"/>
      <c r="AC661" s="62"/>
      <c r="AD661" s="6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81"/>
      <c r="BN661" s="7"/>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row>
    <row r="662" spans="1:127">
      <c r="A662" s="3"/>
      <c r="B662" s="6"/>
      <c r="C662" s="62"/>
      <c r="D662" s="61"/>
      <c r="E662" s="2"/>
      <c r="F662" s="6"/>
      <c r="G662" s="6"/>
      <c r="H662" s="6"/>
      <c r="I662" s="6"/>
      <c r="J662" s="6"/>
      <c r="K662" s="6"/>
      <c r="L662" s="1"/>
      <c r="M662" s="62"/>
      <c r="N662" s="6"/>
      <c r="O662" s="6"/>
      <c r="P662" s="6"/>
      <c r="Q662" s="1"/>
      <c r="R662" s="2"/>
      <c r="S662" s="2"/>
      <c r="T662" s="2"/>
      <c r="U662" s="2"/>
      <c r="V662" s="2"/>
      <c r="W662" s="2"/>
      <c r="X662" s="2"/>
      <c r="Y662" s="2"/>
      <c r="Z662" s="2"/>
      <c r="AA662" s="2"/>
      <c r="AB662" s="2"/>
      <c r="AC662" s="62"/>
      <c r="AD662" s="6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81"/>
      <c r="BN662" s="7"/>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row>
    <row r="663" spans="1:127">
      <c r="A663" s="3"/>
      <c r="B663" s="6"/>
      <c r="C663" s="62"/>
      <c r="D663" s="61"/>
      <c r="E663" s="2"/>
      <c r="F663" s="6"/>
      <c r="G663" s="6"/>
      <c r="H663" s="6"/>
      <c r="I663" s="6"/>
      <c r="J663" s="6"/>
      <c r="K663" s="6"/>
      <c r="L663" s="1"/>
      <c r="M663" s="62"/>
      <c r="N663" s="6"/>
      <c r="O663" s="6"/>
      <c r="P663" s="6"/>
      <c r="Q663" s="1"/>
      <c r="R663" s="2"/>
      <c r="S663" s="2"/>
      <c r="T663" s="2"/>
      <c r="U663" s="2"/>
      <c r="V663" s="2"/>
      <c r="W663" s="2"/>
      <c r="X663" s="2"/>
      <c r="Y663" s="2"/>
      <c r="Z663" s="2"/>
      <c r="AA663" s="2"/>
      <c r="AB663" s="2"/>
      <c r="AC663" s="62"/>
      <c r="AD663" s="6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81"/>
      <c r="BN663" s="7"/>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row>
    <row r="664" spans="1:127">
      <c r="A664" s="3"/>
      <c r="B664" s="6"/>
      <c r="C664" s="62"/>
      <c r="D664" s="61"/>
      <c r="E664" s="2"/>
      <c r="F664" s="6"/>
      <c r="G664" s="6"/>
      <c r="H664" s="6"/>
      <c r="I664" s="6"/>
      <c r="J664" s="6"/>
      <c r="K664" s="6"/>
      <c r="L664" s="1"/>
      <c r="M664" s="62"/>
      <c r="N664" s="6"/>
      <c r="O664" s="6"/>
      <c r="P664" s="6"/>
      <c r="Q664" s="1"/>
      <c r="R664" s="2"/>
      <c r="S664" s="2"/>
      <c r="T664" s="2"/>
      <c r="U664" s="2"/>
      <c r="V664" s="2"/>
      <c r="W664" s="2"/>
      <c r="X664" s="2"/>
      <c r="Y664" s="2"/>
      <c r="Z664" s="2"/>
      <c r="AA664" s="2"/>
      <c r="AB664" s="2"/>
      <c r="AC664" s="62"/>
      <c r="AD664" s="6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81"/>
      <c r="BN664" s="7"/>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row>
    <row r="665" spans="1:127">
      <c r="A665" s="3"/>
      <c r="B665" s="6"/>
      <c r="C665" s="62"/>
      <c r="D665" s="61"/>
      <c r="E665" s="2"/>
      <c r="F665" s="6"/>
      <c r="G665" s="6"/>
      <c r="H665" s="6"/>
      <c r="I665" s="6"/>
      <c r="J665" s="6"/>
      <c r="K665" s="6"/>
      <c r="L665" s="1"/>
      <c r="M665" s="62"/>
      <c r="N665" s="6"/>
      <c r="O665" s="6"/>
      <c r="P665" s="6"/>
      <c r="Q665" s="1"/>
      <c r="R665" s="2"/>
      <c r="S665" s="2"/>
      <c r="T665" s="2"/>
      <c r="U665" s="2"/>
      <c r="V665" s="2"/>
      <c r="W665" s="2"/>
      <c r="X665" s="2"/>
      <c r="Y665" s="2"/>
      <c r="Z665" s="2"/>
      <c r="AA665" s="2"/>
      <c r="AB665" s="2"/>
      <c r="AC665" s="62"/>
      <c r="AD665" s="6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81"/>
      <c r="BN665" s="7"/>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row>
    <row r="666" spans="1:127">
      <c r="A666" s="3"/>
      <c r="B666" s="6"/>
      <c r="C666" s="62"/>
      <c r="D666" s="61"/>
      <c r="E666" s="2"/>
      <c r="F666" s="6"/>
      <c r="G666" s="6"/>
      <c r="H666" s="6"/>
      <c r="I666" s="6"/>
      <c r="J666" s="6"/>
      <c r="K666" s="6"/>
      <c r="L666" s="1"/>
      <c r="M666" s="62"/>
      <c r="N666" s="6"/>
      <c r="O666" s="6"/>
      <c r="P666" s="6"/>
      <c r="Q666" s="1"/>
      <c r="R666" s="2"/>
      <c r="S666" s="2"/>
      <c r="T666" s="2"/>
      <c r="U666" s="2"/>
      <c r="V666" s="2"/>
      <c r="W666" s="2"/>
      <c r="X666" s="2"/>
      <c r="Y666" s="2"/>
      <c r="Z666" s="2"/>
      <c r="AA666" s="2"/>
      <c r="AB666" s="2"/>
      <c r="AC666" s="62"/>
      <c r="AD666" s="6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81"/>
      <c r="BN666" s="7"/>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row>
    <row r="667" spans="1:127">
      <c r="A667" s="3"/>
      <c r="B667" s="6"/>
      <c r="C667" s="62"/>
      <c r="D667" s="61"/>
      <c r="E667" s="2"/>
      <c r="F667" s="6"/>
      <c r="G667" s="6"/>
      <c r="H667" s="6"/>
      <c r="I667" s="6"/>
      <c r="J667" s="6"/>
      <c r="K667" s="6"/>
      <c r="L667" s="1"/>
      <c r="M667" s="62"/>
      <c r="N667" s="6"/>
      <c r="O667" s="6"/>
      <c r="P667" s="6"/>
      <c r="Q667" s="1"/>
      <c r="R667" s="2"/>
      <c r="S667" s="2"/>
      <c r="T667" s="2"/>
      <c r="U667" s="2"/>
      <c r="V667" s="2"/>
      <c r="W667" s="2"/>
      <c r="X667" s="2"/>
      <c r="Y667" s="2"/>
      <c r="Z667" s="2"/>
      <c r="AA667" s="2"/>
      <c r="AB667" s="2"/>
      <c r="AC667" s="62"/>
      <c r="AD667" s="6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81"/>
      <c r="BN667" s="7"/>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row>
    <row r="668" spans="1:127">
      <c r="A668" s="3"/>
      <c r="B668" s="6"/>
      <c r="C668" s="62"/>
      <c r="D668" s="61"/>
      <c r="E668" s="2"/>
      <c r="F668" s="6"/>
      <c r="G668" s="6"/>
      <c r="H668" s="6"/>
      <c r="I668" s="6"/>
      <c r="J668" s="6"/>
      <c r="K668" s="6"/>
      <c r="L668" s="1"/>
      <c r="M668" s="62"/>
      <c r="N668" s="6"/>
      <c r="O668" s="6"/>
      <c r="P668" s="6"/>
      <c r="Q668" s="1"/>
      <c r="R668" s="2"/>
      <c r="S668" s="2"/>
      <c r="T668" s="2"/>
      <c r="U668" s="2"/>
      <c r="V668" s="2"/>
      <c r="W668" s="2"/>
      <c r="X668" s="2"/>
      <c r="Y668" s="2"/>
      <c r="Z668" s="2"/>
      <c r="AA668" s="2"/>
      <c r="AB668" s="2"/>
      <c r="AC668" s="62"/>
      <c r="AD668" s="6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81"/>
      <c r="BN668" s="7"/>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row>
    <row r="669" spans="1:127">
      <c r="A669" s="3"/>
      <c r="B669" s="6"/>
      <c r="C669" s="62"/>
      <c r="D669" s="61"/>
      <c r="E669" s="2"/>
      <c r="F669" s="6"/>
      <c r="G669" s="6"/>
      <c r="H669" s="6"/>
      <c r="I669" s="6"/>
      <c r="J669" s="6"/>
      <c r="K669" s="6"/>
      <c r="L669" s="1"/>
      <c r="M669" s="62"/>
      <c r="N669" s="6"/>
      <c r="O669" s="6"/>
      <c r="P669" s="6"/>
      <c r="Q669" s="1"/>
      <c r="R669" s="2"/>
      <c r="S669" s="2"/>
      <c r="T669" s="2"/>
      <c r="U669" s="2"/>
      <c r="V669" s="2"/>
      <c r="W669" s="2"/>
      <c r="X669" s="2"/>
      <c r="Y669" s="2"/>
      <c r="Z669" s="2"/>
      <c r="AA669" s="2"/>
      <c r="AB669" s="2"/>
      <c r="AC669" s="62"/>
      <c r="AD669" s="6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81"/>
      <c r="BN669" s="7"/>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row>
    <row r="670" spans="1:127">
      <c r="A670" s="3"/>
      <c r="B670" s="6"/>
      <c r="C670" s="62"/>
      <c r="D670" s="61"/>
      <c r="E670" s="2"/>
      <c r="F670" s="6"/>
      <c r="G670" s="6"/>
      <c r="H670" s="6"/>
      <c r="I670" s="6"/>
      <c r="J670" s="6"/>
      <c r="K670" s="6"/>
      <c r="L670" s="1"/>
      <c r="M670" s="62"/>
      <c r="N670" s="6"/>
      <c r="O670" s="6"/>
      <c r="P670" s="6"/>
      <c r="Q670" s="1"/>
      <c r="R670" s="2"/>
      <c r="S670" s="2"/>
      <c r="T670" s="2"/>
      <c r="U670" s="2"/>
      <c r="V670" s="2"/>
      <c r="W670" s="2"/>
      <c r="X670" s="2"/>
      <c r="Y670" s="2"/>
      <c r="Z670" s="2"/>
      <c r="AA670" s="2"/>
      <c r="AB670" s="2"/>
      <c r="AC670" s="62"/>
      <c r="AD670" s="6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81"/>
      <c r="BN670" s="7"/>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row>
    <row r="671" spans="1:127">
      <c r="A671" s="3"/>
      <c r="B671" s="6"/>
      <c r="C671" s="62"/>
      <c r="D671" s="61"/>
      <c r="E671" s="2"/>
      <c r="F671" s="6"/>
      <c r="G671" s="6"/>
      <c r="H671" s="6"/>
      <c r="I671" s="6"/>
      <c r="J671" s="6"/>
      <c r="K671" s="6"/>
      <c r="L671" s="1"/>
      <c r="M671" s="62"/>
      <c r="N671" s="6"/>
      <c r="O671" s="6"/>
      <c r="P671" s="6"/>
      <c r="Q671" s="1"/>
      <c r="R671" s="2"/>
      <c r="S671" s="2"/>
      <c r="T671" s="2"/>
      <c r="U671" s="2"/>
      <c r="V671" s="2"/>
      <c r="W671" s="2"/>
      <c r="X671" s="2"/>
      <c r="Y671" s="2"/>
      <c r="Z671" s="2"/>
      <c r="AA671" s="2"/>
      <c r="AB671" s="2"/>
      <c r="AC671" s="62"/>
      <c r="AD671" s="6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81"/>
      <c r="BN671" s="7"/>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row>
    <row r="672" spans="1:127">
      <c r="A672" s="3"/>
      <c r="B672" s="6"/>
      <c r="C672" s="62"/>
      <c r="D672" s="61"/>
      <c r="E672" s="2"/>
      <c r="F672" s="6"/>
      <c r="G672" s="6"/>
      <c r="H672" s="6"/>
      <c r="I672" s="6"/>
      <c r="J672" s="6"/>
      <c r="K672" s="6"/>
      <c r="L672" s="1"/>
      <c r="M672" s="62"/>
      <c r="N672" s="6"/>
      <c r="O672" s="6"/>
      <c r="P672" s="6"/>
      <c r="Q672" s="1"/>
      <c r="R672" s="2"/>
      <c r="S672" s="2"/>
      <c r="T672" s="2"/>
      <c r="U672" s="2"/>
      <c r="V672" s="2"/>
      <c r="W672" s="2"/>
      <c r="X672" s="2"/>
      <c r="Y672" s="2"/>
      <c r="Z672" s="2"/>
      <c r="AA672" s="2"/>
      <c r="AB672" s="2"/>
      <c r="AC672" s="62"/>
      <c r="AD672" s="6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81"/>
      <c r="BN672" s="7"/>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row>
    <row r="673" spans="1:127">
      <c r="A673" s="3"/>
      <c r="B673" s="6"/>
      <c r="C673" s="62"/>
      <c r="D673" s="61"/>
      <c r="E673" s="2"/>
      <c r="F673" s="6"/>
      <c r="G673" s="6"/>
      <c r="H673" s="6"/>
      <c r="I673" s="6"/>
      <c r="J673" s="6"/>
      <c r="K673" s="6"/>
      <c r="L673" s="1"/>
      <c r="M673" s="62"/>
      <c r="N673" s="6"/>
      <c r="O673" s="6"/>
      <c r="P673" s="6"/>
      <c r="Q673" s="1"/>
      <c r="R673" s="2"/>
      <c r="S673" s="2"/>
      <c r="T673" s="2"/>
      <c r="U673" s="2"/>
      <c r="V673" s="2"/>
      <c r="W673" s="2"/>
      <c r="X673" s="2"/>
      <c r="Y673" s="2"/>
      <c r="Z673" s="2"/>
      <c r="AA673" s="2"/>
      <c r="AB673" s="2"/>
      <c r="AC673" s="62"/>
      <c r="AD673" s="6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81"/>
      <c r="BN673" s="7"/>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row>
    <row r="674" spans="1:127">
      <c r="A674" s="3"/>
      <c r="B674" s="6"/>
      <c r="C674" s="62"/>
      <c r="D674" s="61"/>
      <c r="E674" s="2"/>
      <c r="F674" s="6"/>
      <c r="G674" s="6"/>
      <c r="H674" s="6"/>
      <c r="I674" s="6"/>
      <c r="J674" s="6"/>
      <c r="K674" s="6"/>
      <c r="L674" s="1"/>
      <c r="M674" s="62"/>
      <c r="N674" s="6"/>
      <c r="O674" s="6"/>
      <c r="P674" s="6"/>
      <c r="Q674" s="1"/>
      <c r="R674" s="2"/>
      <c r="S674" s="2"/>
      <c r="T674" s="2"/>
      <c r="U674" s="2"/>
      <c r="V674" s="2"/>
      <c r="W674" s="2"/>
      <c r="X674" s="2"/>
      <c r="Y674" s="2"/>
      <c r="Z674" s="2"/>
      <c r="AA674" s="2"/>
      <c r="AB674" s="2"/>
      <c r="AC674" s="62"/>
      <c r="AD674" s="6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81"/>
      <c r="BN674" s="7"/>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row>
    <row r="675" spans="1:127">
      <c r="A675" s="3"/>
      <c r="B675" s="6"/>
      <c r="C675" s="62"/>
      <c r="D675" s="61"/>
      <c r="E675" s="2"/>
      <c r="F675" s="6"/>
      <c r="G675" s="6"/>
      <c r="H675" s="6"/>
      <c r="I675" s="6"/>
      <c r="J675" s="6"/>
      <c r="K675" s="6"/>
      <c r="L675" s="1"/>
      <c r="M675" s="62"/>
      <c r="N675" s="6"/>
      <c r="O675" s="6"/>
      <c r="P675" s="6"/>
      <c r="Q675" s="1"/>
      <c r="R675" s="2"/>
      <c r="S675" s="2"/>
      <c r="T675" s="2"/>
      <c r="U675" s="2"/>
      <c r="V675" s="2"/>
      <c r="W675" s="2"/>
      <c r="X675" s="2"/>
      <c r="Y675" s="2"/>
      <c r="Z675" s="2"/>
      <c r="AA675" s="2"/>
      <c r="AB675" s="2"/>
      <c r="AC675" s="62"/>
      <c r="AD675" s="6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81"/>
      <c r="BN675" s="7"/>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row>
    <row r="676" spans="1:127">
      <c r="A676" s="3"/>
      <c r="B676" s="6"/>
      <c r="C676" s="62"/>
      <c r="D676" s="61"/>
      <c r="E676" s="2"/>
      <c r="F676" s="6"/>
      <c r="G676" s="6"/>
      <c r="H676" s="6"/>
      <c r="I676" s="6"/>
      <c r="J676" s="6"/>
      <c r="K676" s="6"/>
      <c r="L676" s="1"/>
      <c r="M676" s="62"/>
      <c r="N676" s="6"/>
      <c r="O676" s="6"/>
      <c r="P676" s="6"/>
      <c r="Q676" s="1"/>
      <c r="R676" s="2"/>
      <c r="S676" s="2"/>
      <c r="T676" s="2"/>
      <c r="U676" s="2"/>
      <c r="V676" s="2"/>
      <c r="W676" s="2"/>
      <c r="X676" s="2"/>
      <c r="Y676" s="2"/>
      <c r="Z676" s="2"/>
      <c r="AA676" s="2"/>
      <c r="AB676" s="2"/>
      <c r="AC676" s="62"/>
      <c r="AD676" s="6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81"/>
      <c r="BN676" s="7"/>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row>
    <row r="677" spans="1:127">
      <c r="A677" s="3"/>
      <c r="B677" s="6"/>
      <c r="C677" s="62"/>
      <c r="D677" s="61"/>
      <c r="E677" s="2"/>
      <c r="F677" s="6"/>
      <c r="G677" s="6"/>
      <c r="H677" s="6"/>
      <c r="I677" s="6"/>
      <c r="J677" s="6"/>
      <c r="K677" s="6"/>
      <c r="L677" s="1"/>
      <c r="M677" s="62"/>
      <c r="N677" s="6"/>
      <c r="O677" s="6"/>
      <c r="P677" s="6"/>
      <c r="Q677" s="1"/>
      <c r="R677" s="2"/>
      <c r="S677" s="2"/>
      <c r="T677" s="2"/>
      <c r="U677" s="2"/>
      <c r="V677" s="2"/>
      <c r="W677" s="2"/>
      <c r="X677" s="2"/>
      <c r="Y677" s="2"/>
      <c r="Z677" s="2"/>
      <c r="AA677" s="2"/>
      <c r="AB677" s="2"/>
      <c r="AC677" s="62"/>
      <c r="AD677" s="6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81"/>
      <c r="BN677" s="7"/>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row>
    <row r="678" spans="1:127">
      <c r="A678" s="3"/>
      <c r="B678" s="6"/>
      <c r="C678" s="62"/>
      <c r="D678" s="61"/>
      <c r="E678" s="2"/>
      <c r="F678" s="6"/>
      <c r="G678" s="6"/>
      <c r="H678" s="6"/>
      <c r="I678" s="6"/>
      <c r="J678" s="6"/>
      <c r="K678" s="6"/>
      <c r="L678" s="1"/>
      <c r="M678" s="62"/>
      <c r="N678" s="6"/>
      <c r="O678" s="6"/>
      <c r="P678" s="6"/>
      <c r="Q678" s="1"/>
      <c r="R678" s="2"/>
      <c r="S678" s="2"/>
      <c r="T678" s="2"/>
      <c r="U678" s="2"/>
      <c r="V678" s="2"/>
      <c r="W678" s="2"/>
      <c r="X678" s="2"/>
      <c r="Y678" s="2"/>
      <c r="Z678" s="2"/>
      <c r="AA678" s="2"/>
      <c r="AB678" s="2"/>
      <c r="AC678" s="62"/>
      <c r="AD678" s="6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81"/>
      <c r="BN678" s="7"/>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row>
    <row r="679" spans="1:127">
      <c r="A679" s="3"/>
      <c r="B679" s="6"/>
      <c r="C679" s="62"/>
      <c r="D679" s="61"/>
      <c r="E679" s="2"/>
      <c r="F679" s="6"/>
      <c r="G679" s="6"/>
      <c r="H679" s="6"/>
      <c r="I679" s="6"/>
      <c r="J679" s="6"/>
      <c r="K679" s="6"/>
      <c r="L679" s="1"/>
      <c r="M679" s="62"/>
      <c r="N679" s="6"/>
      <c r="O679" s="6"/>
      <c r="P679" s="6"/>
      <c r="Q679" s="1"/>
      <c r="R679" s="2"/>
      <c r="S679" s="2"/>
      <c r="T679" s="2"/>
      <c r="U679" s="2"/>
      <c r="V679" s="2"/>
      <c r="W679" s="2"/>
      <c r="X679" s="2"/>
      <c r="Y679" s="2"/>
      <c r="Z679" s="2"/>
      <c r="AA679" s="2"/>
      <c r="AB679" s="2"/>
      <c r="AC679" s="62"/>
      <c r="AD679" s="6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81"/>
      <c r="BN679" s="7"/>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row>
    <row r="680" spans="1:127">
      <c r="A680" s="3"/>
      <c r="B680" s="6"/>
      <c r="C680" s="62"/>
      <c r="D680" s="61"/>
      <c r="E680" s="2"/>
      <c r="F680" s="6"/>
      <c r="G680" s="6"/>
      <c r="H680" s="6"/>
      <c r="I680" s="6"/>
      <c r="J680" s="6"/>
      <c r="K680" s="6"/>
      <c r="L680" s="1"/>
      <c r="M680" s="62"/>
      <c r="N680" s="6"/>
      <c r="O680" s="6"/>
      <c r="P680" s="6"/>
      <c r="Q680" s="1"/>
      <c r="R680" s="2"/>
      <c r="S680" s="2"/>
      <c r="T680" s="2"/>
      <c r="U680" s="2"/>
      <c r="V680" s="2"/>
      <c r="W680" s="2"/>
      <c r="X680" s="2"/>
      <c r="Y680" s="2"/>
      <c r="Z680" s="2"/>
      <c r="AA680" s="2"/>
      <c r="AB680" s="2"/>
      <c r="AC680" s="62"/>
      <c r="AD680" s="6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81"/>
      <c r="BN680" s="7"/>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row>
    <row r="681" spans="1:127">
      <c r="A681" s="3"/>
      <c r="B681" s="6"/>
      <c r="C681" s="62"/>
      <c r="D681" s="61"/>
      <c r="E681" s="2"/>
      <c r="F681" s="6"/>
      <c r="G681" s="6"/>
      <c r="H681" s="6"/>
      <c r="I681" s="6"/>
      <c r="J681" s="6"/>
      <c r="K681" s="6"/>
      <c r="L681" s="1"/>
      <c r="M681" s="62"/>
      <c r="N681" s="6"/>
      <c r="O681" s="6"/>
      <c r="P681" s="6"/>
      <c r="Q681" s="1"/>
      <c r="R681" s="2"/>
      <c r="S681" s="2"/>
      <c r="T681" s="2"/>
      <c r="U681" s="2"/>
      <c r="V681" s="2"/>
      <c r="W681" s="2"/>
      <c r="X681" s="2"/>
      <c r="Y681" s="2"/>
      <c r="Z681" s="2"/>
      <c r="AA681" s="2"/>
      <c r="AB681" s="2"/>
      <c r="AC681" s="62"/>
      <c r="AD681" s="6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81"/>
      <c r="BN681" s="7"/>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row>
    <row r="682" spans="1:127">
      <c r="A682" s="3"/>
      <c r="B682" s="6"/>
      <c r="C682" s="62"/>
      <c r="D682" s="61"/>
      <c r="E682" s="2"/>
      <c r="F682" s="6"/>
      <c r="G682" s="6"/>
      <c r="H682" s="6"/>
      <c r="I682" s="6"/>
      <c r="J682" s="6"/>
      <c r="K682" s="6"/>
      <c r="L682" s="1"/>
      <c r="M682" s="62"/>
      <c r="N682" s="6"/>
      <c r="O682" s="6"/>
      <c r="P682" s="6"/>
      <c r="Q682" s="1"/>
      <c r="R682" s="2"/>
      <c r="S682" s="2"/>
      <c r="T682" s="2"/>
      <c r="U682" s="2"/>
      <c r="V682" s="2"/>
      <c r="W682" s="2"/>
      <c r="X682" s="2"/>
      <c r="Y682" s="2"/>
      <c r="Z682" s="2"/>
      <c r="AA682" s="2"/>
      <c r="AB682" s="2"/>
      <c r="AC682" s="62"/>
      <c r="AD682" s="6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81"/>
      <c r="BN682" s="7"/>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row>
    <row r="683" spans="1:127">
      <c r="A683" s="3"/>
      <c r="B683" s="6"/>
      <c r="C683" s="62"/>
      <c r="D683" s="61"/>
      <c r="E683" s="2"/>
      <c r="F683" s="6"/>
      <c r="G683" s="6"/>
      <c r="H683" s="6"/>
      <c r="I683" s="6"/>
      <c r="J683" s="6"/>
      <c r="K683" s="6"/>
      <c r="L683" s="1"/>
      <c r="M683" s="62"/>
      <c r="N683" s="6"/>
      <c r="O683" s="6"/>
      <c r="P683" s="6"/>
      <c r="Q683" s="1"/>
      <c r="R683" s="2"/>
      <c r="S683" s="2"/>
      <c r="T683" s="2"/>
      <c r="U683" s="2"/>
      <c r="V683" s="2"/>
      <c r="W683" s="2"/>
      <c r="X683" s="2"/>
      <c r="Y683" s="2"/>
      <c r="Z683" s="2"/>
      <c r="AA683" s="2"/>
      <c r="AB683" s="2"/>
      <c r="AC683" s="62"/>
      <c r="AD683" s="6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81"/>
      <c r="BN683" s="7"/>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row>
    <row r="684" spans="1:127">
      <c r="A684" s="3"/>
      <c r="B684" s="6"/>
      <c r="C684" s="62"/>
      <c r="D684" s="61"/>
      <c r="E684" s="2"/>
      <c r="F684" s="6"/>
      <c r="G684" s="6"/>
      <c r="H684" s="6"/>
      <c r="I684" s="6"/>
      <c r="J684" s="6"/>
      <c r="K684" s="6"/>
      <c r="L684" s="1"/>
      <c r="M684" s="62"/>
      <c r="N684" s="6"/>
      <c r="O684" s="6"/>
      <c r="P684" s="6"/>
      <c r="Q684" s="1"/>
      <c r="R684" s="2"/>
      <c r="S684" s="2"/>
      <c r="T684" s="2"/>
      <c r="U684" s="2"/>
      <c r="V684" s="2"/>
      <c r="W684" s="2"/>
      <c r="X684" s="2"/>
      <c r="Y684" s="2"/>
      <c r="Z684" s="2"/>
      <c r="AA684" s="2"/>
      <c r="AB684" s="2"/>
      <c r="AC684" s="62"/>
      <c r="AD684" s="6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81"/>
      <c r="BN684" s="7"/>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row>
    <row r="685" spans="1:127">
      <c r="A685" s="3"/>
      <c r="B685" s="6"/>
      <c r="C685" s="62"/>
      <c r="D685" s="61"/>
      <c r="E685" s="2"/>
      <c r="F685" s="6"/>
      <c r="G685" s="6"/>
      <c r="H685" s="6"/>
      <c r="I685" s="6"/>
      <c r="J685" s="6"/>
      <c r="K685" s="6"/>
      <c r="L685" s="1"/>
      <c r="M685" s="62"/>
      <c r="N685" s="6"/>
      <c r="O685" s="6"/>
      <c r="P685" s="6"/>
      <c r="Q685" s="1"/>
      <c r="R685" s="2"/>
      <c r="S685" s="2"/>
      <c r="T685" s="2"/>
      <c r="U685" s="2"/>
      <c r="V685" s="2"/>
      <c r="W685" s="2"/>
      <c r="X685" s="2"/>
      <c r="Y685" s="2"/>
      <c r="Z685" s="2"/>
      <c r="AA685" s="2"/>
      <c r="AB685" s="2"/>
      <c r="AC685" s="62"/>
      <c r="AD685" s="6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81"/>
      <c r="BN685" s="7"/>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row>
    <row r="686" spans="1:127">
      <c r="A686" s="3"/>
      <c r="B686" s="6"/>
      <c r="C686" s="62"/>
      <c r="D686" s="61"/>
      <c r="E686" s="2"/>
      <c r="F686" s="6"/>
      <c r="G686" s="6"/>
      <c r="H686" s="6"/>
      <c r="I686" s="6"/>
      <c r="J686" s="6"/>
      <c r="K686" s="6"/>
      <c r="L686" s="1"/>
      <c r="M686" s="62"/>
      <c r="N686" s="6"/>
      <c r="O686" s="6"/>
      <c r="P686" s="6"/>
      <c r="Q686" s="1"/>
      <c r="R686" s="2"/>
      <c r="S686" s="2"/>
      <c r="T686" s="2"/>
      <c r="U686" s="2"/>
      <c r="V686" s="2"/>
      <c r="W686" s="2"/>
      <c r="X686" s="2"/>
      <c r="Y686" s="2"/>
      <c r="Z686" s="2"/>
      <c r="AA686" s="2"/>
      <c r="AB686" s="2"/>
      <c r="AC686" s="62"/>
      <c r="AD686" s="6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81"/>
      <c r="BN686" s="7"/>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row>
    <row r="687" spans="1:127">
      <c r="A687" s="3"/>
      <c r="B687" s="6"/>
      <c r="C687" s="62"/>
      <c r="D687" s="61"/>
      <c r="E687" s="2"/>
      <c r="F687" s="6"/>
      <c r="G687" s="6"/>
      <c r="H687" s="6"/>
      <c r="I687" s="6"/>
      <c r="J687" s="6"/>
      <c r="K687" s="6"/>
      <c r="L687" s="1"/>
      <c r="M687" s="62"/>
      <c r="N687" s="6"/>
      <c r="O687" s="6"/>
      <c r="P687" s="6"/>
      <c r="Q687" s="1"/>
      <c r="R687" s="2"/>
      <c r="S687" s="2"/>
      <c r="T687" s="2"/>
      <c r="U687" s="2"/>
      <c r="V687" s="2"/>
      <c r="W687" s="2"/>
      <c r="X687" s="2"/>
      <c r="Y687" s="2"/>
      <c r="Z687" s="2"/>
      <c r="AA687" s="2"/>
      <c r="AB687" s="2"/>
      <c r="AC687" s="62"/>
      <c r="AD687" s="6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81"/>
      <c r="BN687" s="7"/>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row>
    <row r="688" spans="1:127">
      <c r="A688" s="3"/>
      <c r="B688" s="6"/>
      <c r="C688" s="62"/>
      <c r="D688" s="61"/>
      <c r="E688" s="2"/>
      <c r="F688" s="6"/>
      <c r="G688" s="6"/>
      <c r="H688" s="6"/>
      <c r="I688" s="6"/>
      <c r="J688" s="6"/>
      <c r="K688" s="6"/>
      <c r="L688" s="1"/>
      <c r="M688" s="62"/>
      <c r="N688" s="6"/>
      <c r="O688" s="6"/>
      <c r="P688" s="6"/>
      <c r="Q688" s="1"/>
      <c r="R688" s="2"/>
      <c r="S688" s="2"/>
      <c r="T688" s="2"/>
      <c r="U688" s="2"/>
      <c r="V688" s="2"/>
      <c r="W688" s="2"/>
      <c r="X688" s="2"/>
      <c r="Y688" s="2"/>
      <c r="Z688" s="2"/>
      <c r="AA688" s="2"/>
      <c r="AB688" s="2"/>
      <c r="AC688" s="62"/>
      <c r="AD688" s="6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81"/>
      <c r="BN688" s="7"/>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row>
    <row r="689" spans="1:127">
      <c r="A689" s="3"/>
      <c r="B689" s="6"/>
      <c r="C689" s="62"/>
      <c r="D689" s="61"/>
      <c r="E689" s="2"/>
      <c r="F689" s="6"/>
      <c r="G689" s="6"/>
      <c r="H689" s="6"/>
      <c r="I689" s="6"/>
      <c r="J689" s="6"/>
      <c r="K689" s="6"/>
      <c r="L689" s="1"/>
      <c r="M689" s="62"/>
      <c r="N689" s="6"/>
      <c r="O689" s="6"/>
      <c r="P689" s="6"/>
      <c r="Q689" s="1"/>
      <c r="R689" s="2"/>
      <c r="S689" s="2"/>
      <c r="T689" s="2"/>
      <c r="U689" s="2"/>
      <c r="V689" s="2"/>
      <c r="W689" s="2"/>
      <c r="X689" s="2"/>
      <c r="Y689" s="2"/>
      <c r="Z689" s="2"/>
      <c r="AA689" s="2"/>
      <c r="AB689" s="2"/>
      <c r="AC689" s="62"/>
      <c r="AD689" s="6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81"/>
      <c r="BN689" s="7"/>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row>
    <row r="690" spans="1:127">
      <c r="A690" s="3"/>
      <c r="B690" s="6"/>
      <c r="C690" s="62"/>
      <c r="D690" s="61"/>
      <c r="E690" s="2"/>
      <c r="F690" s="6"/>
      <c r="G690" s="6"/>
      <c r="H690" s="6"/>
      <c r="I690" s="6"/>
      <c r="J690" s="6"/>
      <c r="K690" s="6"/>
      <c r="L690" s="1"/>
      <c r="M690" s="62"/>
      <c r="N690" s="6"/>
      <c r="O690" s="6"/>
      <c r="P690" s="6"/>
      <c r="Q690" s="1"/>
      <c r="R690" s="2"/>
      <c r="S690" s="2"/>
      <c r="T690" s="2"/>
      <c r="U690" s="2"/>
      <c r="V690" s="2"/>
      <c r="W690" s="2"/>
      <c r="X690" s="2"/>
      <c r="Y690" s="2"/>
      <c r="Z690" s="2"/>
      <c r="AA690" s="2"/>
      <c r="AB690" s="2"/>
      <c r="AC690" s="62"/>
      <c r="AD690" s="6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81"/>
      <c r="BN690" s="7"/>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row>
    <row r="691" spans="1:127">
      <c r="A691" s="3"/>
      <c r="B691" s="6"/>
      <c r="C691" s="62"/>
      <c r="D691" s="61"/>
      <c r="E691" s="2"/>
      <c r="F691" s="6"/>
      <c r="G691" s="6"/>
      <c r="H691" s="6"/>
      <c r="I691" s="6"/>
      <c r="J691" s="6"/>
      <c r="K691" s="6"/>
      <c r="L691" s="1"/>
      <c r="M691" s="62"/>
      <c r="N691" s="6"/>
      <c r="O691" s="6"/>
      <c r="P691" s="6"/>
      <c r="Q691" s="1"/>
      <c r="R691" s="2"/>
      <c r="S691" s="2"/>
      <c r="T691" s="2"/>
      <c r="U691" s="2"/>
      <c r="V691" s="2"/>
      <c r="W691" s="2"/>
      <c r="X691" s="2"/>
      <c r="Y691" s="2"/>
      <c r="Z691" s="2"/>
      <c r="AA691" s="2"/>
      <c r="AB691" s="2"/>
      <c r="AC691" s="62"/>
      <c r="AD691" s="6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81"/>
      <c r="BN691" s="7"/>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row>
    <row r="692" spans="1:127">
      <c r="A692" s="3"/>
      <c r="B692" s="6"/>
      <c r="C692" s="62"/>
      <c r="D692" s="61"/>
      <c r="E692" s="2"/>
      <c r="F692" s="6"/>
      <c r="G692" s="6"/>
      <c r="H692" s="6"/>
      <c r="I692" s="6"/>
      <c r="J692" s="6"/>
      <c r="K692" s="6"/>
      <c r="L692" s="1"/>
      <c r="M692" s="62"/>
      <c r="N692" s="6"/>
      <c r="O692" s="6"/>
      <c r="P692" s="6"/>
      <c r="Q692" s="1"/>
      <c r="R692" s="2"/>
      <c r="S692" s="2"/>
      <c r="T692" s="2"/>
      <c r="U692" s="2"/>
      <c r="V692" s="2"/>
      <c r="W692" s="2"/>
      <c r="X692" s="2"/>
      <c r="Y692" s="2"/>
      <c r="Z692" s="2"/>
      <c r="AA692" s="2"/>
      <c r="AB692" s="2"/>
      <c r="AC692" s="62"/>
      <c r="AD692" s="6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81"/>
      <c r="BN692" s="7"/>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row>
    <row r="693" spans="1:127">
      <c r="A693" s="3"/>
      <c r="B693" s="6"/>
      <c r="C693" s="62"/>
      <c r="D693" s="61"/>
      <c r="E693" s="2"/>
      <c r="F693" s="6"/>
      <c r="G693" s="6"/>
      <c r="H693" s="6"/>
      <c r="I693" s="6"/>
      <c r="J693" s="6"/>
      <c r="K693" s="6"/>
      <c r="L693" s="1"/>
      <c r="M693" s="62"/>
      <c r="N693" s="6"/>
      <c r="O693" s="6"/>
      <c r="P693" s="6"/>
      <c r="Q693" s="1"/>
      <c r="R693" s="2"/>
      <c r="S693" s="2"/>
      <c r="T693" s="2"/>
      <c r="U693" s="2"/>
      <c r="V693" s="2"/>
      <c r="W693" s="2"/>
      <c r="X693" s="2"/>
      <c r="Y693" s="2"/>
      <c r="Z693" s="2"/>
      <c r="AA693" s="2"/>
      <c r="AB693" s="2"/>
      <c r="AC693" s="62"/>
      <c r="AD693" s="6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81"/>
      <c r="BN693" s="7"/>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row>
    <row r="694" spans="1:127">
      <c r="A694" s="3"/>
      <c r="B694" s="6"/>
      <c r="C694" s="62"/>
      <c r="D694" s="61"/>
      <c r="E694" s="2"/>
      <c r="F694" s="6"/>
      <c r="G694" s="6"/>
      <c r="H694" s="6"/>
      <c r="I694" s="6"/>
      <c r="J694" s="6"/>
      <c r="K694" s="6"/>
      <c r="L694" s="1"/>
      <c r="M694" s="62"/>
      <c r="N694" s="6"/>
      <c r="O694" s="6"/>
      <c r="P694" s="6"/>
      <c r="Q694" s="1"/>
      <c r="R694" s="2"/>
      <c r="S694" s="2"/>
      <c r="T694" s="2"/>
      <c r="U694" s="2"/>
      <c r="V694" s="2"/>
      <c r="W694" s="2"/>
      <c r="X694" s="2"/>
      <c r="Y694" s="2"/>
      <c r="Z694" s="2"/>
      <c r="AA694" s="2"/>
      <c r="AB694" s="2"/>
      <c r="AC694" s="62"/>
      <c r="AD694" s="6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81"/>
      <c r="BN694" s="7"/>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row>
    <row r="695" spans="1:127">
      <c r="A695" s="3"/>
      <c r="B695" s="6"/>
      <c r="C695" s="62"/>
      <c r="D695" s="61"/>
      <c r="E695" s="2"/>
      <c r="F695" s="6"/>
      <c r="G695" s="6"/>
      <c r="H695" s="6"/>
      <c r="I695" s="6"/>
      <c r="J695" s="6"/>
      <c r="K695" s="6"/>
      <c r="L695" s="1"/>
      <c r="M695" s="62"/>
      <c r="N695" s="6"/>
      <c r="O695" s="6"/>
      <c r="P695" s="6"/>
      <c r="Q695" s="1"/>
      <c r="R695" s="2"/>
      <c r="S695" s="2"/>
      <c r="T695" s="2"/>
      <c r="U695" s="2"/>
      <c r="V695" s="2"/>
      <c r="W695" s="2"/>
      <c r="X695" s="2"/>
      <c r="Y695" s="2"/>
      <c r="Z695" s="2"/>
      <c r="AA695" s="2"/>
      <c r="AB695" s="2"/>
      <c r="AC695" s="62"/>
      <c r="AD695" s="6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81"/>
      <c r="BN695" s="7"/>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row>
    <row r="696" spans="1:127">
      <c r="A696" s="3"/>
      <c r="B696" s="6"/>
      <c r="C696" s="62"/>
      <c r="D696" s="61"/>
      <c r="E696" s="2"/>
      <c r="F696" s="6"/>
      <c r="G696" s="6"/>
      <c r="H696" s="6"/>
      <c r="I696" s="6"/>
      <c r="J696" s="6"/>
      <c r="K696" s="6"/>
      <c r="L696" s="1"/>
      <c r="M696" s="62"/>
      <c r="N696" s="6"/>
      <c r="O696" s="6"/>
      <c r="P696" s="6"/>
      <c r="Q696" s="1"/>
      <c r="R696" s="2"/>
      <c r="S696" s="2"/>
      <c r="T696" s="2"/>
      <c r="U696" s="2"/>
      <c r="V696" s="2"/>
      <c r="W696" s="2"/>
      <c r="X696" s="2"/>
      <c r="Y696" s="2"/>
      <c r="Z696" s="2"/>
      <c r="AA696" s="2"/>
      <c r="AB696" s="2"/>
      <c r="AC696" s="62"/>
      <c r="AD696" s="6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81"/>
      <c r="BN696" s="7"/>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row>
    <row r="697" spans="1:127">
      <c r="A697" s="3"/>
      <c r="B697" s="6"/>
      <c r="C697" s="62"/>
      <c r="D697" s="61"/>
      <c r="E697" s="2"/>
      <c r="F697" s="6"/>
      <c r="G697" s="6"/>
      <c r="H697" s="6"/>
      <c r="I697" s="6"/>
      <c r="J697" s="6"/>
      <c r="K697" s="6"/>
      <c r="L697" s="1"/>
      <c r="M697" s="62"/>
      <c r="N697" s="6"/>
      <c r="O697" s="6"/>
      <c r="P697" s="6"/>
      <c r="Q697" s="1"/>
      <c r="R697" s="2"/>
      <c r="S697" s="2"/>
      <c r="T697" s="2"/>
      <c r="U697" s="2"/>
      <c r="V697" s="2"/>
      <c r="W697" s="2"/>
      <c r="X697" s="2"/>
      <c r="Y697" s="2"/>
      <c r="Z697" s="2"/>
      <c r="AA697" s="2"/>
      <c r="AB697" s="2"/>
      <c r="AC697" s="62"/>
      <c r="AD697" s="6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81"/>
      <c r="BN697" s="7"/>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row>
    <row r="698" spans="1:127">
      <c r="A698" s="3"/>
      <c r="B698" s="6"/>
      <c r="C698" s="62"/>
      <c r="D698" s="61"/>
      <c r="E698" s="2"/>
      <c r="F698" s="6"/>
      <c r="G698" s="6"/>
      <c r="H698" s="6"/>
      <c r="I698" s="6"/>
      <c r="J698" s="6"/>
      <c r="K698" s="6"/>
      <c r="L698" s="1"/>
      <c r="M698" s="62"/>
      <c r="N698" s="6"/>
      <c r="O698" s="6"/>
      <c r="P698" s="6"/>
      <c r="Q698" s="1"/>
      <c r="R698" s="2"/>
      <c r="S698" s="2"/>
      <c r="T698" s="2"/>
      <c r="U698" s="2"/>
      <c r="V698" s="2"/>
      <c r="W698" s="2"/>
      <c r="X698" s="2"/>
      <c r="Y698" s="2"/>
      <c r="Z698" s="2"/>
      <c r="AA698" s="2"/>
      <c r="AB698" s="2"/>
      <c r="AC698" s="62"/>
      <c r="AD698" s="6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81"/>
      <c r="BN698" s="7"/>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row>
    <row r="699" spans="1:127">
      <c r="A699" s="3"/>
      <c r="B699" s="6"/>
      <c r="C699" s="62"/>
      <c r="D699" s="61"/>
      <c r="E699" s="2"/>
      <c r="F699" s="6"/>
      <c r="G699" s="6"/>
      <c r="H699" s="6"/>
      <c r="I699" s="6"/>
      <c r="J699" s="6"/>
      <c r="K699" s="6"/>
      <c r="L699" s="1"/>
      <c r="M699" s="62"/>
      <c r="N699" s="6"/>
      <c r="O699" s="6"/>
      <c r="P699" s="6"/>
      <c r="Q699" s="1"/>
      <c r="R699" s="2"/>
      <c r="S699" s="2"/>
      <c r="T699" s="2"/>
      <c r="U699" s="2"/>
      <c r="V699" s="2"/>
      <c r="W699" s="2"/>
      <c r="X699" s="2"/>
      <c r="Y699" s="2"/>
      <c r="Z699" s="2"/>
      <c r="AA699" s="2"/>
      <c r="AB699" s="2"/>
      <c r="AC699" s="62"/>
      <c r="AD699" s="6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81"/>
      <c r="BN699" s="7"/>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row>
    <row r="700" spans="1:127">
      <c r="A700" s="3"/>
      <c r="B700" s="6"/>
      <c r="C700" s="62"/>
      <c r="D700" s="61"/>
      <c r="E700" s="2"/>
      <c r="F700" s="6"/>
      <c r="G700" s="6"/>
      <c r="H700" s="6"/>
      <c r="I700" s="6"/>
      <c r="J700" s="6"/>
      <c r="K700" s="6"/>
      <c r="L700" s="1"/>
      <c r="M700" s="62"/>
      <c r="N700" s="6"/>
      <c r="O700" s="6"/>
      <c r="P700" s="6"/>
      <c r="Q700" s="1"/>
      <c r="R700" s="2"/>
      <c r="S700" s="2"/>
      <c r="T700" s="2"/>
      <c r="U700" s="2"/>
      <c r="V700" s="2"/>
      <c r="W700" s="2"/>
      <c r="X700" s="2"/>
      <c r="Y700" s="2"/>
      <c r="Z700" s="2"/>
      <c r="AA700" s="2"/>
      <c r="AB700" s="2"/>
      <c r="AC700" s="62"/>
      <c r="AD700" s="6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81"/>
      <c r="BN700" s="7"/>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row>
    <row r="701" spans="1:127">
      <c r="A701" s="3"/>
      <c r="B701" s="6"/>
      <c r="C701" s="62"/>
      <c r="D701" s="61"/>
      <c r="E701" s="2"/>
      <c r="F701" s="6"/>
      <c r="G701" s="6"/>
      <c r="H701" s="6"/>
      <c r="I701" s="6"/>
      <c r="J701" s="6"/>
      <c r="K701" s="6"/>
      <c r="L701" s="1"/>
      <c r="M701" s="62"/>
      <c r="N701" s="6"/>
      <c r="O701" s="6"/>
      <c r="P701" s="6"/>
      <c r="Q701" s="1"/>
      <c r="R701" s="2"/>
      <c r="S701" s="2"/>
      <c r="T701" s="2"/>
      <c r="U701" s="2"/>
      <c r="V701" s="2"/>
      <c r="W701" s="2"/>
      <c r="X701" s="2"/>
      <c r="Y701" s="2"/>
      <c r="Z701" s="2"/>
      <c r="AA701" s="2"/>
      <c r="AB701" s="2"/>
      <c r="AC701" s="62"/>
      <c r="AD701" s="6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81"/>
      <c r="BN701" s="7"/>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row>
    <row r="702" spans="1:127">
      <c r="A702" s="3"/>
      <c r="B702" s="6"/>
      <c r="C702" s="62"/>
      <c r="D702" s="61"/>
      <c r="E702" s="2"/>
      <c r="F702" s="6"/>
      <c r="G702" s="6"/>
      <c r="H702" s="6"/>
      <c r="I702" s="6"/>
      <c r="J702" s="6"/>
      <c r="K702" s="6"/>
      <c r="L702" s="1"/>
      <c r="M702" s="62"/>
      <c r="N702" s="6"/>
      <c r="O702" s="6"/>
      <c r="P702" s="6"/>
      <c r="Q702" s="1"/>
      <c r="R702" s="2"/>
      <c r="S702" s="2"/>
      <c r="T702" s="2"/>
      <c r="U702" s="2"/>
      <c r="V702" s="2"/>
      <c r="W702" s="2"/>
      <c r="X702" s="2"/>
      <c r="Y702" s="2"/>
      <c r="Z702" s="2"/>
      <c r="AA702" s="2"/>
      <c r="AB702" s="2"/>
      <c r="AC702" s="62"/>
      <c r="AD702" s="6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81"/>
      <c r="BN702" s="7"/>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row>
    <row r="703" spans="1:127">
      <c r="A703" s="3"/>
      <c r="B703" s="6"/>
      <c r="C703" s="62"/>
      <c r="D703" s="61"/>
      <c r="E703" s="2"/>
      <c r="F703" s="6"/>
      <c r="G703" s="6"/>
      <c r="H703" s="6"/>
      <c r="I703" s="6"/>
      <c r="J703" s="6"/>
      <c r="K703" s="6"/>
      <c r="L703" s="1"/>
      <c r="M703" s="62"/>
      <c r="N703" s="6"/>
      <c r="O703" s="6"/>
      <c r="P703" s="6"/>
      <c r="Q703" s="1"/>
      <c r="R703" s="2"/>
      <c r="S703" s="2"/>
      <c r="T703" s="2"/>
      <c r="U703" s="2"/>
      <c r="V703" s="2"/>
      <c r="W703" s="2"/>
      <c r="X703" s="2"/>
      <c r="Y703" s="2"/>
      <c r="Z703" s="2"/>
      <c r="AA703" s="2"/>
      <c r="AB703" s="2"/>
      <c r="AC703" s="62"/>
      <c r="AD703" s="6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81"/>
      <c r="BN703" s="7"/>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row>
    <row r="704" spans="1:127">
      <c r="A704" s="3"/>
      <c r="B704" s="6"/>
      <c r="C704" s="62"/>
      <c r="D704" s="61"/>
      <c r="E704" s="2"/>
      <c r="F704" s="6"/>
      <c r="G704" s="6"/>
      <c r="H704" s="6"/>
      <c r="I704" s="6"/>
      <c r="J704" s="6"/>
      <c r="K704" s="6"/>
      <c r="L704" s="1"/>
      <c r="M704" s="62"/>
      <c r="N704" s="6"/>
      <c r="O704" s="6"/>
      <c r="P704" s="6"/>
      <c r="Q704" s="1"/>
      <c r="R704" s="2"/>
      <c r="S704" s="2"/>
      <c r="T704" s="2"/>
      <c r="U704" s="2"/>
      <c r="V704" s="2"/>
      <c r="W704" s="2"/>
      <c r="X704" s="2"/>
      <c r="Y704" s="2"/>
      <c r="Z704" s="2"/>
      <c r="AA704" s="2"/>
      <c r="AB704" s="2"/>
      <c r="AC704" s="62"/>
      <c r="AD704" s="6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81"/>
      <c r="BN704" s="7"/>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row>
    <row r="705" spans="1:127">
      <c r="A705" s="3"/>
      <c r="B705" s="6"/>
      <c r="C705" s="62"/>
      <c r="D705" s="61"/>
      <c r="E705" s="2"/>
      <c r="F705" s="6"/>
      <c r="G705" s="6"/>
      <c r="H705" s="6"/>
      <c r="I705" s="6"/>
      <c r="J705" s="6"/>
      <c r="K705" s="6"/>
      <c r="L705" s="1"/>
      <c r="M705" s="62"/>
      <c r="N705" s="6"/>
      <c r="O705" s="6"/>
      <c r="P705" s="6"/>
      <c r="Q705" s="1"/>
      <c r="R705" s="2"/>
      <c r="S705" s="2"/>
      <c r="T705" s="2"/>
      <c r="U705" s="2"/>
      <c r="V705" s="2"/>
      <c r="W705" s="2"/>
      <c r="X705" s="2"/>
      <c r="Y705" s="2"/>
      <c r="Z705" s="2"/>
      <c r="AA705" s="2"/>
      <c r="AB705" s="2"/>
      <c r="AC705" s="62"/>
      <c r="AD705" s="6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81"/>
      <c r="BN705" s="7"/>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row>
    <row r="706" spans="1:127">
      <c r="A706" s="3"/>
      <c r="B706" s="6"/>
      <c r="C706" s="62"/>
      <c r="D706" s="61"/>
      <c r="E706" s="2"/>
      <c r="F706" s="6"/>
      <c r="G706" s="6"/>
      <c r="H706" s="6"/>
      <c r="I706" s="6"/>
      <c r="J706" s="6"/>
      <c r="K706" s="6"/>
      <c r="L706" s="1"/>
      <c r="M706" s="62"/>
      <c r="N706" s="6"/>
      <c r="O706" s="6"/>
      <c r="P706" s="6"/>
      <c r="Q706" s="1"/>
      <c r="R706" s="2"/>
      <c r="S706" s="2"/>
      <c r="T706" s="2"/>
      <c r="U706" s="2"/>
      <c r="V706" s="2"/>
      <c r="W706" s="2"/>
      <c r="X706" s="2"/>
      <c r="Y706" s="2"/>
      <c r="Z706" s="2"/>
      <c r="AA706" s="2"/>
      <c r="AB706" s="2"/>
      <c r="AC706" s="62"/>
      <c r="AD706" s="6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81"/>
      <c r="BN706" s="7"/>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row>
    <row r="707" spans="1:127">
      <c r="A707" s="3"/>
      <c r="B707" s="6"/>
      <c r="C707" s="62"/>
      <c r="D707" s="61"/>
      <c r="E707" s="2"/>
      <c r="F707" s="6"/>
      <c r="G707" s="6"/>
      <c r="H707" s="6"/>
      <c r="I707" s="6"/>
      <c r="J707" s="6"/>
      <c r="K707" s="6"/>
      <c r="L707" s="1"/>
      <c r="M707" s="62"/>
      <c r="N707" s="6"/>
      <c r="O707" s="6"/>
      <c r="P707" s="6"/>
      <c r="Q707" s="1"/>
      <c r="R707" s="2"/>
      <c r="S707" s="2"/>
      <c r="T707" s="2"/>
      <c r="U707" s="2"/>
      <c r="V707" s="2"/>
      <c r="W707" s="2"/>
      <c r="X707" s="2"/>
      <c r="Y707" s="2"/>
      <c r="Z707" s="2"/>
      <c r="AA707" s="2"/>
      <c r="AB707" s="2"/>
      <c r="AC707" s="62"/>
      <c r="AD707" s="6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81"/>
      <c r="BN707" s="7"/>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row>
    <row r="708" spans="1:127">
      <c r="A708" s="3"/>
      <c r="B708" s="6"/>
      <c r="C708" s="62"/>
      <c r="D708" s="61"/>
      <c r="E708" s="2"/>
      <c r="F708" s="6"/>
      <c r="G708" s="6"/>
      <c r="H708" s="6"/>
      <c r="I708" s="6"/>
      <c r="J708" s="6"/>
      <c r="K708" s="6"/>
      <c r="L708" s="1"/>
      <c r="M708" s="62"/>
      <c r="N708" s="6"/>
      <c r="O708" s="6"/>
      <c r="P708" s="6"/>
      <c r="Q708" s="1"/>
      <c r="R708" s="2"/>
      <c r="S708" s="2"/>
      <c r="T708" s="2"/>
      <c r="U708" s="2"/>
      <c r="V708" s="2"/>
      <c r="W708" s="2"/>
      <c r="X708" s="2"/>
      <c r="Y708" s="2"/>
      <c r="Z708" s="2"/>
      <c r="AA708" s="2"/>
      <c r="AB708" s="2"/>
      <c r="AC708" s="62"/>
      <c r="AD708" s="6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81"/>
      <c r="BN708" s="7"/>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row>
    <row r="709" spans="1:127">
      <c r="A709" s="3"/>
      <c r="B709" s="6"/>
      <c r="C709" s="62"/>
      <c r="D709" s="61"/>
      <c r="E709" s="2"/>
      <c r="F709" s="6"/>
      <c r="G709" s="6"/>
      <c r="H709" s="6"/>
      <c r="I709" s="6"/>
      <c r="J709" s="6"/>
      <c r="K709" s="6"/>
      <c r="L709" s="1"/>
      <c r="M709" s="62"/>
      <c r="N709" s="6"/>
      <c r="O709" s="6"/>
      <c r="P709" s="6"/>
      <c r="Q709" s="1"/>
      <c r="R709" s="2"/>
      <c r="S709" s="2"/>
      <c r="T709" s="2"/>
      <c r="U709" s="2"/>
      <c r="V709" s="2"/>
      <c r="W709" s="2"/>
      <c r="X709" s="2"/>
      <c r="Y709" s="2"/>
      <c r="Z709" s="2"/>
      <c r="AA709" s="2"/>
      <c r="AB709" s="2"/>
      <c r="AC709" s="62"/>
      <c r="AD709" s="6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81"/>
      <c r="BN709" s="7"/>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row>
    <row r="710" spans="1:127">
      <c r="A710" s="3"/>
      <c r="B710" s="6"/>
      <c r="C710" s="62"/>
      <c r="D710" s="61"/>
      <c r="E710" s="2"/>
      <c r="F710" s="6"/>
      <c r="G710" s="6"/>
      <c r="H710" s="6"/>
      <c r="I710" s="6"/>
      <c r="J710" s="6"/>
      <c r="K710" s="6"/>
      <c r="L710" s="1"/>
      <c r="M710" s="62"/>
      <c r="N710" s="6"/>
      <c r="O710" s="6"/>
      <c r="P710" s="6"/>
      <c r="Q710" s="1"/>
      <c r="R710" s="2"/>
      <c r="S710" s="2"/>
      <c r="T710" s="2"/>
      <c r="U710" s="2"/>
      <c r="V710" s="2"/>
      <c r="W710" s="2"/>
      <c r="X710" s="2"/>
      <c r="Y710" s="2"/>
      <c r="Z710" s="2"/>
      <c r="AA710" s="2"/>
      <c r="AB710" s="2"/>
      <c r="AC710" s="62"/>
      <c r="AD710" s="6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81"/>
      <c r="BN710" s="7"/>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row>
    <row r="711" spans="1:127">
      <c r="A711" s="3"/>
      <c r="B711" s="6"/>
      <c r="C711" s="62"/>
      <c r="D711" s="61"/>
      <c r="E711" s="2"/>
      <c r="F711" s="6"/>
      <c r="G711" s="6"/>
      <c r="H711" s="6"/>
      <c r="I711" s="6"/>
      <c r="J711" s="6"/>
      <c r="K711" s="6"/>
      <c r="L711" s="1"/>
      <c r="M711" s="62"/>
      <c r="N711" s="6"/>
      <c r="O711" s="6"/>
      <c r="P711" s="6"/>
      <c r="Q711" s="1"/>
      <c r="R711" s="2"/>
      <c r="S711" s="2"/>
      <c r="T711" s="2"/>
      <c r="U711" s="2"/>
      <c r="V711" s="2"/>
      <c r="W711" s="2"/>
      <c r="X711" s="2"/>
      <c r="Y711" s="2"/>
      <c r="Z711" s="2"/>
      <c r="AA711" s="2"/>
      <c r="AB711" s="2"/>
      <c r="AC711" s="62"/>
      <c r="AD711" s="6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81"/>
      <c r="BN711" s="7"/>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row>
    <row r="712" spans="1:127">
      <c r="A712" s="3"/>
      <c r="B712" s="6"/>
      <c r="C712" s="62"/>
      <c r="D712" s="61"/>
      <c r="E712" s="2"/>
      <c r="F712" s="6"/>
      <c r="G712" s="6"/>
      <c r="H712" s="6"/>
      <c r="I712" s="6"/>
      <c r="J712" s="6"/>
      <c r="K712" s="6"/>
      <c r="L712" s="1"/>
      <c r="M712" s="62"/>
      <c r="N712" s="6"/>
      <c r="O712" s="6"/>
      <c r="P712" s="6"/>
      <c r="Q712" s="1"/>
      <c r="R712" s="2"/>
      <c r="S712" s="2"/>
      <c r="T712" s="2"/>
      <c r="U712" s="2"/>
      <c r="V712" s="2"/>
      <c r="W712" s="2"/>
      <c r="X712" s="2"/>
      <c r="Y712" s="2"/>
      <c r="Z712" s="2"/>
      <c r="AA712" s="2"/>
      <c r="AB712" s="2"/>
      <c r="AC712" s="62"/>
      <c r="AD712" s="6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81"/>
      <c r="BN712" s="7"/>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row>
    <row r="713" spans="1:127">
      <c r="A713" s="3"/>
      <c r="B713" s="6"/>
      <c r="C713" s="62"/>
      <c r="D713" s="61"/>
      <c r="E713" s="2"/>
      <c r="F713" s="6"/>
      <c r="G713" s="6"/>
      <c r="H713" s="6"/>
      <c r="I713" s="6"/>
      <c r="J713" s="6"/>
      <c r="K713" s="6"/>
      <c r="L713" s="1"/>
      <c r="M713" s="62"/>
      <c r="N713" s="6"/>
      <c r="O713" s="6"/>
      <c r="P713" s="6"/>
      <c r="Q713" s="1"/>
      <c r="R713" s="2"/>
      <c r="S713" s="2"/>
      <c r="T713" s="2"/>
      <c r="U713" s="2"/>
      <c r="V713" s="2"/>
      <c r="W713" s="2"/>
      <c r="X713" s="2"/>
      <c r="Y713" s="2"/>
      <c r="Z713" s="2"/>
      <c r="AA713" s="2"/>
      <c r="AB713" s="2"/>
      <c r="AC713" s="62"/>
      <c r="AD713" s="6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81"/>
      <c r="BN713" s="7"/>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row>
    <row r="714" spans="1:127">
      <c r="A714" s="3"/>
      <c r="B714" s="6"/>
      <c r="C714" s="62"/>
      <c r="D714" s="61"/>
      <c r="E714" s="2"/>
      <c r="F714" s="6"/>
      <c r="G714" s="6"/>
      <c r="H714" s="6"/>
      <c r="I714" s="6"/>
      <c r="J714" s="6"/>
      <c r="K714" s="6"/>
      <c r="L714" s="1"/>
      <c r="M714" s="62"/>
      <c r="N714" s="6"/>
      <c r="O714" s="6"/>
      <c r="P714" s="6"/>
      <c r="Q714" s="1"/>
      <c r="R714" s="2"/>
      <c r="S714" s="2"/>
      <c r="T714" s="2"/>
      <c r="U714" s="2"/>
      <c r="V714" s="2"/>
      <c r="W714" s="2"/>
      <c r="X714" s="2"/>
      <c r="Y714" s="2"/>
      <c r="Z714" s="2"/>
      <c r="AA714" s="2"/>
      <c r="AB714" s="2"/>
      <c r="AC714" s="62"/>
      <c r="AD714" s="6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81"/>
      <c r="BN714" s="7"/>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row>
    <row r="715" spans="1:127">
      <c r="A715" s="3"/>
      <c r="B715" s="6"/>
      <c r="C715" s="62"/>
      <c r="D715" s="61"/>
      <c r="E715" s="2"/>
      <c r="F715" s="6"/>
      <c r="G715" s="6"/>
      <c r="H715" s="6"/>
      <c r="I715" s="6"/>
      <c r="J715" s="6"/>
      <c r="K715" s="6"/>
      <c r="L715" s="1"/>
      <c r="M715" s="62"/>
      <c r="N715" s="6"/>
      <c r="O715" s="6"/>
      <c r="P715" s="6"/>
      <c r="Q715" s="1"/>
      <c r="R715" s="2"/>
      <c r="S715" s="2"/>
      <c r="T715" s="2"/>
      <c r="U715" s="2"/>
      <c r="V715" s="2"/>
      <c r="W715" s="2"/>
      <c r="X715" s="2"/>
      <c r="Y715" s="2"/>
      <c r="Z715" s="2"/>
      <c r="AA715" s="2"/>
      <c r="AB715" s="2"/>
      <c r="AC715" s="62"/>
      <c r="AD715" s="6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81"/>
      <c r="BN715" s="7"/>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row>
    <row r="716" spans="1:127">
      <c r="A716" s="3"/>
      <c r="B716" s="6"/>
      <c r="C716" s="62"/>
      <c r="D716" s="61"/>
      <c r="E716" s="2"/>
      <c r="F716" s="6"/>
      <c r="G716" s="6"/>
      <c r="H716" s="6"/>
      <c r="I716" s="6"/>
      <c r="J716" s="6"/>
      <c r="K716" s="6"/>
      <c r="L716" s="1"/>
      <c r="M716" s="62"/>
      <c r="N716" s="6"/>
      <c r="O716" s="6"/>
      <c r="P716" s="6"/>
      <c r="Q716" s="1"/>
      <c r="R716" s="2"/>
      <c r="S716" s="2"/>
      <c r="T716" s="2"/>
      <c r="U716" s="2"/>
      <c r="V716" s="2"/>
      <c r="W716" s="2"/>
      <c r="X716" s="2"/>
      <c r="Y716" s="2"/>
      <c r="Z716" s="2"/>
      <c r="AA716" s="2"/>
      <c r="AB716" s="2"/>
      <c r="AC716" s="62"/>
      <c r="AD716" s="6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81"/>
      <c r="BN716" s="7"/>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row>
    <row r="717" spans="1:127">
      <c r="A717" s="3"/>
      <c r="B717" s="6"/>
      <c r="C717" s="62"/>
      <c r="D717" s="61"/>
      <c r="E717" s="2"/>
      <c r="F717" s="6"/>
      <c r="G717" s="6"/>
      <c r="H717" s="6"/>
      <c r="I717" s="6"/>
      <c r="J717" s="6"/>
      <c r="K717" s="6"/>
      <c r="L717" s="1"/>
      <c r="M717" s="62"/>
      <c r="N717" s="6"/>
      <c r="O717" s="6"/>
      <c r="P717" s="6"/>
      <c r="Q717" s="1"/>
      <c r="R717" s="2"/>
      <c r="S717" s="2"/>
      <c r="T717" s="2"/>
      <c r="U717" s="2"/>
      <c r="V717" s="2"/>
      <c r="W717" s="2"/>
      <c r="X717" s="2"/>
      <c r="Y717" s="2"/>
      <c r="Z717" s="2"/>
      <c r="AA717" s="2"/>
      <c r="AB717" s="2"/>
      <c r="AC717" s="62"/>
      <c r="AD717" s="6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81"/>
      <c r="BN717" s="7"/>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row>
    <row r="718" spans="1:127">
      <c r="A718" s="3"/>
      <c r="B718" s="6"/>
      <c r="C718" s="62"/>
      <c r="D718" s="61"/>
      <c r="E718" s="2"/>
      <c r="F718" s="6"/>
      <c r="G718" s="6"/>
      <c r="H718" s="6"/>
      <c r="I718" s="6"/>
      <c r="J718" s="6"/>
      <c r="K718" s="6"/>
      <c r="L718" s="1"/>
      <c r="M718" s="62"/>
      <c r="N718" s="6"/>
      <c r="O718" s="6"/>
      <c r="P718" s="6"/>
      <c r="Q718" s="1"/>
      <c r="R718" s="2"/>
      <c r="S718" s="2"/>
      <c r="T718" s="2"/>
      <c r="U718" s="2"/>
      <c r="V718" s="2"/>
      <c r="W718" s="2"/>
      <c r="X718" s="2"/>
      <c r="Y718" s="2"/>
      <c r="Z718" s="2"/>
      <c r="AA718" s="2"/>
      <c r="AB718" s="2"/>
      <c r="AC718" s="62"/>
      <c r="AD718" s="6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81"/>
      <c r="BN718" s="7"/>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row>
    <row r="719" spans="1:127">
      <c r="A719" s="3"/>
      <c r="B719" s="6"/>
      <c r="C719" s="62"/>
      <c r="D719" s="61"/>
      <c r="E719" s="2"/>
      <c r="F719" s="6"/>
      <c r="G719" s="6"/>
      <c r="H719" s="6"/>
      <c r="I719" s="6"/>
      <c r="J719" s="6"/>
      <c r="K719" s="6"/>
      <c r="L719" s="1"/>
      <c r="M719" s="62"/>
      <c r="N719" s="6"/>
      <c r="O719" s="6"/>
      <c r="P719" s="6"/>
      <c r="Q719" s="1"/>
      <c r="R719" s="2"/>
      <c r="S719" s="2"/>
      <c r="T719" s="2"/>
      <c r="U719" s="2"/>
      <c r="V719" s="2"/>
      <c r="W719" s="2"/>
      <c r="X719" s="2"/>
      <c r="Y719" s="2"/>
      <c r="Z719" s="2"/>
      <c r="AA719" s="2"/>
      <c r="AB719" s="2"/>
      <c r="AC719" s="62"/>
      <c r="AD719" s="6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81"/>
      <c r="BN719" s="7"/>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row>
    <row r="720" spans="1:127">
      <c r="A720" s="3"/>
      <c r="B720" s="6"/>
      <c r="C720" s="62"/>
      <c r="D720" s="61"/>
      <c r="E720" s="2"/>
      <c r="F720" s="6"/>
      <c r="G720" s="6"/>
      <c r="H720" s="6"/>
      <c r="I720" s="6"/>
      <c r="J720" s="6"/>
      <c r="K720" s="6"/>
      <c r="L720" s="1"/>
      <c r="M720" s="62"/>
      <c r="N720" s="6"/>
      <c r="O720" s="6"/>
      <c r="P720" s="6"/>
      <c r="Q720" s="1"/>
      <c r="R720" s="2"/>
      <c r="S720" s="2"/>
      <c r="T720" s="2"/>
      <c r="U720" s="2"/>
      <c r="V720" s="2"/>
      <c r="W720" s="2"/>
      <c r="X720" s="2"/>
      <c r="Y720" s="2"/>
      <c r="Z720" s="2"/>
      <c r="AA720" s="2"/>
      <c r="AB720" s="2"/>
      <c r="AC720" s="62"/>
      <c r="AD720" s="6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81"/>
      <c r="BN720" s="7"/>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row>
    <row r="721" spans="1:127">
      <c r="A721" s="3"/>
      <c r="B721" s="6"/>
      <c r="C721" s="62"/>
      <c r="D721" s="61"/>
      <c r="E721" s="2"/>
      <c r="F721" s="6"/>
      <c r="G721" s="6"/>
      <c r="H721" s="6"/>
      <c r="I721" s="6"/>
      <c r="J721" s="6"/>
      <c r="K721" s="6"/>
      <c r="L721" s="1"/>
      <c r="M721" s="62"/>
      <c r="N721" s="6"/>
      <c r="O721" s="6"/>
      <c r="P721" s="6"/>
      <c r="Q721" s="1"/>
      <c r="R721" s="2"/>
      <c r="S721" s="2"/>
      <c r="T721" s="2"/>
      <c r="U721" s="2"/>
      <c r="V721" s="2"/>
      <c r="W721" s="2"/>
      <c r="X721" s="2"/>
      <c r="Y721" s="2"/>
      <c r="Z721" s="2"/>
      <c r="AA721" s="2"/>
      <c r="AB721" s="2"/>
      <c r="AC721" s="62"/>
      <c r="AD721" s="6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81"/>
      <c r="BN721" s="7"/>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row>
    <row r="722" spans="1:127">
      <c r="A722" s="3"/>
      <c r="B722" s="6"/>
      <c r="C722" s="62"/>
      <c r="D722" s="61"/>
      <c r="E722" s="2"/>
      <c r="F722" s="6"/>
      <c r="G722" s="6"/>
      <c r="H722" s="6"/>
      <c r="I722" s="6"/>
      <c r="J722" s="6"/>
      <c r="K722" s="6"/>
      <c r="L722" s="1"/>
      <c r="M722" s="62"/>
      <c r="N722" s="6"/>
      <c r="O722" s="6"/>
      <c r="P722" s="6"/>
      <c r="Q722" s="1"/>
      <c r="R722" s="2"/>
      <c r="S722" s="2"/>
      <c r="T722" s="2"/>
      <c r="U722" s="2"/>
      <c r="V722" s="2"/>
      <c r="W722" s="2"/>
      <c r="X722" s="2"/>
      <c r="Y722" s="2"/>
      <c r="Z722" s="2"/>
      <c r="AA722" s="2"/>
      <c r="AB722" s="2"/>
      <c r="AC722" s="62"/>
      <c r="AD722" s="6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81"/>
      <c r="BN722" s="7"/>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row>
    <row r="723" spans="1:127">
      <c r="A723" s="3"/>
      <c r="B723" s="6"/>
      <c r="C723" s="62"/>
      <c r="D723" s="61"/>
      <c r="E723" s="2"/>
      <c r="F723" s="6"/>
      <c r="G723" s="6"/>
      <c r="H723" s="6"/>
      <c r="I723" s="6"/>
      <c r="J723" s="6"/>
      <c r="K723" s="6"/>
      <c r="L723" s="1"/>
      <c r="M723" s="62"/>
      <c r="N723" s="6"/>
      <c r="O723" s="6"/>
      <c r="P723" s="6"/>
      <c r="Q723" s="1"/>
      <c r="R723" s="2"/>
      <c r="S723" s="2"/>
      <c r="T723" s="2"/>
      <c r="U723" s="2"/>
      <c r="V723" s="2"/>
      <c r="W723" s="2"/>
      <c r="X723" s="2"/>
      <c r="Y723" s="2"/>
      <c r="Z723" s="2"/>
      <c r="AA723" s="2"/>
      <c r="AB723" s="2"/>
      <c r="AC723" s="62"/>
      <c r="AD723" s="6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81"/>
      <c r="BN723" s="7"/>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row>
    <row r="724" spans="1:127">
      <c r="A724" s="3"/>
      <c r="B724" s="6"/>
      <c r="C724" s="62"/>
      <c r="D724" s="61"/>
      <c r="E724" s="2"/>
      <c r="F724" s="6"/>
      <c r="G724" s="6"/>
      <c r="H724" s="6"/>
      <c r="I724" s="6"/>
      <c r="J724" s="6"/>
      <c r="K724" s="6"/>
      <c r="L724" s="1"/>
      <c r="M724" s="62"/>
      <c r="N724" s="6"/>
      <c r="O724" s="6"/>
      <c r="P724" s="6"/>
      <c r="Q724" s="1"/>
      <c r="R724" s="2"/>
      <c r="S724" s="2"/>
      <c r="T724" s="2"/>
      <c r="U724" s="2"/>
      <c r="V724" s="2"/>
      <c r="W724" s="2"/>
      <c r="X724" s="2"/>
      <c r="Y724" s="2"/>
      <c r="Z724" s="2"/>
      <c r="AA724" s="2"/>
      <c r="AB724" s="2"/>
      <c r="AC724" s="62"/>
      <c r="AD724" s="6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81"/>
      <c r="BN724" s="7"/>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row>
    <row r="725" spans="1:127">
      <c r="A725" s="3"/>
      <c r="B725" s="6"/>
      <c r="C725" s="62"/>
      <c r="D725" s="61"/>
      <c r="E725" s="2"/>
      <c r="F725" s="6"/>
      <c r="G725" s="6"/>
      <c r="H725" s="6"/>
      <c r="I725" s="6"/>
      <c r="J725" s="6"/>
      <c r="K725" s="6"/>
      <c r="L725" s="1"/>
      <c r="M725" s="62"/>
      <c r="N725" s="6"/>
      <c r="O725" s="6"/>
      <c r="P725" s="6"/>
      <c r="Q725" s="1"/>
      <c r="R725" s="2"/>
      <c r="S725" s="2"/>
      <c r="T725" s="2"/>
      <c r="U725" s="2"/>
      <c r="V725" s="2"/>
      <c r="W725" s="2"/>
      <c r="X725" s="2"/>
      <c r="Y725" s="2"/>
      <c r="Z725" s="2"/>
      <c r="AA725" s="2"/>
      <c r="AB725" s="2"/>
      <c r="AC725" s="62"/>
      <c r="AD725" s="6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81"/>
      <c r="BN725" s="7"/>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row>
    <row r="726" spans="1:127">
      <c r="A726" s="3"/>
      <c r="B726" s="6"/>
      <c r="C726" s="62"/>
      <c r="D726" s="61"/>
      <c r="E726" s="2"/>
      <c r="F726" s="6"/>
      <c r="G726" s="6"/>
      <c r="H726" s="6"/>
      <c r="I726" s="6"/>
      <c r="J726" s="6"/>
      <c r="K726" s="6"/>
      <c r="L726" s="1"/>
      <c r="M726" s="62"/>
      <c r="N726" s="6"/>
      <c r="O726" s="6"/>
      <c r="P726" s="6"/>
      <c r="Q726" s="1"/>
      <c r="R726" s="2"/>
      <c r="S726" s="2"/>
      <c r="T726" s="2"/>
      <c r="U726" s="2"/>
      <c r="V726" s="2"/>
      <c r="W726" s="2"/>
      <c r="X726" s="2"/>
      <c r="Y726" s="2"/>
      <c r="Z726" s="2"/>
      <c r="AA726" s="2"/>
      <c r="AB726" s="2"/>
      <c r="AC726" s="62"/>
      <c r="AD726" s="6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81"/>
      <c r="BN726" s="7"/>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row>
    <row r="727" spans="1:127">
      <c r="A727" s="3"/>
      <c r="B727" s="6"/>
      <c r="C727" s="62"/>
      <c r="D727" s="61"/>
      <c r="E727" s="2"/>
      <c r="F727" s="6"/>
      <c r="G727" s="6"/>
      <c r="H727" s="6"/>
      <c r="I727" s="6"/>
      <c r="J727" s="6"/>
      <c r="K727" s="6"/>
      <c r="L727" s="1"/>
      <c r="M727" s="62"/>
      <c r="N727" s="6"/>
      <c r="O727" s="6"/>
      <c r="P727" s="6"/>
      <c r="Q727" s="1"/>
      <c r="R727" s="2"/>
      <c r="S727" s="2"/>
      <c r="T727" s="2"/>
      <c r="U727" s="2"/>
      <c r="V727" s="2"/>
      <c r="W727" s="2"/>
      <c r="X727" s="2"/>
      <c r="Y727" s="2"/>
      <c r="Z727" s="2"/>
      <c r="AA727" s="2"/>
      <c r="AB727" s="2"/>
      <c r="AC727" s="62"/>
      <c r="AD727" s="6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81"/>
      <c r="BN727" s="7"/>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row>
    <row r="728" spans="1:127">
      <c r="A728" s="3"/>
      <c r="B728" s="6"/>
      <c r="C728" s="62"/>
      <c r="D728" s="61"/>
      <c r="E728" s="2"/>
      <c r="F728" s="6"/>
      <c r="G728" s="6"/>
      <c r="H728" s="6"/>
      <c r="I728" s="6"/>
      <c r="J728" s="6"/>
      <c r="K728" s="6"/>
      <c r="L728" s="1"/>
      <c r="M728" s="62"/>
      <c r="N728" s="6"/>
      <c r="O728" s="6"/>
      <c r="P728" s="6"/>
      <c r="Q728" s="1"/>
      <c r="R728" s="2"/>
      <c r="S728" s="2"/>
      <c r="T728" s="2"/>
      <c r="U728" s="2"/>
      <c r="V728" s="2"/>
      <c r="W728" s="2"/>
      <c r="X728" s="2"/>
      <c r="Y728" s="2"/>
      <c r="Z728" s="2"/>
      <c r="AA728" s="2"/>
      <c r="AB728" s="2"/>
      <c r="AC728" s="62"/>
      <c r="AD728" s="6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81"/>
      <c r="BN728" s="7"/>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row>
    <row r="729" spans="1:127">
      <c r="A729" s="3"/>
      <c r="B729" s="6"/>
      <c r="C729" s="62"/>
      <c r="D729" s="61"/>
      <c r="E729" s="2"/>
      <c r="F729" s="6"/>
      <c r="G729" s="6"/>
      <c r="H729" s="6"/>
      <c r="I729" s="6"/>
      <c r="J729" s="6"/>
      <c r="K729" s="6"/>
      <c r="L729" s="1"/>
      <c r="M729" s="62"/>
      <c r="N729" s="6"/>
      <c r="O729" s="6"/>
      <c r="P729" s="6"/>
      <c r="Q729" s="1"/>
      <c r="R729" s="2"/>
      <c r="S729" s="2"/>
      <c r="T729" s="2"/>
      <c r="U729" s="2"/>
      <c r="V729" s="2"/>
      <c r="W729" s="2"/>
      <c r="X729" s="2"/>
      <c r="Y729" s="2"/>
      <c r="Z729" s="2"/>
      <c r="AA729" s="2"/>
      <c r="AB729" s="2"/>
      <c r="AC729" s="62"/>
      <c r="AD729" s="6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81"/>
      <c r="BN729" s="7"/>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row>
    <row r="730" spans="1:127">
      <c r="A730" s="3"/>
      <c r="B730" s="6"/>
      <c r="C730" s="62"/>
      <c r="D730" s="61"/>
      <c r="E730" s="2"/>
      <c r="F730" s="6"/>
      <c r="G730" s="6"/>
      <c r="H730" s="6"/>
      <c r="I730" s="6"/>
      <c r="J730" s="6"/>
      <c r="K730" s="6"/>
      <c r="L730" s="1"/>
      <c r="M730" s="62"/>
      <c r="N730" s="6"/>
      <c r="O730" s="6"/>
      <c r="P730" s="6"/>
      <c r="Q730" s="1"/>
      <c r="R730" s="2"/>
      <c r="S730" s="2"/>
      <c r="T730" s="2"/>
      <c r="U730" s="2"/>
      <c r="V730" s="2"/>
      <c r="W730" s="2"/>
      <c r="X730" s="2"/>
      <c r="Y730" s="2"/>
      <c r="Z730" s="2"/>
      <c r="AA730" s="2"/>
      <c r="AB730" s="2"/>
      <c r="AC730" s="62"/>
      <c r="AD730" s="6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81"/>
      <c r="BN730" s="7"/>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row>
    <row r="731" spans="1:127">
      <c r="A731" s="3"/>
      <c r="B731" s="6"/>
      <c r="C731" s="62"/>
      <c r="D731" s="61"/>
      <c r="E731" s="2"/>
      <c r="F731" s="6"/>
      <c r="G731" s="6"/>
      <c r="H731" s="6"/>
      <c r="I731" s="6"/>
      <c r="J731" s="6"/>
      <c r="K731" s="6"/>
      <c r="L731" s="1"/>
      <c r="M731" s="62"/>
      <c r="N731" s="6"/>
      <c r="O731" s="6"/>
      <c r="P731" s="6"/>
      <c r="Q731" s="1"/>
      <c r="R731" s="2"/>
      <c r="S731" s="2"/>
      <c r="T731" s="2"/>
      <c r="U731" s="2"/>
      <c r="V731" s="2"/>
      <c r="W731" s="2"/>
      <c r="X731" s="2"/>
      <c r="Y731" s="2"/>
      <c r="Z731" s="2"/>
      <c r="AA731" s="2"/>
      <c r="AB731" s="2"/>
      <c r="AC731" s="62"/>
      <c r="AD731" s="6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81"/>
      <c r="BN731" s="7"/>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row>
    <row r="732" spans="1:127">
      <c r="A732" s="3"/>
      <c r="B732" s="6"/>
      <c r="C732" s="62"/>
      <c r="D732" s="61"/>
      <c r="E732" s="2"/>
      <c r="F732" s="6"/>
      <c r="G732" s="6"/>
      <c r="H732" s="6"/>
      <c r="I732" s="6"/>
      <c r="J732" s="6"/>
      <c r="K732" s="6"/>
      <c r="L732" s="1"/>
      <c r="M732" s="62"/>
      <c r="N732" s="6"/>
      <c r="O732" s="6"/>
      <c r="P732" s="6"/>
      <c r="Q732" s="1"/>
      <c r="R732" s="2"/>
      <c r="S732" s="2"/>
      <c r="T732" s="2"/>
      <c r="U732" s="2"/>
      <c r="V732" s="2"/>
      <c r="W732" s="2"/>
      <c r="X732" s="2"/>
      <c r="Y732" s="2"/>
      <c r="Z732" s="2"/>
      <c r="AA732" s="2"/>
      <c r="AB732" s="2"/>
      <c r="AC732" s="62"/>
      <c r="AD732" s="6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81"/>
      <c r="BN732" s="7"/>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row>
    <row r="733" spans="1:127">
      <c r="A733" s="3"/>
      <c r="B733" s="6"/>
      <c r="C733" s="62"/>
      <c r="D733" s="61"/>
      <c r="E733" s="2"/>
      <c r="F733" s="6"/>
      <c r="G733" s="6"/>
      <c r="H733" s="6"/>
      <c r="I733" s="6"/>
      <c r="J733" s="6"/>
      <c r="K733" s="6"/>
      <c r="L733" s="1"/>
      <c r="M733" s="62"/>
      <c r="N733" s="6"/>
      <c r="O733" s="6"/>
      <c r="P733" s="6"/>
      <c r="Q733" s="1"/>
      <c r="R733" s="2"/>
      <c r="S733" s="2"/>
      <c r="T733" s="2"/>
      <c r="U733" s="2"/>
      <c r="V733" s="2"/>
      <c r="W733" s="2"/>
      <c r="X733" s="2"/>
      <c r="Y733" s="2"/>
      <c r="Z733" s="2"/>
      <c r="AA733" s="2"/>
      <c r="AB733" s="2"/>
      <c r="AC733" s="62"/>
      <c r="AD733" s="6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81"/>
      <c r="BN733" s="7"/>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row>
    <row r="734" spans="1:127">
      <c r="A734" s="3"/>
      <c r="B734" s="6"/>
      <c r="C734" s="62"/>
      <c r="D734" s="61"/>
      <c r="E734" s="2"/>
      <c r="F734" s="6"/>
      <c r="G734" s="6"/>
      <c r="H734" s="6"/>
      <c r="I734" s="6"/>
      <c r="J734" s="6"/>
      <c r="K734" s="6"/>
      <c r="L734" s="1"/>
      <c r="M734" s="62"/>
      <c r="N734" s="6"/>
      <c r="O734" s="6"/>
      <c r="P734" s="6"/>
      <c r="Q734" s="1"/>
      <c r="R734" s="2"/>
      <c r="S734" s="2"/>
      <c r="T734" s="2"/>
      <c r="U734" s="2"/>
      <c r="V734" s="2"/>
      <c r="W734" s="2"/>
      <c r="X734" s="2"/>
      <c r="Y734" s="2"/>
      <c r="Z734" s="2"/>
      <c r="AA734" s="2"/>
      <c r="AB734" s="2"/>
      <c r="AC734" s="62"/>
      <c r="AD734" s="6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81"/>
      <c r="BN734" s="7"/>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row>
    <row r="735" spans="1:127">
      <c r="A735" s="3"/>
      <c r="B735" s="6"/>
      <c r="C735" s="62"/>
      <c r="D735" s="61"/>
      <c r="E735" s="2"/>
      <c r="F735" s="6"/>
      <c r="G735" s="6"/>
      <c r="H735" s="6"/>
      <c r="I735" s="6"/>
      <c r="J735" s="6"/>
      <c r="K735" s="6"/>
      <c r="L735" s="1"/>
      <c r="M735" s="62"/>
      <c r="N735" s="6"/>
      <c r="O735" s="6"/>
      <c r="P735" s="6"/>
      <c r="Q735" s="1"/>
      <c r="R735" s="2"/>
      <c r="S735" s="2"/>
      <c r="T735" s="2"/>
      <c r="U735" s="2"/>
      <c r="V735" s="2"/>
      <c r="W735" s="2"/>
      <c r="X735" s="2"/>
      <c r="Y735" s="2"/>
      <c r="Z735" s="2"/>
      <c r="AA735" s="2"/>
      <c r="AB735" s="2"/>
      <c r="AC735" s="62"/>
      <c r="AD735" s="6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81"/>
      <c r="BN735" s="7"/>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row>
    <row r="736" spans="1:127">
      <c r="A736" s="3"/>
      <c r="B736" s="6"/>
      <c r="C736" s="62"/>
      <c r="D736" s="61"/>
      <c r="E736" s="2"/>
      <c r="F736" s="6"/>
      <c r="G736" s="6"/>
      <c r="H736" s="6"/>
      <c r="I736" s="6"/>
      <c r="J736" s="6"/>
      <c r="K736" s="6"/>
      <c r="L736" s="1"/>
      <c r="M736" s="62"/>
      <c r="N736" s="6"/>
      <c r="O736" s="6"/>
      <c r="P736" s="6"/>
      <c r="Q736" s="1"/>
      <c r="R736" s="2"/>
      <c r="S736" s="2"/>
      <c r="T736" s="2"/>
      <c r="U736" s="2"/>
      <c r="V736" s="2"/>
      <c r="W736" s="2"/>
      <c r="X736" s="2"/>
      <c r="Y736" s="2"/>
      <c r="Z736" s="2"/>
      <c r="AA736" s="2"/>
      <c r="AB736" s="2"/>
      <c r="AC736" s="62"/>
      <c r="AD736" s="6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81"/>
      <c r="BN736" s="7"/>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row>
    <row r="737" spans="1:127">
      <c r="A737" s="3"/>
      <c r="B737" s="6"/>
      <c r="C737" s="62"/>
      <c r="D737" s="61"/>
      <c r="E737" s="2"/>
      <c r="F737" s="6"/>
      <c r="G737" s="6"/>
      <c r="H737" s="6"/>
      <c r="I737" s="6"/>
      <c r="J737" s="6"/>
      <c r="K737" s="6"/>
      <c r="L737" s="1"/>
      <c r="M737" s="62"/>
      <c r="N737" s="6"/>
      <c r="O737" s="6"/>
      <c r="P737" s="6"/>
      <c r="Q737" s="1"/>
      <c r="R737" s="2"/>
      <c r="S737" s="2"/>
      <c r="T737" s="2"/>
      <c r="U737" s="2"/>
      <c r="V737" s="2"/>
      <c r="W737" s="2"/>
      <c r="X737" s="2"/>
      <c r="Y737" s="2"/>
      <c r="Z737" s="2"/>
      <c r="AA737" s="2"/>
      <c r="AB737" s="2"/>
      <c r="AC737" s="62"/>
      <c r="AD737" s="6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81"/>
      <c r="BN737" s="7"/>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row>
    <row r="738" spans="1:127">
      <c r="A738" s="3"/>
      <c r="B738" s="6"/>
      <c r="C738" s="62"/>
      <c r="D738" s="61"/>
      <c r="E738" s="2"/>
      <c r="F738" s="6"/>
      <c r="G738" s="6"/>
      <c r="H738" s="6"/>
      <c r="I738" s="6"/>
      <c r="J738" s="6"/>
      <c r="K738" s="6"/>
      <c r="L738" s="1"/>
      <c r="M738" s="62"/>
      <c r="N738" s="6"/>
      <c r="O738" s="6"/>
      <c r="P738" s="6"/>
      <c r="Q738" s="1"/>
      <c r="R738" s="2"/>
      <c r="S738" s="2"/>
      <c r="T738" s="2"/>
      <c r="U738" s="2"/>
      <c r="V738" s="2"/>
      <c r="W738" s="2"/>
      <c r="X738" s="2"/>
      <c r="Y738" s="2"/>
      <c r="Z738" s="2"/>
      <c r="AA738" s="2"/>
      <c r="AB738" s="2"/>
      <c r="AC738" s="62"/>
      <c r="AD738" s="6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81"/>
      <c r="BN738" s="7"/>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row>
    <row r="739" spans="1:127">
      <c r="A739" s="3"/>
      <c r="B739" s="6"/>
      <c r="C739" s="62"/>
      <c r="D739" s="61"/>
      <c r="E739" s="2"/>
      <c r="F739" s="6"/>
      <c r="G739" s="6"/>
      <c r="H739" s="6"/>
      <c r="I739" s="6"/>
      <c r="J739" s="6"/>
      <c r="K739" s="6"/>
      <c r="L739" s="1"/>
      <c r="M739" s="62"/>
      <c r="N739" s="6"/>
      <c r="O739" s="6"/>
      <c r="P739" s="6"/>
      <c r="Q739" s="1"/>
      <c r="R739" s="2"/>
      <c r="S739" s="2"/>
      <c r="T739" s="2"/>
      <c r="U739" s="2"/>
      <c r="V739" s="2"/>
      <c r="W739" s="2"/>
      <c r="X739" s="2"/>
      <c r="Y739" s="2"/>
      <c r="Z739" s="2"/>
      <c r="AA739" s="2"/>
      <c r="AB739" s="2"/>
      <c r="AC739" s="62"/>
      <c r="AD739" s="6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81"/>
      <c r="BN739" s="7"/>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row>
    <row r="740" spans="1:127">
      <c r="A740" s="3"/>
      <c r="B740" s="6"/>
      <c r="C740" s="62"/>
      <c r="D740" s="61"/>
      <c r="E740" s="2"/>
      <c r="F740" s="6"/>
      <c r="G740" s="6"/>
      <c r="H740" s="6"/>
      <c r="I740" s="6"/>
      <c r="J740" s="6"/>
      <c r="K740" s="6"/>
      <c r="L740" s="1"/>
      <c r="M740" s="62"/>
      <c r="N740" s="6"/>
      <c r="O740" s="6"/>
      <c r="P740" s="6"/>
      <c r="Q740" s="1"/>
      <c r="R740" s="2"/>
      <c r="S740" s="2"/>
      <c r="T740" s="2"/>
      <c r="U740" s="2"/>
      <c r="V740" s="2"/>
      <c r="W740" s="2"/>
      <c r="X740" s="2"/>
      <c r="Y740" s="2"/>
      <c r="Z740" s="2"/>
      <c r="AA740" s="2"/>
      <c r="AB740" s="2"/>
      <c r="AC740" s="62"/>
      <c r="AD740" s="6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81"/>
      <c r="BN740" s="7"/>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row>
    <row r="741" spans="1:127">
      <c r="A741" s="3"/>
      <c r="B741" s="6"/>
      <c r="C741" s="62"/>
      <c r="D741" s="61"/>
      <c r="E741" s="2"/>
      <c r="F741" s="6"/>
      <c r="G741" s="6"/>
      <c r="H741" s="6"/>
      <c r="I741" s="6"/>
      <c r="J741" s="6"/>
      <c r="K741" s="6"/>
      <c r="L741" s="1"/>
      <c r="M741" s="62"/>
      <c r="N741" s="6"/>
      <c r="O741" s="6"/>
      <c r="P741" s="6"/>
      <c r="Q741" s="1"/>
      <c r="R741" s="2"/>
      <c r="S741" s="2"/>
      <c r="T741" s="2"/>
      <c r="U741" s="2"/>
      <c r="V741" s="2"/>
      <c r="W741" s="2"/>
      <c r="X741" s="2"/>
      <c r="Y741" s="2"/>
      <c r="Z741" s="2"/>
      <c r="AA741" s="2"/>
      <c r="AB741" s="2"/>
      <c r="AC741" s="62"/>
      <c r="AD741" s="6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81"/>
      <c r="BN741" s="7"/>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row>
    <row r="742" spans="1:127">
      <c r="A742" s="3"/>
      <c r="B742" s="6"/>
      <c r="C742" s="62"/>
      <c r="D742" s="61"/>
      <c r="E742" s="2"/>
      <c r="F742" s="6"/>
      <c r="G742" s="6"/>
      <c r="H742" s="6"/>
      <c r="I742" s="6"/>
      <c r="J742" s="6"/>
      <c r="K742" s="6"/>
      <c r="L742" s="1"/>
      <c r="M742" s="62"/>
      <c r="N742" s="6"/>
      <c r="O742" s="6"/>
      <c r="P742" s="6"/>
      <c r="Q742" s="1"/>
      <c r="R742" s="2"/>
      <c r="S742" s="2"/>
      <c r="T742" s="2"/>
      <c r="U742" s="2"/>
      <c r="V742" s="2"/>
      <c r="W742" s="2"/>
      <c r="X742" s="2"/>
      <c r="Y742" s="2"/>
      <c r="Z742" s="2"/>
      <c r="AA742" s="2"/>
      <c r="AB742" s="2"/>
      <c r="AC742" s="62"/>
      <c r="AD742" s="6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81"/>
      <c r="BN742" s="7"/>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row>
    <row r="743" spans="1:127">
      <c r="A743" s="3"/>
      <c r="B743" s="6"/>
      <c r="C743" s="62"/>
      <c r="D743" s="61"/>
      <c r="E743" s="2"/>
      <c r="F743" s="6"/>
      <c r="G743" s="6"/>
      <c r="H743" s="6"/>
      <c r="I743" s="6"/>
      <c r="J743" s="6"/>
      <c r="K743" s="6"/>
      <c r="L743" s="1"/>
      <c r="M743" s="62"/>
      <c r="N743" s="6"/>
      <c r="O743" s="6"/>
      <c r="P743" s="6"/>
      <c r="Q743" s="1"/>
      <c r="R743" s="2"/>
      <c r="S743" s="2"/>
      <c r="T743" s="2"/>
      <c r="U743" s="2"/>
      <c r="V743" s="2"/>
      <c r="W743" s="2"/>
      <c r="X743" s="2"/>
      <c r="Y743" s="2"/>
      <c r="Z743" s="2"/>
      <c r="AA743" s="2"/>
      <c r="AB743" s="2"/>
      <c r="AC743" s="62"/>
      <c r="AD743" s="6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81"/>
      <c r="BN743" s="7"/>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row>
    <row r="744" spans="1:127">
      <c r="A744" s="3"/>
      <c r="B744" s="6"/>
      <c r="C744" s="62"/>
      <c r="D744" s="61"/>
      <c r="E744" s="2"/>
      <c r="F744" s="6"/>
      <c r="G744" s="6"/>
      <c r="H744" s="6"/>
      <c r="I744" s="6"/>
      <c r="J744" s="6"/>
      <c r="K744" s="6"/>
      <c r="L744" s="1"/>
      <c r="M744" s="62"/>
      <c r="N744" s="6"/>
      <c r="O744" s="6"/>
      <c r="P744" s="6"/>
      <c r="Q744" s="1"/>
      <c r="R744" s="2"/>
      <c r="S744" s="2"/>
      <c r="T744" s="2"/>
      <c r="U744" s="2"/>
      <c r="V744" s="2"/>
      <c r="W744" s="2"/>
      <c r="X744" s="2"/>
      <c r="Y744" s="2"/>
      <c r="Z744" s="2"/>
      <c r="AA744" s="2"/>
      <c r="AB744" s="2"/>
      <c r="AC744" s="62"/>
      <c r="AD744" s="6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81"/>
      <c r="BN744" s="7"/>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row>
    <row r="745" spans="1:127">
      <c r="A745" s="3"/>
      <c r="B745" s="6"/>
      <c r="C745" s="62"/>
      <c r="D745" s="61"/>
      <c r="E745" s="2"/>
      <c r="F745" s="6"/>
      <c r="G745" s="6"/>
      <c r="H745" s="6"/>
      <c r="I745" s="6"/>
      <c r="J745" s="6"/>
      <c r="K745" s="6"/>
      <c r="L745" s="1"/>
      <c r="M745" s="62"/>
      <c r="N745" s="6"/>
      <c r="O745" s="6"/>
      <c r="P745" s="6"/>
      <c r="Q745" s="1"/>
      <c r="R745" s="2"/>
      <c r="S745" s="2"/>
      <c r="T745" s="2"/>
      <c r="U745" s="2"/>
      <c r="V745" s="2"/>
      <c r="W745" s="2"/>
      <c r="X745" s="2"/>
      <c r="Y745" s="2"/>
      <c r="Z745" s="2"/>
      <c r="AA745" s="2"/>
      <c r="AB745" s="2"/>
      <c r="AC745" s="62"/>
      <c r="AD745" s="6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81"/>
      <c r="BN745" s="7"/>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row>
    <row r="746" spans="1:127">
      <c r="A746" s="3"/>
      <c r="B746" s="6"/>
      <c r="C746" s="62"/>
      <c r="D746" s="61"/>
      <c r="E746" s="2"/>
      <c r="F746" s="6"/>
      <c r="G746" s="6"/>
      <c r="H746" s="6"/>
      <c r="I746" s="6"/>
      <c r="J746" s="6"/>
      <c r="K746" s="6"/>
      <c r="L746" s="1"/>
      <c r="M746" s="62"/>
      <c r="N746" s="6"/>
      <c r="O746" s="6"/>
      <c r="P746" s="6"/>
      <c r="Q746" s="1"/>
      <c r="R746" s="2"/>
      <c r="S746" s="2"/>
      <c r="T746" s="2"/>
      <c r="U746" s="2"/>
      <c r="V746" s="2"/>
      <c r="W746" s="2"/>
      <c r="X746" s="2"/>
      <c r="Y746" s="2"/>
      <c r="Z746" s="2"/>
      <c r="AA746" s="2"/>
      <c r="AB746" s="2"/>
      <c r="AC746" s="62"/>
      <c r="AD746" s="6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81"/>
      <c r="BN746" s="7"/>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row>
    <row r="747" spans="1:127">
      <c r="A747" s="3"/>
      <c r="B747" s="6"/>
      <c r="C747" s="62"/>
      <c r="D747" s="61"/>
      <c r="E747" s="2"/>
      <c r="F747" s="6"/>
      <c r="G747" s="6"/>
      <c r="H747" s="6"/>
      <c r="I747" s="6"/>
      <c r="J747" s="6"/>
      <c r="K747" s="6"/>
      <c r="L747" s="1"/>
      <c r="M747" s="62"/>
      <c r="N747" s="6"/>
      <c r="O747" s="6"/>
      <c r="P747" s="6"/>
      <c r="Q747" s="1"/>
      <c r="R747" s="2"/>
      <c r="S747" s="2"/>
      <c r="T747" s="2"/>
      <c r="U747" s="2"/>
      <c r="V747" s="2"/>
      <c r="W747" s="2"/>
      <c r="X747" s="2"/>
      <c r="Y747" s="2"/>
      <c r="Z747" s="2"/>
      <c r="AA747" s="2"/>
      <c r="AB747" s="2"/>
      <c r="AC747" s="62"/>
      <c r="AD747" s="6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81"/>
      <c r="BN747" s="7"/>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row>
    <row r="748" spans="1:127">
      <c r="A748" s="3"/>
      <c r="B748" s="6"/>
      <c r="C748" s="62"/>
      <c r="D748" s="61"/>
      <c r="E748" s="2"/>
      <c r="F748" s="6"/>
      <c r="G748" s="6"/>
      <c r="H748" s="6"/>
      <c r="I748" s="6"/>
      <c r="J748" s="6"/>
      <c r="K748" s="6"/>
      <c r="L748" s="1"/>
      <c r="M748" s="62"/>
      <c r="N748" s="6"/>
      <c r="O748" s="6"/>
      <c r="P748" s="6"/>
      <c r="Q748" s="1"/>
      <c r="R748" s="2"/>
      <c r="S748" s="2"/>
      <c r="T748" s="2"/>
      <c r="U748" s="2"/>
      <c r="V748" s="2"/>
      <c r="W748" s="2"/>
      <c r="X748" s="2"/>
      <c r="Y748" s="2"/>
      <c r="Z748" s="2"/>
      <c r="AA748" s="2"/>
      <c r="AB748" s="2"/>
      <c r="AC748" s="62"/>
      <c r="AD748" s="6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81"/>
      <c r="BN748" s="7"/>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row>
    <row r="749" spans="1:127">
      <c r="A749" s="3"/>
      <c r="B749" s="6"/>
      <c r="C749" s="62"/>
      <c r="D749" s="61"/>
      <c r="E749" s="2"/>
      <c r="F749" s="6"/>
      <c r="G749" s="6"/>
      <c r="H749" s="6"/>
      <c r="I749" s="6"/>
      <c r="J749" s="6"/>
      <c r="K749" s="6"/>
      <c r="L749" s="1"/>
      <c r="M749" s="62"/>
      <c r="N749" s="6"/>
      <c r="O749" s="6"/>
      <c r="P749" s="6"/>
      <c r="Q749" s="1"/>
      <c r="R749" s="2"/>
      <c r="S749" s="2"/>
      <c r="T749" s="2"/>
      <c r="U749" s="2"/>
      <c r="V749" s="2"/>
      <c r="W749" s="2"/>
      <c r="X749" s="2"/>
      <c r="Y749" s="2"/>
      <c r="Z749" s="2"/>
      <c r="AA749" s="2"/>
      <c r="AB749" s="2"/>
      <c r="AC749" s="62"/>
      <c r="AD749" s="6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81"/>
      <c r="BN749" s="7"/>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row>
    <row r="750" spans="1:127">
      <c r="A750" s="3"/>
      <c r="B750" s="6"/>
      <c r="C750" s="62"/>
      <c r="D750" s="61"/>
      <c r="E750" s="2"/>
      <c r="F750" s="6"/>
      <c r="G750" s="6"/>
      <c r="H750" s="6"/>
      <c r="I750" s="6"/>
      <c r="J750" s="6"/>
      <c r="K750" s="6"/>
      <c r="L750" s="1"/>
      <c r="M750" s="62"/>
      <c r="N750" s="6"/>
      <c r="O750" s="6"/>
      <c r="P750" s="6"/>
      <c r="Q750" s="1"/>
      <c r="R750" s="2"/>
      <c r="S750" s="2"/>
      <c r="T750" s="2"/>
      <c r="U750" s="2"/>
      <c r="V750" s="2"/>
      <c r="W750" s="2"/>
      <c r="X750" s="2"/>
      <c r="Y750" s="2"/>
      <c r="Z750" s="2"/>
      <c r="AA750" s="2"/>
      <c r="AB750" s="2"/>
      <c r="AC750" s="62"/>
      <c r="AD750" s="6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81"/>
      <c r="BN750" s="7"/>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row>
    <row r="751" spans="1:127">
      <c r="A751" s="3"/>
      <c r="B751" s="6"/>
      <c r="C751" s="62"/>
      <c r="D751" s="61"/>
      <c r="E751" s="2"/>
      <c r="F751" s="6"/>
      <c r="G751" s="6"/>
      <c r="H751" s="6"/>
      <c r="I751" s="6"/>
      <c r="J751" s="6"/>
      <c r="K751" s="6"/>
      <c r="L751" s="1"/>
      <c r="M751" s="62"/>
      <c r="N751" s="6"/>
      <c r="O751" s="6"/>
      <c r="P751" s="6"/>
      <c r="Q751" s="1"/>
      <c r="R751" s="2"/>
      <c r="S751" s="2"/>
      <c r="T751" s="2"/>
      <c r="U751" s="2"/>
      <c r="V751" s="2"/>
      <c r="W751" s="2"/>
      <c r="X751" s="2"/>
      <c r="Y751" s="2"/>
      <c r="Z751" s="2"/>
      <c r="AA751" s="2"/>
      <c r="AB751" s="2"/>
      <c r="AC751" s="62"/>
      <c r="AD751" s="6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81"/>
      <c r="BN751" s="7"/>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row>
    <row r="752" spans="1:127">
      <c r="A752" s="3"/>
      <c r="B752" s="6"/>
      <c r="C752" s="62"/>
      <c r="D752" s="61"/>
      <c r="E752" s="2"/>
      <c r="F752" s="6"/>
      <c r="G752" s="6"/>
      <c r="H752" s="6"/>
      <c r="I752" s="6"/>
      <c r="J752" s="6"/>
      <c r="K752" s="6"/>
      <c r="L752" s="1"/>
      <c r="M752" s="62"/>
      <c r="N752" s="6"/>
      <c r="O752" s="6"/>
      <c r="P752" s="6"/>
      <c r="Q752" s="1"/>
      <c r="R752" s="2"/>
      <c r="S752" s="2"/>
      <c r="T752" s="2"/>
      <c r="U752" s="2"/>
      <c r="V752" s="2"/>
      <c r="W752" s="2"/>
      <c r="X752" s="2"/>
      <c r="Y752" s="2"/>
      <c r="Z752" s="2"/>
      <c r="AA752" s="2"/>
      <c r="AB752" s="2"/>
      <c r="AC752" s="62"/>
      <c r="AD752" s="6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81"/>
      <c r="BN752" s="7"/>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row>
    <row r="753" spans="1:127">
      <c r="A753" s="3"/>
      <c r="B753" s="6"/>
      <c r="C753" s="62"/>
      <c r="D753" s="61"/>
      <c r="E753" s="2"/>
      <c r="F753" s="6"/>
      <c r="G753" s="6"/>
      <c r="H753" s="6"/>
      <c r="I753" s="6"/>
      <c r="J753" s="6"/>
      <c r="K753" s="6"/>
      <c r="L753" s="1"/>
      <c r="M753" s="62"/>
      <c r="N753" s="6"/>
      <c r="O753" s="6"/>
      <c r="P753" s="6"/>
      <c r="Q753" s="1"/>
      <c r="R753" s="2"/>
      <c r="S753" s="2"/>
      <c r="T753" s="2"/>
      <c r="U753" s="2"/>
      <c r="V753" s="2"/>
      <c r="W753" s="2"/>
      <c r="X753" s="2"/>
      <c r="Y753" s="2"/>
      <c r="Z753" s="2"/>
      <c r="AA753" s="2"/>
      <c r="AB753" s="2"/>
      <c r="AC753" s="62"/>
      <c r="AD753" s="6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81"/>
      <c r="BN753" s="7"/>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row>
    <row r="754" spans="1:127">
      <c r="A754" s="3"/>
      <c r="B754" s="6"/>
      <c r="C754" s="62"/>
      <c r="D754" s="61"/>
      <c r="E754" s="2"/>
      <c r="F754" s="6"/>
      <c r="G754" s="6"/>
      <c r="H754" s="6"/>
      <c r="I754" s="6"/>
      <c r="J754" s="6"/>
      <c r="K754" s="6"/>
      <c r="L754" s="1"/>
      <c r="M754" s="62"/>
      <c r="N754" s="6"/>
      <c r="O754" s="6"/>
      <c r="P754" s="6"/>
      <c r="Q754" s="1"/>
      <c r="R754" s="2"/>
      <c r="S754" s="2"/>
      <c r="T754" s="2"/>
      <c r="U754" s="2"/>
      <c r="V754" s="2"/>
      <c r="W754" s="2"/>
      <c r="X754" s="2"/>
      <c r="Y754" s="2"/>
      <c r="Z754" s="2"/>
      <c r="AA754" s="2"/>
      <c r="AB754" s="2"/>
      <c r="AC754" s="62"/>
      <c r="AD754" s="6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81"/>
      <c r="BN754" s="7"/>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row>
    <row r="755" spans="1:127">
      <c r="A755" s="3"/>
      <c r="B755" s="6"/>
      <c r="C755" s="62"/>
      <c r="D755" s="61"/>
      <c r="E755" s="2"/>
      <c r="F755" s="6"/>
      <c r="G755" s="6"/>
      <c r="H755" s="6"/>
      <c r="I755" s="6"/>
      <c r="J755" s="6"/>
      <c r="K755" s="6"/>
      <c r="L755" s="1"/>
      <c r="M755" s="62"/>
      <c r="N755" s="6"/>
      <c r="O755" s="6"/>
      <c r="P755" s="6"/>
      <c r="Q755" s="1"/>
      <c r="R755" s="2"/>
      <c r="S755" s="2"/>
      <c r="T755" s="2"/>
      <c r="U755" s="2"/>
      <c r="V755" s="2"/>
      <c r="W755" s="2"/>
      <c r="X755" s="2"/>
      <c r="Y755" s="2"/>
      <c r="Z755" s="2"/>
      <c r="AA755" s="2"/>
      <c r="AB755" s="2"/>
      <c r="AC755" s="62"/>
      <c r="AD755" s="6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81"/>
      <c r="BN755" s="7"/>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row>
    <row r="756" spans="1:127">
      <c r="A756" s="3"/>
      <c r="B756" s="6"/>
      <c r="C756" s="62"/>
      <c r="D756" s="61"/>
      <c r="E756" s="2"/>
      <c r="F756" s="6"/>
      <c r="G756" s="6"/>
      <c r="H756" s="6"/>
      <c r="I756" s="6"/>
      <c r="J756" s="6"/>
      <c r="K756" s="6"/>
      <c r="L756" s="1"/>
      <c r="M756" s="62"/>
      <c r="N756" s="6"/>
      <c r="O756" s="6"/>
      <c r="P756" s="6"/>
      <c r="Q756" s="1"/>
      <c r="R756" s="2"/>
      <c r="S756" s="2"/>
      <c r="T756" s="2"/>
      <c r="U756" s="2"/>
      <c r="V756" s="2"/>
      <c r="W756" s="2"/>
      <c r="X756" s="2"/>
      <c r="Y756" s="2"/>
      <c r="Z756" s="2"/>
      <c r="AA756" s="2"/>
      <c r="AB756" s="2"/>
      <c r="AC756" s="62"/>
      <c r="AD756" s="6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81"/>
      <c r="BN756" s="7"/>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row>
    <row r="757" spans="1:127">
      <c r="A757" s="3"/>
      <c r="B757" s="6"/>
      <c r="C757" s="62"/>
      <c r="D757" s="61"/>
      <c r="E757" s="2"/>
      <c r="F757" s="6"/>
      <c r="G757" s="6"/>
      <c r="H757" s="6"/>
      <c r="I757" s="6"/>
      <c r="J757" s="6"/>
      <c r="K757" s="6"/>
      <c r="L757" s="1"/>
      <c r="M757" s="62"/>
      <c r="N757" s="6"/>
      <c r="O757" s="6"/>
      <c r="P757" s="6"/>
      <c r="Q757" s="1"/>
      <c r="R757" s="2"/>
      <c r="S757" s="2"/>
      <c r="T757" s="2"/>
      <c r="U757" s="2"/>
      <c r="V757" s="2"/>
      <c r="W757" s="2"/>
      <c r="X757" s="2"/>
      <c r="Y757" s="2"/>
      <c r="Z757" s="2"/>
      <c r="AA757" s="2"/>
      <c r="AB757" s="2"/>
      <c r="AC757" s="62"/>
      <c r="AD757" s="6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81"/>
      <c r="BN757" s="7"/>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row>
    <row r="758" spans="1:127">
      <c r="A758" s="3"/>
      <c r="B758" s="6"/>
      <c r="C758" s="62"/>
      <c r="D758" s="61"/>
      <c r="E758" s="2"/>
      <c r="F758" s="6"/>
      <c r="G758" s="6"/>
      <c r="H758" s="6"/>
      <c r="I758" s="6"/>
      <c r="J758" s="6"/>
      <c r="K758" s="6"/>
      <c r="L758" s="1"/>
      <c r="M758" s="62"/>
      <c r="N758" s="6"/>
      <c r="O758" s="6"/>
      <c r="P758" s="6"/>
      <c r="Q758" s="1"/>
      <c r="R758" s="2"/>
      <c r="S758" s="2"/>
      <c r="T758" s="2"/>
      <c r="U758" s="2"/>
      <c r="V758" s="2"/>
      <c r="W758" s="2"/>
      <c r="X758" s="2"/>
      <c r="Y758" s="2"/>
      <c r="Z758" s="2"/>
      <c r="AA758" s="2"/>
      <c r="AB758" s="2"/>
      <c r="AC758" s="62"/>
      <c r="AD758" s="6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81"/>
      <c r="BN758" s="7"/>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row>
    <row r="759" spans="1:127">
      <c r="A759" s="3"/>
      <c r="B759" s="6"/>
      <c r="C759" s="62"/>
      <c r="D759" s="61"/>
      <c r="E759" s="2"/>
      <c r="F759" s="6"/>
      <c r="G759" s="6"/>
      <c r="H759" s="6"/>
      <c r="I759" s="6"/>
      <c r="J759" s="6"/>
      <c r="K759" s="6"/>
      <c r="L759" s="1"/>
      <c r="M759" s="62"/>
      <c r="N759" s="6"/>
      <c r="O759" s="6"/>
      <c r="P759" s="6"/>
      <c r="Q759" s="1"/>
      <c r="R759" s="2"/>
      <c r="S759" s="2"/>
      <c r="T759" s="2"/>
      <c r="U759" s="2"/>
      <c r="V759" s="2"/>
      <c r="W759" s="2"/>
      <c r="X759" s="2"/>
      <c r="Y759" s="2"/>
      <c r="Z759" s="2"/>
      <c r="AA759" s="2"/>
      <c r="AB759" s="2"/>
      <c r="AC759" s="62"/>
      <c r="AD759" s="6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81"/>
      <c r="BN759" s="7"/>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row>
    <row r="760" spans="1:127">
      <c r="A760" s="3"/>
      <c r="B760" s="6"/>
      <c r="C760" s="62"/>
      <c r="D760" s="61"/>
      <c r="E760" s="2"/>
      <c r="F760" s="6"/>
      <c r="G760" s="6"/>
      <c r="H760" s="6"/>
      <c r="I760" s="6"/>
      <c r="J760" s="6"/>
      <c r="K760" s="6"/>
      <c r="L760" s="1"/>
      <c r="M760" s="62"/>
      <c r="N760" s="6"/>
      <c r="O760" s="6"/>
      <c r="P760" s="6"/>
      <c r="Q760" s="1"/>
      <c r="R760" s="2"/>
      <c r="S760" s="2"/>
      <c r="T760" s="2"/>
      <c r="U760" s="2"/>
      <c r="V760" s="2"/>
      <c r="W760" s="2"/>
      <c r="X760" s="2"/>
      <c r="Y760" s="2"/>
      <c r="Z760" s="2"/>
      <c r="AA760" s="2"/>
      <c r="AB760" s="2"/>
      <c r="AC760" s="62"/>
      <c r="AD760" s="6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81"/>
      <c r="BN760" s="7"/>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row>
    <row r="761" spans="1:127">
      <c r="A761" s="3"/>
      <c r="B761" s="6"/>
      <c r="C761" s="62"/>
      <c r="D761" s="61"/>
      <c r="E761" s="2"/>
      <c r="F761" s="6"/>
      <c r="G761" s="6"/>
      <c r="H761" s="6"/>
      <c r="I761" s="6"/>
      <c r="J761" s="6"/>
      <c r="K761" s="6"/>
      <c r="L761" s="1"/>
      <c r="M761" s="62"/>
      <c r="N761" s="6"/>
      <c r="O761" s="6"/>
      <c r="P761" s="6"/>
      <c r="Q761" s="1"/>
      <c r="R761" s="2"/>
      <c r="S761" s="2"/>
      <c r="T761" s="2"/>
      <c r="U761" s="2"/>
      <c r="V761" s="2"/>
      <c r="W761" s="2"/>
      <c r="X761" s="2"/>
      <c r="Y761" s="2"/>
      <c r="Z761" s="2"/>
      <c r="AA761" s="2"/>
      <c r="AB761" s="2"/>
      <c r="AC761" s="62"/>
      <c r="AD761" s="6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81"/>
      <c r="BN761" s="7"/>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row>
    <row r="762" spans="1:127">
      <c r="A762" s="3"/>
      <c r="B762" s="6"/>
      <c r="C762" s="62"/>
      <c r="D762" s="61"/>
      <c r="E762" s="2"/>
      <c r="F762" s="6"/>
      <c r="G762" s="6"/>
      <c r="H762" s="6"/>
      <c r="I762" s="6"/>
      <c r="J762" s="6"/>
      <c r="K762" s="6"/>
      <c r="L762" s="1"/>
      <c r="M762" s="62"/>
      <c r="N762" s="6"/>
      <c r="O762" s="6"/>
      <c r="P762" s="6"/>
      <c r="Q762" s="1"/>
      <c r="R762" s="2"/>
      <c r="S762" s="2"/>
      <c r="T762" s="2"/>
      <c r="U762" s="2"/>
      <c r="V762" s="2"/>
      <c r="W762" s="2"/>
      <c r="X762" s="2"/>
      <c r="Y762" s="2"/>
      <c r="Z762" s="2"/>
      <c r="AA762" s="2"/>
      <c r="AB762" s="2"/>
      <c r="AC762" s="62"/>
      <c r="AD762" s="6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81"/>
      <c r="BN762" s="7"/>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row>
    <row r="763" spans="1:127">
      <c r="A763" s="3"/>
      <c r="B763" s="6"/>
      <c r="C763" s="62"/>
      <c r="D763" s="61"/>
      <c r="E763" s="2"/>
      <c r="F763" s="6"/>
      <c r="G763" s="6"/>
      <c r="H763" s="6"/>
      <c r="I763" s="6"/>
      <c r="J763" s="6"/>
      <c r="K763" s="6"/>
      <c r="L763" s="1"/>
      <c r="M763" s="62"/>
      <c r="N763" s="6"/>
      <c r="O763" s="6"/>
      <c r="P763" s="6"/>
      <c r="Q763" s="1"/>
      <c r="R763" s="2"/>
      <c r="S763" s="2"/>
      <c r="T763" s="2"/>
      <c r="U763" s="2"/>
      <c r="V763" s="2"/>
      <c r="W763" s="2"/>
      <c r="X763" s="2"/>
      <c r="Y763" s="2"/>
      <c r="Z763" s="2"/>
      <c r="AA763" s="2"/>
      <c r="AB763" s="2"/>
      <c r="AC763" s="62"/>
      <c r="AD763" s="6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81"/>
      <c r="BN763" s="7"/>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row>
    <row r="764" spans="1:127">
      <c r="A764" s="3"/>
      <c r="B764" s="6"/>
      <c r="C764" s="62"/>
      <c r="D764" s="61"/>
      <c r="E764" s="2"/>
      <c r="F764" s="6"/>
      <c r="G764" s="6"/>
      <c r="H764" s="6"/>
      <c r="I764" s="6"/>
      <c r="J764" s="6"/>
      <c r="K764" s="6"/>
      <c r="L764" s="1"/>
      <c r="M764" s="62"/>
      <c r="N764" s="6"/>
      <c r="O764" s="6"/>
      <c r="P764" s="6"/>
      <c r="Q764" s="1"/>
      <c r="R764" s="2"/>
      <c r="S764" s="2"/>
      <c r="T764" s="2"/>
      <c r="U764" s="2"/>
      <c r="V764" s="2"/>
      <c r="W764" s="2"/>
      <c r="X764" s="2"/>
      <c r="Y764" s="2"/>
      <c r="Z764" s="2"/>
      <c r="AA764" s="2"/>
      <c r="AB764" s="2"/>
      <c r="AC764" s="62"/>
      <c r="AD764" s="6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81"/>
      <c r="BN764" s="7"/>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row>
    <row r="765" spans="1:127">
      <c r="A765" s="3"/>
      <c r="B765" s="6"/>
      <c r="C765" s="62"/>
      <c r="D765" s="61"/>
      <c r="E765" s="2"/>
      <c r="F765" s="6"/>
      <c r="G765" s="6"/>
      <c r="H765" s="6"/>
      <c r="I765" s="6"/>
      <c r="J765" s="6"/>
      <c r="K765" s="6"/>
      <c r="L765" s="1"/>
      <c r="M765" s="62"/>
      <c r="N765" s="6"/>
      <c r="O765" s="6"/>
      <c r="P765" s="6"/>
      <c r="Q765" s="1"/>
      <c r="R765" s="2"/>
      <c r="S765" s="2"/>
      <c r="T765" s="2"/>
      <c r="U765" s="2"/>
      <c r="V765" s="2"/>
      <c r="W765" s="2"/>
      <c r="X765" s="2"/>
      <c r="Y765" s="2"/>
      <c r="Z765" s="2"/>
      <c r="AA765" s="2"/>
      <c r="AB765" s="2"/>
      <c r="AC765" s="62"/>
      <c r="AD765" s="6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81"/>
      <c r="BN765" s="7"/>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row>
    <row r="766" spans="1:127">
      <c r="A766" s="3"/>
      <c r="B766" s="6"/>
      <c r="C766" s="62"/>
      <c r="D766" s="61"/>
      <c r="E766" s="2"/>
      <c r="F766" s="6"/>
      <c r="G766" s="6"/>
      <c r="H766" s="6"/>
      <c r="I766" s="6"/>
      <c r="J766" s="6"/>
      <c r="K766" s="6"/>
      <c r="L766" s="1"/>
      <c r="M766" s="62"/>
      <c r="N766" s="6"/>
      <c r="O766" s="6"/>
      <c r="P766" s="6"/>
      <c r="Q766" s="1"/>
      <c r="R766" s="2"/>
      <c r="S766" s="2"/>
      <c r="T766" s="2"/>
      <c r="U766" s="2"/>
      <c r="V766" s="2"/>
      <c r="W766" s="2"/>
      <c r="X766" s="2"/>
      <c r="Y766" s="2"/>
      <c r="Z766" s="2"/>
      <c r="AA766" s="2"/>
      <c r="AB766" s="2"/>
      <c r="AC766" s="62"/>
      <c r="AD766" s="6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81"/>
      <c r="BN766" s="7"/>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row>
    <row r="767" spans="1:127">
      <c r="A767" s="3"/>
      <c r="B767" s="6"/>
      <c r="C767" s="62"/>
      <c r="D767" s="61"/>
      <c r="E767" s="2"/>
      <c r="F767" s="6"/>
      <c r="G767" s="6"/>
      <c r="H767" s="6"/>
      <c r="I767" s="6"/>
      <c r="J767" s="6"/>
      <c r="K767" s="6"/>
      <c r="L767" s="1"/>
      <c r="M767" s="62"/>
      <c r="N767" s="6"/>
      <c r="O767" s="6"/>
      <c r="P767" s="6"/>
      <c r="Q767" s="1"/>
      <c r="R767" s="2"/>
      <c r="S767" s="2"/>
      <c r="T767" s="2"/>
      <c r="U767" s="2"/>
      <c r="V767" s="2"/>
      <c r="W767" s="2"/>
      <c r="X767" s="2"/>
      <c r="Y767" s="2"/>
      <c r="Z767" s="2"/>
      <c r="AA767" s="2"/>
      <c r="AB767" s="2"/>
      <c r="AC767" s="62"/>
      <c r="AD767" s="6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81"/>
      <c r="BN767" s="7"/>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row>
    <row r="768" spans="1:127">
      <c r="A768" s="3"/>
      <c r="B768" s="6"/>
      <c r="C768" s="62"/>
      <c r="D768" s="61"/>
      <c r="E768" s="2"/>
      <c r="F768" s="6"/>
      <c r="G768" s="6"/>
      <c r="H768" s="6"/>
      <c r="I768" s="6"/>
      <c r="J768" s="6"/>
      <c r="K768" s="6"/>
      <c r="L768" s="1"/>
      <c r="M768" s="62"/>
      <c r="N768" s="6"/>
      <c r="O768" s="6"/>
      <c r="P768" s="6"/>
      <c r="Q768" s="1"/>
      <c r="R768" s="2"/>
      <c r="S768" s="2"/>
      <c r="T768" s="2"/>
      <c r="U768" s="2"/>
      <c r="V768" s="2"/>
      <c r="W768" s="2"/>
      <c r="X768" s="2"/>
      <c r="Y768" s="2"/>
      <c r="Z768" s="2"/>
      <c r="AA768" s="2"/>
      <c r="AB768" s="2"/>
      <c r="AC768" s="62"/>
      <c r="AD768" s="6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81"/>
      <c r="BN768" s="7"/>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row>
    <row r="769" spans="1:127">
      <c r="A769" s="3"/>
      <c r="B769" s="6"/>
      <c r="C769" s="62"/>
      <c r="D769" s="61"/>
      <c r="E769" s="2"/>
      <c r="F769" s="6"/>
      <c r="G769" s="6"/>
      <c r="H769" s="6"/>
      <c r="I769" s="6"/>
      <c r="J769" s="6"/>
      <c r="K769" s="6"/>
      <c r="L769" s="1"/>
      <c r="M769" s="62"/>
      <c r="N769" s="6"/>
      <c r="O769" s="6"/>
      <c r="P769" s="6"/>
      <c r="Q769" s="1"/>
      <c r="R769" s="2"/>
      <c r="S769" s="2"/>
      <c r="T769" s="2"/>
      <c r="U769" s="2"/>
      <c r="V769" s="2"/>
      <c r="W769" s="2"/>
      <c r="X769" s="2"/>
      <c r="Y769" s="2"/>
      <c r="Z769" s="2"/>
      <c r="AA769" s="2"/>
      <c r="AB769" s="2"/>
      <c r="AC769" s="62"/>
      <c r="AD769" s="6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81"/>
      <c r="BN769" s="7"/>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row>
    <row r="770" spans="1:127">
      <c r="A770" s="3"/>
      <c r="B770" s="6"/>
      <c r="C770" s="62"/>
      <c r="D770" s="61"/>
      <c r="E770" s="2"/>
      <c r="F770" s="6"/>
      <c r="G770" s="6"/>
      <c r="H770" s="6"/>
      <c r="I770" s="6"/>
      <c r="J770" s="6"/>
      <c r="K770" s="6"/>
      <c r="L770" s="1"/>
      <c r="M770" s="62"/>
      <c r="N770" s="6"/>
      <c r="O770" s="6"/>
      <c r="P770" s="6"/>
      <c r="Q770" s="1"/>
      <c r="R770" s="2"/>
      <c r="S770" s="2"/>
      <c r="T770" s="2"/>
      <c r="U770" s="2"/>
      <c r="V770" s="2"/>
      <c r="W770" s="2"/>
      <c r="X770" s="2"/>
      <c r="Y770" s="2"/>
      <c r="Z770" s="2"/>
      <c r="AA770" s="2"/>
      <c r="AB770" s="2"/>
      <c r="AC770" s="62"/>
      <c r="AD770" s="6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81"/>
      <c r="BN770" s="7"/>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row>
    <row r="771" spans="1:127">
      <c r="A771" s="3"/>
      <c r="B771" s="6"/>
      <c r="C771" s="62"/>
      <c r="D771" s="61"/>
      <c r="E771" s="2"/>
      <c r="F771" s="6"/>
      <c r="G771" s="6"/>
      <c r="H771" s="6"/>
      <c r="I771" s="6"/>
      <c r="J771" s="6"/>
      <c r="K771" s="6"/>
      <c r="L771" s="1"/>
      <c r="M771" s="62"/>
      <c r="N771" s="6"/>
      <c r="O771" s="6"/>
      <c r="P771" s="6"/>
      <c r="Q771" s="1"/>
      <c r="R771" s="2"/>
      <c r="S771" s="2"/>
      <c r="T771" s="2"/>
      <c r="U771" s="2"/>
      <c r="V771" s="2"/>
      <c r="W771" s="2"/>
      <c r="X771" s="2"/>
      <c r="Y771" s="2"/>
      <c r="Z771" s="2"/>
      <c r="AA771" s="2"/>
      <c r="AB771" s="2"/>
      <c r="AC771" s="62"/>
      <c r="AD771" s="6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81"/>
      <c r="BN771" s="7"/>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row>
    <row r="772" spans="1:127">
      <c r="A772" s="3"/>
      <c r="B772" s="6"/>
      <c r="C772" s="62"/>
      <c r="D772" s="61"/>
      <c r="E772" s="2"/>
      <c r="F772" s="6"/>
      <c r="G772" s="6"/>
      <c r="H772" s="6"/>
      <c r="I772" s="6"/>
      <c r="J772" s="6"/>
      <c r="K772" s="6"/>
      <c r="L772" s="1"/>
      <c r="M772" s="62"/>
      <c r="N772" s="6"/>
      <c r="O772" s="6"/>
      <c r="P772" s="6"/>
      <c r="Q772" s="1"/>
      <c r="R772" s="2"/>
      <c r="S772" s="2"/>
      <c r="T772" s="2"/>
      <c r="U772" s="2"/>
      <c r="V772" s="2"/>
      <c r="W772" s="2"/>
      <c r="X772" s="2"/>
      <c r="Y772" s="2"/>
      <c r="Z772" s="2"/>
      <c r="AA772" s="2"/>
      <c r="AB772" s="2"/>
      <c r="AC772" s="62"/>
      <c r="AD772" s="6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81"/>
      <c r="BN772" s="7"/>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row>
    <row r="773" spans="1:127">
      <c r="A773" s="3"/>
      <c r="B773" s="6"/>
      <c r="C773" s="62"/>
      <c r="D773" s="61"/>
      <c r="E773" s="2"/>
      <c r="F773" s="6"/>
      <c r="G773" s="6"/>
      <c r="H773" s="6"/>
      <c r="I773" s="6"/>
      <c r="J773" s="6"/>
      <c r="K773" s="6"/>
      <c r="L773" s="1"/>
      <c r="M773" s="62"/>
      <c r="N773" s="6"/>
      <c r="O773" s="6"/>
      <c r="P773" s="6"/>
      <c r="Q773" s="1"/>
      <c r="R773" s="2"/>
      <c r="S773" s="2"/>
      <c r="T773" s="2"/>
      <c r="U773" s="2"/>
      <c r="V773" s="2"/>
      <c r="W773" s="2"/>
      <c r="X773" s="2"/>
      <c r="Y773" s="2"/>
      <c r="Z773" s="2"/>
      <c r="AA773" s="2"/>
      <c r="AB773" s="2"/>
      <c r="AC773" s="62"/>
      <c r="AD773" s="6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81"/>
      <c r="BN773" s="7"/>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row>
    <row r="774" spans="1:127">
      <c r="A774" s="3"/>
      <c r="B774" s="6"/>
      <c r="C774" s="62"/>
      <c r="D774" s="61"/>
      <c r="E774" s="2"/>
      <c r="F774" s="6"/>
      <c r="G774" s="6"/>
      <c r="H774" s="6"/>
      <c r="I774" s="6"/>
      <c r="J774" s="6"/>
      <c r="K774" s="6"/>
      <c r="L774" s="1"/>
      <c r="M774" s="62"/>
      <c r="N774" s="6"/>
      <c r="O774" s="6"/>
      <c r="P774" s="6"/>
      <c r="Q774" s="1"/>
      <c r="R774" s="2"/>
      <c r="S774" s="2"/>
      <c r="T774" s="2"/>
      <c r="U774" s="2"/>
      <c r="V774" s="2"/>
      <c r="W774" s="2"/>
      <c r="X774" s="2"/>
      <c r="Y774" s="2"/>
      <c r="Z774" s="2"/>
      <c r="AA774" s="2"/>
      <c r="AB774" s="2"/>
      <c r="AC774" s="62"/>
      <c r="AD774" s="6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81"/>
      <c r="BN774" s="7"/>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row>
    <row r="775" spans="1:127">
      <c r="A775" s="3"/>
      <c r="B775" s="6"/>
      <c r="C775" s="62"/>
      <c r="D775" s="61"/>
      <c r="E775" s="2"/>
      <c r="F775" s="6"/>
      <c r="G775" s="6"/>
      <c r="H775" s="6"/>
      <c r="I775" s="6"/>
      <c r="J775" s="6"/>
      <c r="K775" s="6"/>
      <c r="L775" s="1"/>
      <c r="M775" s="62"/>
      <c r="N775" s="6"/>
      <c r="O775" s="6"/>
      <c r="P775" s="6"/>
      <c r="Q775" s="1"/>
      <c r="R775" s="2"/>
      <c r="S775" s="2"/>
      <c r="T775" s="2"/>
      <c r="U775" s="2"/>
      <c r="V775" s="2"/>
      <c r="W775" s="2"/>
      <c r="X775" s="2"/>
      <c r="Y775" s="2"/>
      <c r="Z775" s="2"/>
      <c r="AA775" s="2"/>
      <c r="AB775" s="2"/>
      <c r="AC775" s="62"/>
      <c r="AD775" s="6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81"/>
      <c r="BN775" s="7"/>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row>
    <row r="776" spans="1:127">
      <c r="A776" s="3"/>
      <c r="B776" s="6"/>
      <c r="C776" s="62"/>
      <c r="D776" s="61"/>
      <c r="E776" s="2"/>
      <c r="F776" s="6"/>
      <c r="G776" s="6"/>
      <c r="H776" s="6"/>
      <c r="I776" s="6"/>
      <c r="J776" s="6"/>
      <c r="K776" s="6"/>
      <c r="L776" s="1"/>
      <c r="M776" s="62"/>
      <c r="N776" s="6"/>
      <c r="O776" s="6"/>
      <c r="P776" s="6"/>
      <c r="Q776" s="1"/>
      <c r="R776" s="2"/>
      <c r="S776" s="2"/>
      <c r="T776" s="2"/>
      <c r="U776" s="2"/>
      <c r="V776" s="2"/>
      <c r="W776" s="2"/>
      <c r="X776" s="2"/>
      <c r="Y776" s="2"/>
      <c r="Z776" s="2"/>
      <c r="AA776" s="2"/>
      <c r="AB776" s="2"/>
      <c r="AC776" s="62"/>
      <c r="AD776" s="6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81"/>
      <c r="BN776" s="7"/>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row>
    <row r="777" spans="1:127">
      <c r="A777" s="3"/>
      <c r="B777" s="6"/>
      <c r="C777" s="62"/>
      <c r="D777" s="61"/>
      <c r="E777" s="2"/>
      <c r="F777" s="6"/>
      <c r="G777" s="6"/>
      <c r="H777" s="6"/>
      <c r="I777" s="6"/>
      <c r="J777" s="6"/>
      <c r="K777" s="6"/>
      <c r="L777" s="1"/>
      <c r="M777" s="62"/>
      <c r="N777" s="6"/>
      <c r="O777" s="6"/>
      <c r="P777" s="6"/>
      <c r="Q777" s="1"/>
      <c r="R777" s="2"/>
      <c r="S777" s="2"/>
      <c r="T777" s="2"/>
      <c r="U777" s="2"/>
      <c r="V777" s="2"/>
      <c r="W777" s="2"/>
      <c r="X777" s="2"/>
      <c r="Y777" s="2"/>
      <c r="Z777" s="2"/>
      <c r="AA777" s="2"/>
      <c r="AB777" s="2"/>
      <c r="AC777" s="62"/>
      <c r="AD777" s="6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81"/>
      <c r="BN777" s="7"/>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row>
    <row r="778" spans="1:127">
      <c r="A778" s="3"/>
      <c r="B778" s="6"/>
      <c r="C778" s="62"/>
      <c r="D778" s="61"/>
      <c r="E778" s="2"/>
      <c r="F778" s="6"/>
      <c r="G778" s="6"/>
      <c r="H778" s="6"/>
      <c r="I778" s="6"/>
      <c r="J778" s="6"/>
      <c r="K778" s="6"/>
      <c r="L778" s="1"/>
      <c r="M778" s="62"/>
      <c r="N778" s="6"/>
      <c r="O778" s="6"/>
      <c r="P778" s="6"/>
      <c r="Q778" s="1"/>
      <c r="R778" s="2"/>
      <c r="S778" s="2"/>
      <c r="T778" s="2"/>
      <c r="U778" s="2"/>
      <c r="V778" s="2"/>
      <c r="W778" s="2"/>
      <c r="X778" s="2"/>
      <c r="Y778" s="2"/>
      <c r="Z778" s="2"/>
      <c r="AA778" s="2"/>
      <c r="AB778" s="2"/>
      <c r="AC778" s="62"/>
      <c r="AD778" s="6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81"/>
      <c r="BN778" s="7"/>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row>
    <row r="779" spans="1:127">
      <c r="A779" s="3"/>
      <c r="B779" s="6"/>
      <c r="C779" s="62"/>
      <c r="D779" s="61"/>
      <c r="E779" s="2"/>
      <c r="F779" s="6"/>
      <c r="G779" s="6"/>
      <c r="H779" s="6"/>
      <c r="I779" s="6"/>
      <c r="J779" s="6"/>
      <c r="K779" s="6"/>
      <c r="L779" s="1"/>
      <c r="M779" s="62"/>
      <c r="N779" s="6"/>
      <c r="O779" s="6"/>
      <c r="P779" s="6"/>
      <c r="Q779" s="1"/>
      <c r="R779" s="2"/>
      <c r="S779" s="2"/>
      <c r="T779" s="2"/>
      <c r="U779" s="2"/>
      <c r="V779" s="2"/>
      <c r="W779" s="2"/>
      <c r="X779" s="2"/>
      <c r="Y779" s="2"/>
      <c r="Z779" s="2"/>
      <c r="AA779" s="2"/>
      <c r="AB779" s="2"/>
      <c r="AC779" s="62"/>
      <c r="AD779" s="6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81"/>
      <c r="BN779" s="7"/>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row>
    <row r="780" spans="1:127">
      <c r="A780" s="3"/>
      <c r="B780" s="6"/>
      <c r="C780" s="62"/>
      <c r="D780" s="61"/>
      <c r="E780" s="2"/>
      <c r="F780" s="6"/>
      <c r="G780" s="6"/>
      <c r="H780" s="6"/>
      <c r="I780" s="6"/>
      <c r="J780" s="6"/>
      <c r="K780" s="6"/>
      <c r="L780" s="1"/>
      <c r="M780" s="62"/>
      <c r="N780" s="6"/>
      <c r="O780" s="6"/>
      <c r="P780" s="6"/>
      <c r="Q780" s="1"/>
      <c r="R780" s="2"/>
      <c r="S780" s="2"/>
      <c r="T780" s="2"/>
      <c r="U780" s="2"/>
      <c r="V780" s="2"/>
      <c r="W780" s="2"/>
      <c r="X780" s="2"/>
      <c r="Y780" s="2"/>
      <c r="Z780" s="2"/>
      <c r="AA780" s="2"/>
      <c r="AB780" s="2"/>
      <c r="AC780" s="62"/>
      <c r="AD780" s="6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81"/>
      <c r="BN780" s="7"/>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row>
    <row r="781" spans="1:127">
      <c r="A781" s="3"/>
      <c r="B781" s="6"/>
      <c r="C781" s="62"/>
      <c r="D781" s="61"/>
      <c r="E781" s="2"/>
      <c r="F781" s="6"/>
      <c r="G781" s="6"/>
      <c r="H781" s="6"/>
      <c r="I781" s="6"/>
      <c r="J781" s="6"/>
      <c r="K781" s="6"/>
      <c r="L781" s="1"/>
      <c r="M781" s="62"/>
      <c r="N781" s="6"/>
      <c r="O781" s="6"/>
      <c r="P781" s="6"/>
      <c r="Q781" s="1"/>
      <c r="R781" s="2"/>
      <c r="S781" s="2"/>
      <c r="T781" s="2"/>
      <c r="U781" s="2"/>
      <c r="V781" s="2"/>
      <c r="W781" s="2"/>
      <c r="X781" s="2"/>
      <c r="Y781" s="2"/>
      <c r="Z781" s="2"/>
      <c r="AA781" s="2"/>
      <c r="AB781" s="2"/>
      <c r="AC781" s="62"/>
      <c r="AD781" s="6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81"/>
      <c r="BN781" s="7"/>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row>
    <row r="782" spans="1:127">
      <c r="A782" s="3"/>
      <c r="B782" s="6"/>
      <c r="C782" s="62"/>
      <c r="D782" s="61"/>
      <c r="E782" s="2"/>
      <c r="F782" s="6"/>
      <c r="G782" s="6"/>
      <c r="H782" s="6"/>
      <c r="I782" s="6"/>
      <c r="J782" s="6"/>
      <c r="K782" s="6"/>
      <c r="L782" s="1"/>
      <c r="M782" s="62"/>
      <c r="N782" s="6"/>
      <c r="O782" s="6"/>
      <c r="P782" s="6"/>
      <c r="Q782" s="1"/>
      <c r="R782" s="2"/>
      <c r="S782" s="2"/>
      <c r="T782" s="2"/>
      <c r="U782" s="2"/>
      <c r="V782" s="2"/>
      <c r="W782" s="2"/>
      <c r="X782" s="2"/>
      <c r="Y782" s="2"/>
      <c r="Z782" s="2"/>
      <c r="AA782" s="2"/>
      <c r="AB782" s="2"/>
      <c r="AC782" s="62"/>
      <c r="AD782" s="6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81"/>
      <c r="BN782" s="7"/>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row>
    <row r="783" spans="1:127">
      <c r="A783" s="3"/>
      <c r="B783" s="6"/>
      <c r="C783" s="62"/>
      <c r="D783" s="61"/>
      <c r="E783" s="2"/>
      <c r="F783" s="6"/>
      <c r="G783" s="6"/>
      <c r="H783" s="6"/>
      <c r="I783" s="6"/>
      <c r="J783" s="6"/>
      <c r="K783" s="6"/>
      <c r="L783" s="1"/>
      <c r="M783" s="62"/>
      <c r="N783" s="6"/>
      <c r="O783" s="6"/>
      <c r="P783" s="6"/>
      <c r="Q783" s="1"/>
      <c r="R783" s="2"/>
      <c r="S783" s="2"/>
      <c r="T783" s="2"/>
      <c r="U783" s="2"/>
      <c r="V783" s="2"/>
      <c r="W783" s="2"/>
      <c r="X783" s="2"/>
      <c r="Y783" s="2"/>
      <c r="Z783" s="2"/>
      <c r="AA783" s="2"/>
      <c r="AB783" s="2"/>
      <c r="AC783" s="62"/>
      <c r="AD783" s="6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81"/>
      <c r="BN783" s="7"/>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row>
    <row r="784" spans="1:127">
      <c r="A784" s="3"/>
      <c r="B784" s="6"/>
      <c r="C784" s="62"/>
      <c r="D784" s="61"/>
      <c r="E784" s="2"/>
      <c r="F784" s="6"/>
      <c r="G784" s="6"/>
      <c r="H784" s="6"/>
      <c r="I784" s="6"/>
      <c r="J784" s="6"/>
      <c r="K784" s="6"/>
      <c r="L784" s="1"/>
      <c r="M784" s="62"/>
      <c r="N784" s="6"/>
      <c r="O784" s="6"/>
      <c r="P784" s="6"/>
      <c r="Q784" s="1"/>
      <c r="R784" s="2"/>
      <c r="S784" s="2"/>
      <c r="T784" s="2"/>
      <c r="U784" s="2"/>
      <c r="V784" s="2"/>
      <c r="W784" s="2"/>
      <c r="X784" s="2"/>
      <c r="Y784" s="2"/>
      <c r="Z784" s="2"/>
      <c r="AA784" s="2"/>
      <c r="AB784" s="2"/>
      <c r="AC784" s="62"/>
      <c r="AD784" s="6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81"/>
      <c r="BN784" s="7"/>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row>
    <row r="785" spans="1:127">
      <c r="A785" s="3"/>
      <c r="B785" s="6"/>
      <c r="C785" s="62"/>
      <c r="D785" s="61"/>
      <c r="E785" s="2"/>
      <c r="F785" s="6"/>
      <c r="G785" s="6"/>
      <c r="H785" s="6"/>
      <c r="I785" s="6"/>
      <c r="J785" s="6"/>
      <c r="K785" s="6"/>
      <c r="L785" s="1"/>
      <c r="M785" s="62"/>
      <c r="N785" s="6"/>
      <c r="O785" s="6"/>
      <c r="P785" s="6"/>
      <c r="Q785" s="1"/>
      <c r="R785" s="2"/>
      <c r="S785" s="2"/>
      <c r="T785" s="2"/>
      <c r="U785" s="2"/>
      <c r="V785" s="2"/>
      <c r="W785" s="2"/>
      <c r="X785" s="2"/>
      <c r="Y785" s="2"/>
      <c r="Z785" s="2"/>
      <c r="AA785" s="2"/>
      <c r="AB785" s="2"/>
      <c r="AC785" s="62"/>
      <c r="AD785" s="6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81"/>
      <c r="BN785" s="7"/>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row>
    <row r="786" spans="1:127">
      <c r="A786" s="3"/>
      <c r="B786" s="6"/>
      <c r="C786" s="62"/>
      <c r="D786" s="61"/>
      <c r="E786" s="2"/>
      <c r="F786" s="6"/>
      <c r="G786" s="6"/>
      <c r="H786" s="6"/>
      <c r="I786" s="6"/>
      <c r="J786" s="6"/>
      <c r="K786" s="6"/>
      <c r="L786" s="1"/>
      <c r="M786" s="62"/>
      <c r="N786" s="6"/>
      <c r="O786" s="6"/>
      <c r="P786" s="6"/>
      <c r="Q786" s="1"/>
      <c r="R786" s="2"/>
      <c r="S786" s="2"/>
      <c r="T786" s="2"/>
      <c r="U786" s="2"/>
      <c r="V786" s="2"/>
      <c r="W786" s="2"/>
      <c r="X786" s="2"/>
      <c r="Y786" s="2"/>
      <c r="Z786" s="2"/>
      <c r="AA786" s="2"/>
      <c r="AB786" s="2"/>
      <c r="AC786" s="62"/>
      <c r="AD786" s="6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81"/>
      <c r="BN786" s="7"/>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row>
    <row r="787" spans="1:127">
      <c r="A787" s="3"/>
      <c r="B787" s="6"/>
      <c r="C787" s="62"/>
      <c r="D787" s="61"/>
      <c r="E787" s="2"/>
      <c r="F787" s="6"/>
      <c r="G787" s="6"/>
      <c r="H787" s="6"/>
      <c r="I787" s="6"/>
      <c r="J787" s="6"/>
      <c r="K787" s="6"/>
      <c r="L787" s="1"/>
      <c r="M787" s="62"/>
      <c r="N787" s="6"/>
      <c r="O787" s="6"/>
      <c r="P787" s="6"/>
      <c r="Q787" s="1"/>
      <c r="R787" s="2"/>
      <c r="S787" s="2"/>
      <c r="T787" s="2"/>
      <c r="U787" s="2"/>
      <c r="V787" s="2"/>
      <c r="W787" s="2"/>
      <c r="X787" s="2"/>
      <c r="Y787" s="2"/>
      <c r="Z787" s="2"/>
      <c r="AA787" s="2"/>
      <c r="AB787" s="2"/>
      <c r="AC787" s="62"/>
      <c r="AD787" s="6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81"/>
      <c r="BN787" s="7"/>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row>
    <row r="788" spans="1:127">
      <c r="A788" s="3"/>
      <c r="B788" s="6"/>
      <c r="C788" s="62"/>
      <c r="D788" s="61"/>
      <c r="E788" s="2"/>
      <c r="F788" s="6"/>
      <c r="G788" s="6"/>
      <c r="H788" s="6"/>
      <c r="I788" s="6"/>
      <c r="J788" s="6"/>
      <c r="K788" s="6"/>
      <c r="L788" s="1"/>
      <c r="M788" s="62"/>
      <c r="N788" s="6"/>
      <c r="O788" s="6"/>
      <c r="P788" s="6"/>
      <c r="Q788" s="1"/>
      <c r="R788" s="2"/>
      <c r="S788" s="2"/>
      <c r="T788" s="2"/>
      <c r="U788" s="2"/>
      <c r="V788" s="2"/>
      <c r="W788" s="2"/>
      <c r="X788" s="2"/>
      <c r="Y788" s="2"/>
      <c r="Z788" s="2"/>
      <c r="AA788" s="2"/>
      <c r="AB788" s="2"/>
      <c r="AC788" s="62"/>
      <c r="AD788" s="6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81"/>
      <c r="BN788" s="7"/>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row>
    <row r="789" spans="1:127">
      <c r="A789" s="3"/>
      <c r="B789" s="6"/>
      <c r="C789" s="62"/>
      <c r="D789" s="61"/>
      <c r="E789" s="2"/>
      <c r="F789" s="6"/>
      <c r="G789" s="6"/>
      <c r="H789" s="6"/>
      <c r="I789" s="6"/>
      <c r="J789" s="6"/>
      <c r="K789" s="6"/>
      <c r="L789" s="1"/>
      <c r="M789" s="62"/>
      <c r="N789" s="6"/>
      <c r="O789" s="6"/>
      <c r="P789" s="6"/>
      <c r="Q789" s="1"/>
      <c r="R789" s="2"/>
      <c r="S789" s="2"/>
      <c r="T789" s="2"/>
      <c r="U789" s="2"/>
      <c r="V789" s="2"/>
      <c r="W789" s="2"/>
      <c r="X789" s="2"/>
      <c r="Y789" s="2"/>
      <c r="Z789" s="2"/>
      <c r="AA789" s="2"/>
      <c r="AB789" s="2"/>
      <c r="AC789" s="62"/>
      <c r="AD789" s="6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81"/>
      <c r="BN789" s="7"/>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row>
    <row r="790" spans="1:127">
      <c r="A790" s="3"/>
      <c r="B790" s="6"/>
      <c r="C790" s="62"/>
      <c r="D790" s="61"/>
      <c r="E790" s="2"/>
      <c r="F790" s="6"/>
      <c r="G790" s="6"/>
      <c r="H790" s="6"/>
      <c r="I790" s="6"/>
      <c r="J790" s="6"/>
      <c r="K790" s="6"/>
      <c r="L790" s="1"/>
      <c r="M790" s="62"/>
      <c r="N790" s="6"/>
      <c r="O790" s="6"/>
      <c r="P790" s="6"/>
      <c r="Q790" s="1"/>
      <c r="R790" s="2"/>
      <c r="S790" s="2"/>
      <c r="T790" s="2"/>
      <c r="U790" s="2"/>
      <c r="V790" s="2"/>
      <c r="W790" s="2"/>
      <c r="X790" s="2"/>
      <c r="Y790" s="2"/>
      <c r="Z790" s="2"/>
      <c r="AA790" s="2"/>
      <c r="AB790" s="2"/>
      <c r="AC790" s="62"/>
      <c r="AD790" s="6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81"/>
      <c r="BN790" s="7"/>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row>
    <row r="791" spans="1:127">
      <c r="A791" s="3"/>
      <c r="B791" s="6"/>
      <c r="C791" s="62"/>
      <c r="D791" s="61"/>
      <c r="E791" s="2"/>
      <c r="F791" s="6"/>
      <c r="G791" s="6"/>
      <c r="H791" s="6"/>
      <c r="I791" s="6"/>
      <c r="J791" s="6"/>
      <c r="K791" s="6"/>
      <c r="L791" s="1"/>
      <c r="M791" s="62"/>
      <c r="N791" s="6"/>
      <c r="O791" s="6"/>
      <c r="P791" s="6"/>
      <c r="Q791" s="1"/>
      <c r="R791" s="2"/>
      <c r="S791" s="2"/>
      <c r="T791" s="2"/>
      <c r="U791" s="2"/>
      <c r="V791" s="2"/>
      <c r="W791" s="2"/>
      <c r="X791" s="2"/>
      <c r="Y791" s="2"/>
      <c r="Z791" s="2"/>
      <c r="AA791" s="2"/>
      <c r="AB791" s="2"/>
      <c r="AC791" s="62"/>
      <c r="AD791" s="6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81"/>
      <c r="BN791" s="7"/>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row>
    <row r="792" spans="1:127">
      <c r="A792" s="3"/>
      <c r="B792" s="6"/>
      <c r="C792" s="62"/>
      <c r="D792" s="61"/>
      <c r="E792" s="2"/>
      <c r="F792" s="6"/>
      <c r="G792" s="6"/>
      <c r="H792" s="6"/>
      <c r="I792" s="6"/>
      <c r="J792" s="6"/>
      <c r="K792" s="6"/>
      <c r="L792" s="1"/>
      <c r="M792" s="62"/>
      <c r="N792" s="6"/>
      <c r="O792" s="6"/>
      <c r="P792" s="6"/>
      <c r="Q792" s="1"/>
      <c r="R792" s="2"/>
      <c r="S792" s="2"/>
      <c r="T792" s="2"/>
      <c r="U792" s="2"/>
      <c r="V792" s="2"/>
      <c r="W792" s="2"/>
      <c r="X792" s="2"/>
      <c r="Y792" s="2"/>
      <c r="Z792" s="2"/>
      <c r="AA792" s="2"/>
      <c r="AB792" s="2"/>
      <c r="AC792" s="62"/>
      <c r="AD792" s="6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81"/>
      <c r="BN792" s="7"/>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row>
    <row r="793" spans="1:127">
      <c r="A793" s="3"/>
      <c r="B793" s="6"/>
      <c r="C793" s="62"/>
      <c r="D793" s="61"/>
      <c r="E793" s="2"/>
      <c r="F793" s="6"/>
      <c r="G793" s="6"/>
      <c r="H793" s="6"/>
      <c r="I793" s="6"/>
      <c r="J793" s="6"/>
      <c r="K793" s="6"/>
      <c r="L793" s="1"/>
      <c r="M793" s="62"/>
      <c r="N793" s="6"/>
      <c r="O793" s="6"/>
      <c r="P793" s="6"/>
      <c r="Q793" s="1"/>
      <c r="R793" s="2"/>
      <c r="S793" s="2"/>
      <c r="T793" s="2"/>
      <c r="U793" s="2"/>
      <c r="V793" s="2"/>
      <c r="W793" s="2"/>
      <c r="X793" s="2"/>
      <c r="Y793" s="2"/>
      <c r="Z793" s="2"/>
      <c r="AA793" s="2"/>
      <c r="AB793" s="2"/>
      <c r="AC793" s="62"/>
      <c r="AD793" s="6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81"/>
      <c r="BN793" s="7"/>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row>
    <row r="794" spans="1:127">
      <c r="A794" s="3"/>
      <c r="B794" s="6"/>
      <c r="C794" s="62"/>
      <c r="D794" s="61"/>
      <c r="E794" s="2"/>
      <c r="F794" s="6"/>
      <c r="G794" s="6"/>
      <c r="H794" s="6"/>
      <c r="I794" s="6"/>
      <c r="J794" s="6"/>
      <c r="K794" s="6"/>
      <c r="L794" s="1"/>
      <c r="M794" s="62"/>
      <c r="N794" s="6"/>
      <c r="O794" s="6"/>
      <c r="P794" s="6"/>
      <c r="Q794" s="1"/>
      <c r="R794" s="2"/>
      <c r="S794" s="2"/>
      <c r="T794" s="2"/>
      <c r="U794" s="2"/>
      <c r="V794" s="2"/>
      <c r="W794" s="2"/>
      <c r="X794" s="2"/>
      <c r="Y794" s="2"/>
      <c r="Z794" s="2"/>
      <c r="AA794" s="2"/>
      <c r="AB794" s="2"/>
      <c r="AC794" s="62"/>
      <c r="AD794" s="6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81"/>
      <c r="BN794" s="7"/>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row>
    <row r="795" spans="1:127">
      <c r="A795" s="3"/>
      <c r="B795" s="6"/>
      <c r="C795" s="62"/>
      <c r="D795" s="61"/>
      <c r="E795" s="2"/>
      <c r="F795" s="6"/>
      <c r="G795" s="6"/>
      <c r="H795" s="6"/>
      <c r="I795" s="6"/>
      <c r="J795" s="6"/>
      <c r="K795" s="6"/>
      <c r="L795" s="1"/>
      <c r="M795" s="62"/>
      <c r="N795" s="6"/>
      <c r="O795" s="6"/>
      <c r="P795" s="6"/>
      <c r="Q795" s="1"/>
      <c r="R795" s="2"/>
      <c r="S795" s="2"/>
      <c r="T795" s="2"/>
      <c r="U795" s="2"/>
      <c r="V795" s="2"/>
      <c r="W795" s="2"/>
      <c r="X795" s="2"/>
      <c r="Y795" s="2"/>
      <c r="Z795" s="2"/>
      <c r="AA795" s="2"/>
      <c r="AB795" s="2"/>
      <c r="AC795" s="62"/>
      <c r="AD795" s="6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81"/>
      <c r="BN795" s="7"/>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row>
    <row r="796" spans="1:127">
      <c r="A796" s="3"/>
      <c r="B796" s="6"/>
      <c r="C796" s="62"/>
      <c r="D796" s="61"/>
      <c r="E796" s="2"/>
      <c r="F796" s="6"/>
      <c r="G796" s="6"/>
      <c r="H796" s="6"/>
      <c r="I796" s="6"/>
      <c r="J796" s="6"/>
      <c r="K796" s="6"/>
      <c r="L796" s="1"/>
      <c r="M796" s="62"/>
      <c r="N796" s="6"/>
      <c r="O796" s="6"/>
      <c r="P796" s="6"/>
      <c r="Q796" s="1"/>
      <c r="R796" s="2"/>
      <c r="S796" s="2"/>
      <c r="T796" s="2"/>
      <c r="U796" s="2"/>
      <c r="V796" s="2"/>
      <c r="W796" s="2"/>
      <c r="X796" s="2"/>
      <c r="Y796" s="2"/>
      <c r="Z796" s="2"/>
      <c r="AA796" s="2"/>
      <c r="AB796" s="2"/>
      <c r="AC796" s="62"/>
      <c r="AD796" s="6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81"/>
      <c r="BN796" s="7"/>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row>
    <row r="797" spans="1:127">
      <c r="A797" s="3"/>
      <c r="B797" s="6"/>
      <c r="C797" s="62"/>
      <c r="D797" s="61"/>
      <c r="E797" s="2"/>
      <c r="F797" s="6"/>
      <c r="G797" s="6"/>
      <c r="H797" s="6"/>
      <c r="I797" s="6"/>
      <c r="J797" s="6"/>
      <c r="K797" s="6"/>
      <c r="L797" s="1"/>
      <c r="M797" s="62"/>
      <c r="N797" s="6"/>
      <c r="O797" s="6"/>
      <c r="P797" s="6"/>
      <c r="Q797" s="1"/>
      <c r="R797" s="2"/>
      <c r="S797" s="2"/>
      <c r="T797" s="2"/>
      <c r="U797" s="2"/>
      <c r="V797" s="2"/>
      <c r="W797" s="2"/>
      <c r="X797" s="2"/>
      <c r="Y797" s="2"/>
      <c r="Z797" s="2"/>
      <c r="AA797" s="2"/>
      <c r="AB797" s="2"/>
      <c r="AC797" s="62"/>
      <c r="AD797" s="6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81"/>
      <c r="BN797" s="7"/>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row>
    <row r="798" spans="1:127">
      <c r="A798" s="3"/>
      <c r="B798" s="6"/>
      <c r="C798" s="62"/>
      <c r="D798" s="61"/>
      <c r="E798" s="2"/>
      <c r="F798" s="6"/>
      <c r="G798" s="6"/>
      <c r="H798" s="6"/>
      <c r="I798" s="6"/>
      <c r="J798" s="6"/>
      <c r="K798" s="6"/>
      <c r="L798" s="1"/>
      <c r="M798" s="62"/>
      <c r="N798" s="6"/>
      <c r="O798" s="6"/>
      <c r="P798" s="6"/>
      <c r="Q798" s="1"/>
      <c r="R798" s="2"/>
      <c r="S798" s="2"/>
      <c r="T798" s="2"/>
      <c r="U798" s="2"/>
      <c r="V798" s="2"/>
      <c r="W798" s="2"/>
      <c r="X798" s="2"/>
      <c r="Y798" s="2"/>
      <c r="Z798" s="2"/>
      <c r="AA798" s="2"/>
      <c r="AB798" s="2"/>
      <c r="AC798" s="62"/>
      <c r="AD798" s="6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81"/>
      <c r="BN798" s="7"/>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row>
    <row r="799" spans="1:127">
      <c r="A799" s="3"/>
      <c r="B799" s="6"/>
      <c r="C799" s="62"/>
      <c r="D799" s="61"/>
      <c r="E799" s="2"/>
      <c r="F799" s="6"/>
      <c r="G799" s="6"/>
      <c r="H799" s="6"/>
      <c r="I799" s="6"/>
      <c r="J799" s="6"/>
      <c r="K799" s="6"/>
      <c r="L799" s="1"/>
      <c r="M799" s="62"/>
      <c r="N799" s="6"/>
      <c r="O799" s="6"/>
      <c r="P799" s="6"/>
      <c r="Q799" s="1"/>
      <c r="R799" s="2"/>
      <c r="S799" s="2"/>
      <c r="T799" s="2"/>
      <c r="U799" s="2"/>
      <c r="V799" s="2"/>
      <c r="W799" s="2"/>
      <c r="X799" s="2"/>
      <c r="Y799" s="2"/>
      <c r="Z799" s="2"/>
      <c r="AA799" s="2"/>
      <c r="AB799" s="2"/>
      <c r="AC799" s="62"/>
      <c r="AD799" s="6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81"/>
      <c r="BN799" s="7"/>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row>
    <row r="800" spans="1:127">
      <c r="A800" s="3"/>
      <c r="B800" s="6"/>
      <c r="C800" s="62"/>
      <c r="D800" s="61"/>
      <c r="E800" s="2"/>
      <c r="F800" s="6"/>
      <c r="G800" s="6"/>
      <c r="H800" s="6"/>
      <c r="I800" s="6"/>
      <c r="J800" s="6"/>
      <c r="K800" s="6"/>
      <c r="L800" s="1"/>
      <c r="M800" s="62"/>
      <c r="N800" s="6"/>
      <c r="O800" s="6"/>
      <c r="P800" s="6"/>
      <c r="Q800" s="1"/>
      <c r="R800" s="2"/>
      <c r="S800" s="2"/>
      <c r="T800" s="2"/>
      <c r="U800" s="2"/>
      <c r="V800" s="2"/>
      <c r="W800" s="2"/>
      <c r="X800" s="2"/>
      <c r="Y800" s="2"/>
      <c r="Z800" s="2"/>
      <c r="AA800" s="2"/>
      <c r="AB800" s="2"/>
      <c r="AC800" s="62"/>
      <c r="AD800" s="6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81"/>
      <c r="BN800" s="7"/>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row>
    <row r="801" spans="1:127">
      <c r="A801" s="3"/>
      <c r="B801" s="6"/>
      <c r="C801" s="62"/>
      <c r="D801" s="61"/>
      <c r="E801" s="2"/>
      <c r="F801" s="6"/>
      <c r="G801" s="6"/>
      <c r="H801" s="6"/>
      <c r="I801" s="6"/>
      <c r="J801" s="6"/>
      <c r="K801" s="6"/>
      <c r="L801" s="1"/>
      <c r="M801" s="62"/>
      <c r="N801" s="6"/>
      <c r="O801" s="6"/>
      <c r="P801" s="6"/>
      <c r="Q801" s="1"/>
      <c r="R801" s="2"/>
      <c r="S801" s="2"/>
      <c r="T801" s="2"/>
      <c r="U801" s="2"/>
      <c r="V801" s="2"/>
      <c r="W801" s="2"/>
      <c r="X801" s="2"/>
      <c r="Y801" s="2"/>
      <c r="Z801" s="2"/>
      <c r="AA801" s="2"/>
      <c r="AB801" s="2"/>
      <c r="AC801" s="62"/>
      <c r="AD801" s="6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81"/>
      <c r="BN801" s="7"/>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row>
    <row r="802" spans="1:127">
      <c r="A802" s="3"/>
      <c r="B802" s="6"/>
      <c r="C802" s="62"/>
      <c r="D802" s="61"/>
      <c r="E802" s="2"/>
      <c r="F802" s="6"/>
      <c r="G802" s="6"/>
      <c r="H802" s="6"/>
      <c r="I802" s="6"/>
      <c r="J802" s="6"/>
      <c r="K802" s="6"/>
      <c r="L802" s="1"/>
      <c r="M802" s="62"/>
      <c r="N802" s="6"/>
      <c r="O802" s="6"/>
      <c r="P802" s="6"/>
      <c r="Q802" s="1"/>
      <c r="R802" s="2"/>
      <c r="S802" s="2"/>
      <c r="T802" s="2"/>
      <c r="U802" s="2"/>
      <c r="V802" s="2"/>
      <c r="W802" s="2"/>
      <c r="X802" s="2"/>
      <c r="Y802" s="2"/>
      <c r="Z802" s="2"/>
      <c r="AA802" s="2"/>
      <c r="AB802" s="2"/>
      <c r="AC802" s="62"/>
      <c r="AD802" s="6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81"/>
      <c r="BN802" s="7"/>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row>
    <row r="803" spans="1:127">
      <c r="A803" s="3"/>
      <c r="B803" s="6"/>
      <c r="C803" s="62"/>
      <c r="D803" s="61"/>
      <c r="E803" s="2"/>
      <c r="F803" s="6"/>
      <c r="G803" s="6"/>
      <c r="H803" s="6"/>
      <c r="I803" s="6"/>
      <c r="J803" s="6"/>
      <c r="K803" s="6"/>
      <c r="L803" s="1"/>
      <c r="M803" s="62"/>
      <c r="N803" s="6"/>
      <c r="O803" s="6"/>
      <c r="P803" s="6"/>
      <c r="Q803" s="1"/>
      <c r="R803" s="2"/>
      <c r="S803" s="2"/>
      <c r="T803" s="2"/>
      <c r="U803" s="2"/>
      <c r="V803" s="2"/>
      <c r="W803" s="2"/>
      <c r="X803" s="2"/>
      <c r="Y803" s="2"/>
      <c r="Z803" s="2"/>
      <c r="AA803" s="2"/>
      <c r="AB803" s="2"/>
      <c r="AC803" s="62"/>
      <c r="AD803" s="6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81"/>
      <c r="BN803" s="7"/>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row>
    <row r="804" spans="1:127">
      <c r="A804" s="3"/>
      <c r="B804" s="6"/>
      <c r="C804" s="62"/>
      <c r="D804" s="61"/>
      <c r="E804" s="2"/>
      <c r="F804" s="6"/>
      <c r="G804" s="6"/>
      <c r="H804" s="6"/>
      <c r="I804" s="6"/>
      <c r="J804" s="6"/>
      <c r="K804" s="6"/>
      <c r="L804" s="1"/>
      <c r="M804" s="62"/>
      <c r="N804" s="6"/>
      <c r="O804" s="6"/>
      <c r="P804" s="6"/>
      <c r="Q804" s="1"/>
      <c r="R804" s="2"/>
      <c r="S804" s="2"/>
      <c r="T804" s="2"/>
      <c r="U804" s="2"/>
      <c r="V804" s="2"/>
      <c r="W804" s="2"/>
      <c r="X804" s="2"/>
      <c r="Y804" s="2"/>
      <c r="Z804" s="2"/>
      <c r="AA804" s="2"/>
      <c r="AB804" s="2"/>
      <c r="AC804" s="62"/>
      <c r="AD804" s="6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81"/>
      <c r="BN804" s="7"/>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row>
    <row r="805" spans="1:127">
      <c r="A805" s="3"/>
      <c r="B805" s="6"/>
      <c r="C805" s="62"/>
      <c r="D805" s="61"/>
      <c r="E805" s="2"/>
      <c r="F805" s="6"/>
      <c r="G805" s="6"/>
      <c r="H805" s="6"/>
      <c r="I805" s="6"/>
      <c r="J805" s="6"/>
      <c r="K805" s="6"/>
      <c r="L805" s="1"/>
      <c r="M805" s="62"/>
      <c r="N805" s="6"/>
      <c r="O805" s="6"/>
      <c r="P805" s="6"/>
      <c r="Q805" s="1"/>
      <c r="R805" s="2"/>
      <c r="S805" s="2"/>
      <c r="T805" s="2"/>
      <c r="U805" s="2"/>
      <c r="V805" s="2"/>
      <c r="W805" s="2"/>
      <c r="X805" s="2"/>
      <c r="Y805" s="2"/>
      <c r="Z805" s="2"/>
      <c r="AA805" s="2"/>
      <c r="AB805" s="2"/>
      <c r="AC805" s="62"/>
      <c r="AD805" s="6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81"/>
      <c r="BN805" s="7"/>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row>
    <row r="806" spans="1:127">
      <c r="A806" s="3"/>
      <c r="B806" s="6"/>
      <c r="C806" s="62"/>
      <c r="D806" s="61"/>
      <c r="E806" s="2"/>
      <c r="F806" s="6"/>
      <c r="G806" s="6"/>
      <c r="H806" s="6"/>
      <c r="I806" s="6"/>
      <c r="J806" s="6"/>
      <c r="K806" s="6"/>
      <c r="L806" s="1"/>
      <c r="M806" s="62"/>
      <c r="N806" s="6"/>
      <c r="O806" s="6"/>
      <c r="P806" s="6"/>
      <c r="Q806" s="1"/>
      <c r="R806" s="2"/>
      <c r="S806" s="2"/>
      <c r="T806" s="2"/>
      <c r="U806" s="2"/>
      <c r="V806" s="2"/>
      <c r="W806" s="2"/>
      <c r="X806" s="2"/>
      <c r="Y806" s="2"/>
      <c r="Z806" s="2"/>
      <c r="AA806" s="2"/>
      <c r="AB806" s="2"/>
      <c r="AC806" s="62"/>
      <c r="AD806" s="6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81"/>
      <c r="BN806" s="7"/>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row>
    <row r="807" spans="1:127">
      <c r="A807" s="3"/>
      <c r="B807" s="6"/>
      <c r="C807" s="62"/>
      <c r="D807" s="61"/>
      <c r="E807" s="2"/>
      <c r="F807" s="6"/>
      <c r="G807" s="6"/>
      <c r="H807" s="6"/>
      <c r="I807" s="6"/>
      <c r="J807" s="6"/>
      <c r="K807" s="6"/>
      <c r="L807" s="1"/>
      <c r="M807" s="62"/>
      <c r="N807" s="6"/>
      <c r="O807" s="6"/>
      <c r="P807" s="6"/>
      <c r="Q807" s="1"/>
      <c r="R807" s="2"/>
      <c r="S807" s="2"/>
      <c r="T807" s="2"/>
      <c r="U807" s="2"/>
      <c r="V807" s="2"/>
      <c r="W807" s="2"/>
      <c r="X807" s="2"/>
      <c r="Y807" s="2"/>
      <c r="Z807" s="2"/>
      <c r="AA807" s="2"/>
      <c r="AB807" s="2"/>
      <c r="AC807" s="62"/>
      <c r="AD807" s="6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81"/>
      <c r="BN807" s="7"/>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row>
    <row r="808" spans="1:127">
      <c r="A808" s="3"/>
      <c r="B808" s="6"/>
      <c r="C808" s="62"/>
      <c r="D808" s="61"/>
      <c r="E808" s="2"/>
      <c r="F808" s="6"/>
      <c r="G808" s="6"/>
      <c r="H808" s="6"/>
      <c r="I808" s="6"/>
      <c r="J808" s="6"/>
      <c r="K808" s="6"/>
      <c r="L808" s="1"/>
      <c r="M808" s="62"/>
      <c r="N808" s="6"/>
      <c r="O808" s="6"/>
      <c r="P808" s="6"/>
      <c r="Q808" s="1"/>
      <c r="R808" s="2"/>
      <c r="S808" s="2"/>
      <c r="T808" s="2"/>
      <c r="U808" s="2"/>
      <c r="V808" s="2"/>
      <c r="W808" s="2"/>
      <c r="X808" s="2"/>
      <c r="Y808" s="2"/>
      <c r="Z808" s="2"/>
      <c r="AA808" s="2"/>
      <c r="AB808" s="2"/>
      <c r="AC808" s="62"/>
      <c r="AD808" s="6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81"/>
      <c r="BN808" s="7"/>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row>
    <row r="809" spans="1:127">
      <c r="A809" s="3"/>
      <c r="B809" s="6"/>
      <c r="C809" s="62"/>
      <c r="D809" s="61"/>
      <c r="E809" s="2"/>
      <c r="F809" s="6"/>
      <c r="G809" s="6"/>
      <c r="H809" s="6"/>
      <c r="I809" s="6"/>
      <c r="J809" s="6"/>
      <c r="K809" s="6"/>
      <c r="L809" s="1"/>
      <c r="M809" s="62"/>
      <c r="N809" s="6"/>
      <c r="O809" s="6"/>
      <c r="P809" s="6"/>
      <c r="Q809" s="1"/>
      <c r="R809" s="2"/>
      <c r="S809" s="2"/>
      <c r="T809" s="2"/>
      <c r="U809" s="2"/>
      <c r="V809" s="2"/>
      <c r="W809" s="2"/>
      <c r="X809" s="2"/>
      <c r="Y809" s="2"/>
      <c r="Z809" s="2"/>
      <c r="AA809" s="2"/>
      <c r="AB809" s="2"/>
      <c r="AC809" s="62"/>
      <c r="AD809" s="6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81"/>
      <c r="BN809" s="7"/>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row>
    <row r="810" spans="1:127">
      <c r="A810" s="3"/>
      <c r="B810" s="6"/>
      <c r="C810" s="62"/>
      <c r="D810" s="61"/>
      <c r="E810" s="2"/>
      <c r="F810" s="6"/>
      <c r="G810" s="6"/>
      <c r="H810" s="6"/>
      <c r="I810" s="6"/>
      <c r="J810" s="6"/>
      <c r="K810" s="6"/>
      <c r="L810" s="1"/>
      <c r="M810" s="62"/>
      <c r="N810" s="6"/>
      <c r="O810" s="6"/>
      <c r="P810" s="6"/>
      <c r="Q810" s="1"/>
      <c r="R810" s="2"/>
      <c r="S810" s="2"/>
      <c r="T810" s="2"/>
      <c r="U810" s="2"/>
      <c r="V810" s="2"/>
      <c r="W810" s="2"/>
      <c r="X810" s="2"/>
      <c r="Y810" s="2"/>
      <c r="Z810" s="2"/>
      <c r="AA810" s="2"/>
      <c r="AB810" s="2"/>
      <c r="AC810" s="62"/>
      <c r="AD810" s="6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81"/>
      <c r="BN810" s="7"/>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row>
    <row r="811" spans="1:127">
      <c r="A811" s="3"/>
      <c r="B811" s="6"/>
      <c r="C811" s="62"/>
      <c r="D811" s="61"/>
      <c r="E811" s="2"/>
      <c r="F811" s="6"/>
      <c r="G811" s="6"/>
      <c r="H811" s="6"/>
      <c r="I811" s="6"/>
      <c r="J811" s="6"/>
      <c r="K811" s="6"/>
      <c r="L811" s="1"/>
      <c r="M811" s="62"/>
      <c r="N811" s="6"/>
      <c r="O811" s="6"/>
      <c r="P811" s="6"/>
      <c r="Q811" s="1"/>
      <c r="R811" s="2"/>
      <c r="S811" s="2"/>
      <c r="T811" s="2"/>
      <c r="U811" s="2"/>
      <c r="V811" s="2"/>
      <c r="W811" s="2"/>
      <c r="X811" s="2"/>
      <c r="Y811" s="2"/>
      <c r="Z811" s="2"/>
      <c r="AA811" s="2"/>
      <c r="AB811" s="2"/>
      <c r="AC811" s="62"/>
      <c r="AD811" s="6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81"/>
      <c r="BN811" s="7"/>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row>
    <row r="812" spans="1:127">
      <c r="A812" s="3"/>
      <c r="B812" s="6"/>
      <c r="C812" s="62"/>
      <c r="D812" s="61"/>
      <c r="E812" s="2"/>
      <c r="F812" s="6"/>
      <c r="G812" s="6"/>
      <c r="H812" s="6"/>
      <c r="I812" s="6"/>
      <c r="J812" s="6"/>
      <c r="K812" s="6"/>
      <c r="L812" s="1"/>
      <c r="M812" s="62"/>
      <c r="N812" s="6"/>
      <c r="O812" s="6"/>
      <c r="P812" s="6"/>
      <c r="Q812" s="1"/>
      <c r="R812" s="2"/>
      <c r="S812" s="2"/>
      <c r="T812" s="2"/>
      <c r="U812" s="2"/>
      <c r="V812" s="2"/>
      <c r="W812" s="2"/>
      <c r="X812" s="2"/>
      <c r="Y812" s="2"/>
      <c r="Z812" s="2"/>
      <c r="AA812" s="2"/>
      <c r="AB812" s="2"/>
      <c r="AC812" s="62"/>
      <c r="AD812" s="6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81"/>
      <c r="BN812" s="7"/>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row>
    <row r="813" spans="1:127">
      <c r="A813" s="3"/>
      <c r="B813" s="6"/>
      <c r="C813" s="62"/>
      <c r="D813" s="61"/>
      <c r="E813" s="2"/>
      <c r="F813" s="6"/>
      <c r="G813" s="6"/>
      <c r="H813" s="6"/>
      <c r="I813" s="6"/>
      <c r="J813" s="6"/>
      <c r="K813" s="6"/>
      <c r="L813" s="1"/>
      <c r="M813" s="62"/>
      <c r="N813" s="6"/>
      <c r="O813" s="6"/>
      <c r="P813" s="6"/>
      <c r="Q813" s="1"/>
      <c r="R813" s="2"/>
      <c r="S813" s="2"/>
      <c r="T813" s="2"/>
      <c r="U813" s="2"/>
      <c r="V813" s="2"/>
      <c r="W813" s="2"/>
      <c r="X813" s="2"/>
      <c r="Y813" s="2"/>
      <c r="Z813" s="2"/>
      <c r="AA813" s="2"/>
      <c r="AB813" s="2"/>
      <c r="AC813" s="62"/>
      <c r="AD813" s="6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81"/>
      <c r="BN813" s="7"/>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row>
    <row r="814" spans="1:127">
      <c r="A814" s="3"/>
      <c r="B814" s="6"/>
      <c r="C814" s="62"/>
      <c r="D814" s="61"/>
      <c r="E814" s="2"/>
      <c r="F814" s="6"/>
      <c r="G814" s="6"/>
      <c r="H814" s="6"/>
      <c r="I814" s="6"/>
      <c r="J814" s="6"/>
      <c r="K814" s="6"/>
      <c r="L814" s="1"/>
      <c r="M814" s="62"/>
      <c r="N814" s="6"/>
      <c r="O814" s="6"/>
      <c r="P814" s="6"/>
      <c r="Q814" s="1"/>
      <c r="R814" s="2"/>
      <c r="S814" s="2"/>
      <c r="T814" s="2"/>
      <c r="U814" s="2"/>
      <c r="V814" s="2"/>
      <c r="W814" s="2"/>
      <c r="X814" s="2"/>
      <c r="Y814" s="2"/>
      <c r="Z814" s="2"/>
      <c r="AA814" s="2"/>
      <c r="AB814" s="2"/>
      <c r="AC814" s="62"/>
      <c r="AD814" s="6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81"/>
      <c r="BN814" s="7"/>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row>
    <row r="815" spans="1:127">
      <c r="A815" s="3"/>
      <c r="B815" s="6"/>
      <c r="C815" s="62"/>
      <c r="D815" s="61"/>
      <c r="E815" s="2"/>
      <c r="F815" s="6"/>
      <c r="G815" s="6"/>
      <c r="H815" s="6"/>
      <c r="I815" s="6"/>
      <c r="J815" s="6"/>
      <c r="K815" s="6"/>
      <c r="L815" s="1"/>
      <c r="M815" s="62"/>
      <c r="N815" s="6"/>
      <c r="O815" s="6"/>
      <c r="P815" s="6"/>
      <c r="Q815" s="1"/>
      <c r="R815" s="2"/>
      <c r="S815" s="2"/>
      <c r="T815" s="2"/>
      <c r="U815" s="2"/>
      <c r="V815" s="2"/>
      <c r="W815" s="2"/>
      <c r="X815" s="2"/>
      <c r="Y815" s="2"/>
      <c r="Z815" s="2"/>
      <c r="AA815" s="2"/>
      <c r="AB815" s="2"/>
      <c r="AC815" s="62"/>
      <c r="AD815" s="6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81"/>
      <c r="BN815" s="7"/>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row>
    <row r="816" spans="1:127">
      <c r="A816" s="3"/>
      <c r="B816" s="6"/>
      <c r="C816" s="62"/>
      <c r="D816" s="61"/>
      <c r="E816" s="2"/>
      <c r="F816" s="6"/>
      <c r="G816" s="6"/>
      <c r="H816" s="6"/>
      <c r="I816" s="6"/>
      <c r="J816" s="6"/>
      <c r="K816" s="6"/>
      <c r="L816" s="1"/>
      <c r="M816" s="62"/>
      <c r="N816" s="6"/>
      <c r="O816" s="6"/>
      <c r="P816" s="6"/>
      <c r="Q816" s="1"/>
      <c r="R816" s="2"/>
      <c r="S816" s="2"/>
      <c r="T816" s="2"/>
      <c r="U816" s="2"/>
      <c r="V816" s="2"/>
      <c r="W816" s="2"/>
      <c r="X816" s="2"/>
      <c r="Y816" s="2"/>
      <c r="Z816" s="2"/>
      <c r="AA816" s="2"/>
      <c r="AB816" s="2"/>
      <c r="AC816" s="62"/>
      <c r="AD816" s="6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81"/>
      <c r="BN816" s="7"/>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row>
    <row r="817" spans="1:127">
      <c r="A817" s="3"/>
      <c r="B817" s="6"/>
      <c r="C817" s="62"/>
      <c r="D817" s="61"/>
      <c r="E817" s="2"/>
      <c r="F817" s="6"/>
      <c r="G817" s="6"/>
      <c r="H817" s="6"/>
      <c r="I817" s="6"/>
      <c r="J817" s="6"/>
      <c r="K817" s="6"/>
      <c r="L817" s="1"/>
      <c r="M817" s="62"/>
      <c r="N817" s="6"/>
      <c r="O817" s="6"/>
      <c r="P817" s="6"/>
      <c r="Q817" s="1"/>
      <c r="R817" s="2"/>
      <c r="S817" s="2"/>
      <c r="T817" s="2"/>
      <c r="U817" s="2"/>
      <c r="V817" s="2"/>
      <c r="W817" s="2"/>
      <c r="X817" s="2"/>
      <c r="Y817" s="2"/>
      <c r="Z817" s="2"/>
      <c r="AA817" s="2"/>
      <c r="AB817" s="2"/>
      <c r="AC817" s="62"/>
      <c r="AD817" s="6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81"/>
      <c r="BN817" s="7"/>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row>
    <row r="818" spans="1:127">
      <c r="A818" s="3"/>
      <c r="B818" s="6"/>
      <c r="C818" s="62"/>
      <c r="D818" s="61"/>
      <c r="E818" s="2"/>
      <c r="F818" s="6"/>
      <c r="G818" s="6"/>
      <c r="H818" s="6"/>
      <c r="I818" s="6"/>
      <c r="J818" s="6"/>
      <c r="K818" s="6"/>
      <c r="L818" s="1"/>
      <c r="M818" s="62"/>
      <c r="N818" s="6"/>
      <c r="O818" s="6"/>
      <c r="P818" s="6"/>
      <c r="Q818" s="1"/>
      <c r="R818" s="2"/>
      <c r="S818" s="2"/>
      <c r="T818" s="2"/>
      <c r="U818" s="2"/>
      <c r="V818" s="2"/>
      <c r="W818" s="2"/>
      <c r="X818" s="2"/>
      <c r="Y818" s="2"/>
      <c r="Z818" s="2"/>
      <c r="AA818" s="2"/>
      <c r="AB818" s="2"/>
      <c r="AC818" s="62"/>
      <c r="AD818" s="6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81"/>
      <c r="BN818" s="7"/>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row>
    <row r="819" spans="1:127">
      <c r="A819" s="3"/>
      <c r="B819" s="6"/>
      <c r="C819" s="62"/>
      <c r="D819" s="61"/>
      <c r="E819" s="2"/>
      <c r="F819" s="6"/>
      <c r="G819" s="6"/>
      <c r="H819" s="6"/>
      <c r="I819" s="6"/>
      <c r="J819" s="6"/>
      <c r="K819" s="6"/>
      <c r="L819" s="1"/>
      <c r="M819" s="62"/>
      <c r="N819" s="6"/>
      <c r="O819" s="6"/>
      <c r="P819" s="6"/>
      <c r="Q819" s="1"/>
      <c r="R819" s="2"/>
      <c r="S819" s="2"/>
      <c r="T819" s="2"/>
      <c r="U819" s="2"/>
      <c r="V819" s="2"/>
      <c r="W819" s="2"/>
      <c r="X819" s="2"/>
      <c r="Y819" s="2"/>
      <c r="Z819" s="2"/>
      <c r="AA819" s="2"/>
      <c r="AB819" s="2"/>
      <c r="AC819" s="62"/>
      <c r="AD819" s="6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81"/>
      <c r="BN819" s="7"/>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row>
    <row r="820" spans="1:127">
      <c r="A820" s="3"/>
      <c r="B820" s="6"/>
      <c r="C820" s="62"/>
      <c r="D820" s="61"/>
      <c r="E820" s="2"/>
      <c r="F820" s="6"/>
      <c r="G820" s="6"/>
      <c r="H820" s="6"/>
      <c r="I820" s="6"/>
      <c r="J820" s="6"/>
      <c r="K820" s="6"/>
      <c r="L820" s="1"/>
      <c r="M820" s="62"/>
      <c r="N820" s="6"/>
      <c r="O820" s="6"/>
      <c r="P820" s="6"/>
      <c r="Q820" s="1"/>
      <c r="R820" s="2"/>
      <c r="S820" s="2"/>
      <c r="T820" s="2"/>
      <c r="U820" s="2"/>
      <c r="V820" s="2"/>
      <c r="W820" s="2"/>
      <c r="X820" s="2"/>
      <c r="Y820" s="2"/>
      <c r="Z820" s="2"/>
      <c r="AA820" s="2"/>
      <c r="AB820" s="2"/>
      <c r="AC820" s="62"/>
      <c r="AD820" s="6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81"/>
      <c r="BN820" s="7"/>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row>
    <row r="821" spans="1:127">
      <c r="A821" s="3"/>
      <c r="B821" s="6"/>
      <c r="C821" s="62"/>
      <c r="D821" s="61"/>
      <c r="E821" s="2"/>
      <c r="F821" s="6"/>
      <c r="G821" s="6"/>
      <c r="H821" s="6"/>
      <c r="I821" s="6"/>
      <c r="J821" s="6"/>
      <c r="K821" s="6"/>
      <c r="L821" s="1"/>
      <c r="M821" s="62"/>
      <c r="N821" s="6"/>
      <c r="O821" s="6"/>
      <c r="P821" s="6"/>
      <c r="Q821" s="1"/>
      <c r="R821" s="2"/>
      <c r="S821" s="2"/>
      <c r="T821" s="2"/>
      <c r="U821" s="2"/>
      <c r="V821" s="2"/>
      <c r="W821" s="2"/>
      <c r="X821" s="2"/>
      <c r="Y821" s="2"/>
      <c r="Z821" s="2"/>
      <c r="AA821" s="2"/>
      <c r="AB821" s="2"/>
      <c r="AC821" s="62"/>
      <c r="AD821" s="6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81"/>
      <c r="BN821" s="7"/>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row>
    <row r="822" spans="1:127">
      <c r="A822" s="3"/>
      <c r="B822" s="6"/>
      <c r="C822" s="62"/>
      <c r="D822" s="61"/>
      <c r="E822" s="2"/>
      <c r="F822" s="6"/>
      <c r="G822" s="6"/>
      <c r="H822" s="6"/>
      <c r="I822" s="6"/>
      <c r="J822" s="6"/>
      <c r="K822" s="6"/>
      <c r="L822" s="1"/>
      <c r="M822" s="62"/>
      <c r="N822" s="6"/>
      <c r="O822" s="6"/>
      <c r="P822" s="6"/>
      <c r="Q822" s="1"/>
      <c r="R822" s="2"/>
      <c r="S822" s="2"/>
      <c r="T822" s="2"/>
      <c r="U822" s="2"/>
      <c r="V822" s="2"/>
      <c r="W822" s="2"/>
      <c r="X822" s="2"/>
      <c r="Y822" s="2"/>
      <c r="Z822" s="2"/>
      <c r="AA822" s="2"/>
      <c r="AB822" s="2"/>
      <c r="AC822" s="62"/>
      <c r="AD822" s="6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81"/>
      <c r="BN822" s="7"/>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row>
    <row r="823" spans="1:127">
      <c r="A823" s="3"/>
      <c r="B823" s="6"/>
      <c r="C823" s="62"/>
      <c r="D823" s="61"/>
      <c r="E823" s="2"/>
      <c r="F823" s="6"/>
      <c r="G823" s="6"/>
      <c r="H823" s="6"/>
      <c r="I823" s="6"/>
      <c r="J823" s="6"/>
      <c r="K823" s="6"/>
      <c r="L823" s="1"/>
      <c r="M823" s="62"/>
      <c r="N823" s="6"/>
      <c r="O823" s="6"/>
      <c r="P823" s="6"/>
      <c r="Q823" s="1"/>
      <c r="R823" s="2"/>
      <c r="S823" s="2"/>
      <c r="T823" s="2"/>
      <c r="U823" s="2"/>
      <c r="V823" s="2"/>
      <c r="W823" s="2"/>
      <c r="X823" s="2"/>
      <c r="Y823" s="2"/>
      <c r="Z823" s="2"/>
      <c r="AA823" s="2"/>
      <c r="AB823" s="2"/>
      <c r="AC823" s="62"/>
      <c r="AD823" s="6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81"/>
      <c r="BN823" s="7"/>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row>
    <row r="824" spans="1:127">
      <c r="A824" s="3"/>
      <c r="B824" s="6"/>
      <c r="C824" s="62"/>
      <c r="D824" s="61"/>
      <c r="E824" s="2"/>
      <c r="F824" s="6"/>
      <c r="G824" s="6"/>
      <c r="H824" s="6"/>
      <c r="I824" s="6"/>
      <c r="J824" s="6"/>
      <c r="K824" s="6"/>
      <c r="L824" s="1"/>
      <c r="M824" s="62"/>
      <c r="N824" s="6"/>
      <c r="O824" s="6"/>
      <c r="P824" s="6"/>
      <c r="Q824" s="1"/>
      <c r="R824" s="2"/>
      <c r="S824" s="2"/>
      <c r="T824" s="2"/>
      <c r="U824" s="2"/>
      <c r="V824" s="2"/>
      <c r="W824" s="2"/>
      <c r="X824" s="2"/>
      <c r="Y824" s="2"/>
      <c r="Z824" s="2"/>
      <c r="AA824" s="2"/>
      <c r="AB824" s="2"/>
      <c r="AC824" s="62"/>
      <c r="AD824" s="6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81"/>
      <c r="BN824" s="7"/>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row>
    <row r="825" spans="1:127">
      <c r="A825" s="3"/>
      <c r="B825" s="6"/>
      <c r="C825" s="62"/>
      <c r="D825" s="61"/>
      <c r="E825" s="2"/>
      <c r="F825" s="6"/>
      <c r="G825" s="6"/>
      <c r="H825" s="6"/>
      <c r="I825" s="6"/>
      <c r="J825" s="6"/>
      <c r="K825" s="6"/>
      <c r="L825" s="1"/>
      <c r="M825" s="62"/>
      <c r="N825" s="6"/>
      <c r="O825" s="6"/>
      <c r="P825" s="6"/>
      <c r="Q825" s="1"/>
      <c r="R825" s="2"/>
      <c r="S825" s="2"/>
      <c r="T825" s="2"/>
      <c r="U825" s="2"/>
      <c r="V825" s="2"/>
      <c r="W825" s="2"/>
      <c r="X825" s="2"/>
      <c r="Y825" s="2"/>
      <c r="Z825" s="2"/>
      <c r="AA825" s="2"/>
      <c r="AB825" s="2"/>
      <c r="AC825" s="62"/>
      <c r="AD825" s="6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81"/>
      <c r="BN825" s="7"/>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row>
    <row r="826" spans="1:127">
      <c r="A826" s="3"/>
      <c r="B826" s="6"/>
      <c r="C826" s="62"/>
      <c r="D826" s="61"/>
      <c r="E826" s="2"/>
      <c r="F826" s="6"/>
      <c r="G826" s="6"/>
      <c r="H826" s="6"/>
      <c r="I826" s="6"/>
      <c r="J826" s="6"/>
      <c r="K826" s="6"/>
      <c r="L826" s="1"/>
      <c r="M826" s="62"/>
      <c r="N826" s="6"/>
      <c r="O826" s="6"/>
      <c r="P826" s="6"/>
      <c r="Q826" s="1"/>
      <c r="R826" s="2"/>
      <c r="S826" s="2"/>
      <c r="T826" s="2"/>
      <c r="U826" s="2"/>
      <c r="V826" s="2"/>
      <c r="W826" s="2"/>
      <c r="X826" s="2"/>
      <c r="Y826" s="2"/>
      <c r="Z826" s="2"/>
      <c r="AA826" s="2"/>
      <c r="AB826" s="2"/>
      <c r="AC826" s="62"/>
      <c r="AD826" s="6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81"/>
      <c r="BN826" s="7"/>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row>
    <row r="827" spans="1:127">
      <c r="A827" s="3"/>
      <c r="B827" s="6"/>
      <c r="C827" s="62"/>
      <c r="D827" s="61"/>
      <c r="E827" s="2"/>
      <c r="F827" s="6"/>
      <c r="G827" s="6"/>
      <c r="H827" s="6"/>
      <c r="I827" s="6"/>
      <c r="J827" s="6"/>
      <c r="K827" s="6"/>
      <c r="L827" s="1"/>
      <c r="M827" s="62"/>
      <c r="N827" s="6"/>
      <c r="O827" s="6"/>
      <c r="P827" s="6"/>
      <c r="Q827" s="1"/>
      <c r="R827" s="2"/>
      <c r="S827" s="2"/>
      <c r="T827" s="2"/>
      <c r="U827" s="2"/>
      <c r="V827" s="2"/>
      <c r="W827" s="2"/>
      <c r="X827" s="2"/>
      <c r="Y827" s="2"/>
      <c r="Z827" s="2"/>
      <c r="AA827" s="2"/>
      <c r="AB827" s="2"/>
      <c r="AC827" s="62"/>
      <c r="AD827" s="6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81"/>
      <c r="BN827" s="7"/>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row>
    <row r="828" spans="1:127">
      <c r="A828" s="3"/>
      <c r="B828" s="6"/>
      <c r="C828" s="62"/>
      <c r="D828" s="61"/>
      <c r="E828" s="2"/>
      <c r="F828" s="6"/>
      <c r="G828" s="6"/>
      <c r="H828" s="6"/>
      <c r="I828" s="6"/>
      <c r="J828" s="6"/>
      <c r="K828" s="6"/>
      <c r="L828" s="1"/>
      <c r="M828" s="62"/>
      <c r="N828" s="6"/>
      <c r="O828" s="6"/>
      <c r="P828" s="6"/>
      <c r="Q828" s="1"/>
      <c r="R828" s="2"/>
      <c r="S828" s="2"/>
      <c r="T828" s="2"/>
      <c r="U828" s="2"/>
      <c r="V828" s="2"/>
      <c r="W828" s="2"/>
      <c r="X828" s="2"/>
      <c r="Y828" s="2"/>
      <c r="Z828" s="2"/>
      <c r="AA828" s="2"/>
      <c r="AB828" s="2"/>
      <c r="AC828" s="62"/>
      <c r="AD828" s="6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81"/>
      <c r="BN828" s="7"/>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row>
    <row r="829" spans="1:127">
      <c r="A829" s="3"/>
      <c r="B829" s="6"/>
      <c r="C829" s="62"/>
      <c r="D829" s="61"/>
      <c r="E829" s="2"/>
      <c r="F829" s="6"/>
      <c r="G829" s="6"/>
      <c r="H829" s="6"/>
      <c r="I829" s="6"/>
      <c r="J829" s="6"/>
      <c r="K829" s="6"/>
      <c r="L829" s="1"/>
      <c r="M829" s="62"/>
      <c r="N829" s="6"/>
      <c r="O829" s="6"/>
      <c r="P829" s="6"/>
      <c r="Q829" s="1"/>
      <c r="R829" s="2"/>
      <c r="S829" s="2"/>
      <c r="T829" s="2"/>
      <c r="U829" s="2"/>
      <c r="V829" s="2"/>
      <c r="W829" s="2"/>
      <c r="X829" s="2"/>
      <c r="Y829" s="2"/>
      <c r="Z829" s="2"/>
      <c r="AA829" s="2"/>
      <c r="AB829" s="2"/>
      <c r="AC829" s="62"/>
      <c r="AD829" s="6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81"/>
      <c r="BN829" s="7"/>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row>
    <row r="830" spans="1:127">
      <c r="A830" s="3"/>
      <c r="B830" s="6"/>
      <c r="C830" s="62"/>
      <c r="D830" s="61"/>
      <c r="E830" s="2"/>
      <c r="F830" s="6"/>
      <c r="G830" s="6"/>
      <c r="H830" s="6"/>
      <c r="I830" s="6"/>
      <c r="J830" s="6"/>
      <c r="K830" s="6"/>
      <c r="L830" s="1"/>
      <c r="M830" s="62"/>
      <c r="N830" s="6"/>
      <c r="O830" s="6"/>
      <c r="P830" s="6"/>
      <c r="Q830" s="1"/>
      <c r="R830" s="2"/>
      <c r="S830" s="2"/>
      <c r="T830" s="2"/>
      <c r="U830" s="2"/>
      <c r="V830" s="2"/>
      <c r="W830" s="2"/>
      <c r="X830" s="2"/>
      <c r="Y830" s="2"/>
      <c r="Z830" s="2"/>
      <c r="AA830" s="2"/>
      <c r="AB830" s="2"/>
      <c r="AC830" s="62"/>
      <c r="AD830" s="6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81"/>
      <c r="BN830" s="7"/>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row>
    <row r="831" spans="1:127">
      <c r="A831" s="3"/>
      <c r="B831" s="6"/>
      <c r="C831" s="62"/>
      <c r="D831" s="61"/>
      <c r="E831" s="2"/>
      <c r="F831" s="6"/>
      <c r="G831" s="6"/>
      <c r="H831" s="6"/>
      <c r="I831" s="6"/>
      <c r="J831" s="6"/>
      <c r="K831" s="6"/>
      <c r="L831" s="1"/>
      <c r="M831" s="62"/>
      <c r="N831" s="6"/>
      <c r="O831" s="6"/>
      <c r="P831" s="6"/>
      <c r="Q831" s="1"/>
      <c r="R831" s="2"/>
      <c r="S831" s="2"/>
      <c r="T831" s="2"/>
      <c r="U831" s="2"/>
      <c r="V831" s="2"/>
      <c r="W831" s="2"/>
      <c r="X831" s="2"/>
      <c r="Y831" s="2"/>
      <c r="Z831" s="2"/>
      <c r="AA831" s="2"/>
      <c r="AB831" s="2"/>
      <c r="AC831" s="62"/>
      <c r="AD831" s="6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81"/>
      <c r="BN831" s="7"/>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row>
    <row r="832" spans="1:127">
      <c r="A832" s="3"/>
      <c r="B832" s="6"/>
      <c r="C832" s="62"/>
      <c r="D832" s="61"/>
      <c r="E832" s="2"/>
      <c r="F832" s="6"/>
      <c r="G832" s="6"/>
      <c r="H832" s="6"/>
      <c r="I832" s="6"/>
      <c r="J832" s="6"/>
      <c r="K832" s="6"/>
      <c r="L832" s="1"/>
      <c r="M832" s="62"/>
      <c r="N832" s="6"/>
      <c r="O832" s="6"/>
      <c r="P832" s="6"/>
      <c r="Q832" s="1"/>
      <c r="R832" s="2"/>
      <c r="S832" s="2"/>
      <c r="T832" s="2"/>
      <c r="U832" s="2"/>
      <c r="V832" s="2"/>
      <c r="W832" s="2"/>
      <c r="X832" s="2"/>
      <c r="Y832" s="2"/>
      <c r="Z832" s="2"/>
      <c r="AA832" s="2"/>
      <c r="AB832" s="2"/>
      <c r="AC832" s="62"/>
      <c r="AD832" s="6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81"/>
      <c r="BN832" s="7"/>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row>
    <row r="833" spans="1:127">
      <c r="A833" s="3"/>
      <c r="B833" s="6"/>
      <c r="C833" s="62"/>
      <c r="D833" s="61"/>
      <c r="E833" s="2"/>
      <c r="F833" s="6"/>
      <c r="G833" s="6"/>
      <c r="H833" s="6"/>
      <c r="I833" s="6"/>
      <c r="J833" s="6"/>
      <c r="K833" s="6"/>
      <c r="L833" s="1"/>
      <c r="M833" s="62"/>
      <c r="N833" s="6"/>
      <c r="O833" s="6"/>
      <c r="P833" s="6"/>
      <c r="Q833" s="1"/>
      <c r="R833" s="2"/>
      <c r="S833" s="2"/>
      <c r="T833" s="2"/>
      <c r="U833" s="2"/>
      <c r="V833" s="2"/>
      <c r="W833" s="2"/>
      <c r="X833" s="2"/>
      <c r="Y833" s="2"/>
      <c r="Z833" s="2"/>
      <c r="AA833" s="2"/>
      <c r="AB833" s="2"/>
      <c r="AC833" s="62"/>
      <c r="AD833" s="6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81"/>
      <c r="BN833" s="7"/>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row>
    <row r="834" spans="1:127">
      <c r="A834" s="3"/>
      <c r="B834" s="6"/>
      <c r="C834" s="62"/>
      <c r="D834" s="61"/>
      <c r="E834" s="2"/>
      <c r="F834" s="6"/>
      <c r="G834" s="6"/>
      <c r="H834" s="6"/>
      <c r="I834" s="6"/>
      <c r="J834" s="6"/>
      <c r="K834" s="6"/>
      <c r="L834" s="1"/>
      <c r="M834" s="62"/>
      <c r="N834" s="6"/>
      <c r="O834" s="6"/>
      <c r="P834" s="6"/>
      <c r="Q834" s="1"/>
      <c r="R834" s="2"/>
      <c r="S834" s="2"/>
      <c r="T834" s="2"/>
      <c r="U834" s="2"/>
      <c r="V834" s="2"/>
      <c r="W834" s="2"/>
      <c r="X834" s="2"/>
      <c r="Y834" s="2"/>
      <c r="Z834" s="2"/>
      <c r="AA834" s="2"/>
      <c r="AB834" s="2"/>
      <c r="AC834" s="62"/>
      <c r="AD834" s="6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81"/>
      <c r="BN834" s="7"/>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row>
    <row r="835" spans="1:127">
      <c r="A835" s="3"/>
      <c r="B835" s="6"/>
      <c r="C835" s="62"/>
      <c r="D835" s="61"/>
      <c r="E835" s="2"/>
      <c r="F835" s="6"/>
      <c r="G835" s="6"/>
      <c r="H835" s="6"/>
      <c r="I835" s="6"/>
      <c r="J835" s="6"/>
      <c r="K835" s="6"/>
      <c r="L835" s="1"/>
      <c r="M835" s="62"/>
      <c r="N835" s="6"/>
      <c r="O835" s="6"/>
      <c r="P835" s="6"/>
      <c r="Q835" s="1"/>
      <c r="R835" s="2"/>
      <c r="S835" s="2"/>
      <c r="T835" s="2"/>
      <c r="U835" s="2"/>
      <c r="V835" s="2"/>
      <c r="W835" s="2"/>
      <c r="X835" s="2"/>
      <c r="Y835" s="2"/>
      <c r="Z835" s="2"/>
      <c r="AA835" s="2"/>
      <c r="AB835" s="2"/>
      <c r="AC835" s="62"/>
      <c r="AD835" s="6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81"/>
      <c r="BN835" s="7"/>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row>
    <row r="836" spans="1:127">
      <c r="A836" s="3"/>
      <c r="B836" s="6"/>
      <c r="C836" s="62"/>
      <c r="D836" s="61"/>
      <c r="E836" s="2"/>
      <c r="F836" s="6"/>
      <c r="G836" s="6"/>
      <c r="H836" s="6"/>
      <c r="I836" s="6"/>
      <c r="J836" s="6"/>
      <c r="K836" s="6"/>
      <c r="L836" s="1"/>
      <c r="M836" s="62"/>
      <c r="N836" s="6"/>
      <c r="O836" s="6"/>
      <c r="P836" s="6"/>
      <c r="Q836" s="1"/>
      <c r="R836" s="2"/>
      <c r="S836" s="2"/>
      <c r="T836" s="2"/>
      <c r="U836" s="2"/>
      <c r="V836" s="2"/>
      <c r="W836" s="2"/>
      <c r="X836" s="2"/>
      <c r="Y836" s="2"/>
      <c r="Z836" s="2"/>
      <c r="AA836" s="2"/>
      <c r="AB836" s="2"/>
      <c r="AC836" s="62"/>
      <c r="AD836" s="6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81"/>
      <c r="BN836" s="7"/>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row>
    <row r="837" spans="1:127">
      <c r="A837" s="3"/>
      <c r="B837" s="6"/>
      <c r="C837" s="62"/>
      <c r="D837" s="61"/>
      <c r="E837" s="2"/>
      <c r="F837" s="6"/>
      <c r="G837" s="6"/>
      <c r="H837" s="6"/>
      <c r="I837" s="6"/>
      <c r="J837" s="6"/>
      <c r="K837" s="6"/>
      <c r="L837" s="1"/>
      <c r="M837" s="62"/>
      <c r="N837" s="6"/>
      <c r="O837" s="6"/>
      <c r="P837" s="6"/>
      <c r="Q837" s="1"/>
      <c r="R837" s="2"/>
      <c r="S837" s="2"/>
      <c r="T837" s="2"/>
      <c r="U837" s="2"/>
      <c r="V837" s="2"/>
      <c r="W837" s="2"/>
      <c r="X837" s="2"/>
      <c r="Y837" s="2"/>
      <c r="Z837" s="2"/>
      <c r="AA837" s="2"/>
      <c r="AB837" s="2"/>
      <c r="AC837" s="62"/>
      <c r="AD837" s="6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81"/>
      <c r="BN837" s="7"/>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row>
    <row r="838" spans="1:127">
      <c r="A838" s="3"/>
      <c r="B838" s="6"/>
      <c r="C838" s="62"/>
      <c r="D838" s="61"/>
      <c r="E838" s="2"/>
      <c r="F838" s="6"/>
      <c r="G838" s="6"/>
      <c r="H838" s="6"/>
      <c r="I838" s="6"/>
      <c r="J838" s="6"/>
      <c r="K838" s="6"/>
      <c r="L838" s="1"/>
      <c r="M838" s="62"/>
      <c r="N838" s="6"/>
      <c r="O838" s="6"/>
      <c r="P838" s="6"/>
      <c r="Q838" s="1"/>
      <c r="R838" s="2"/>
      <c r="S838" s="2"/>
      <c r="T838" s="2"/>
      <c r="U838" s="2"/>
      <c r="V838" s="2"/>
      <c r="W838" s="2"/>
      <c r="X838" s="2"/>
      <c r="Y838" s="2"/>
      <c r="Z838" s="2"/>
      <c r="AA838" s="2"/>
      <c r="AB838" s="2"/>
      <c r="AC838" s="62"/>
      <c r="AD838" s="6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81"/>
      <c r="BN838" s="7"/>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row>
    <row r="839" spans="1:127">
      <c r="A839" s="3"/>
      <c r="B839" s="6"/>
      <c r="C839" s="62"/>
      <c r="D839" s="61"/>
      <c r="E839" s="2"/>
      <c r="F839" s="6"/>
      <c r="G839" s="6"/>
      <c r="H839" s="6"/>
      <c r="I839" s="6"/>
      <c r="J839" s="6"/>
      <c r="K839" s="6"/>
      <c r="L839" s="1"/>
      <c r="M839" s="62"/>
      <c r="N839" s="6"/>
      <c r="O839" s="6"/>
      <c r="P839" s="6"/>
      <c r="Q839" s="1"/>
      <c r="R839" s="2"/>
      <c r="S839" s="2"/>
      <c r="T839" s="2"/>
      <c r="U839" s="2"/>
      <c r="V839" s="2"/>
      <c r="W839" s="2"/>
      <c r="X839" s="2"/>
      <c r="Y839" s="2"/>
      <c r="Z839" s="2"/>
      <c r="AA839" s="2"/>
      <c r="AB839" s="2"/>
      <c r="AC839" s="62"/>
      <c r="AD839" s="6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81"/>
      <c r="BN839" s="7"/>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row>
    <row r="840" spans="1:127">
      <c r="A840" s="3"/>
      <c r="B840" s="6"/>
      <c r="C840" s="62"/>
      <c r="D840" s="61"/>
      <c r="E840" s="2"/>
      <c r="F840" s="6"/>
      <c r="G840" s="6"/>
      <c r="H840" s="6"/>
      <c r="I840" s="6"/>
      <c r="J840" s="6"/>
      <c r="K840" s="6"/>
      <c r="L840" s="1"/>
      <c r="M840" s="62"/>
      <c r="N840" s="6"/>
      <c r="O840" s="6"/>
      <c r="P840" s="6"/>
      <c r="Q840" s="1"/>
      <c r="R840" s="2"/>
      <c r="S840" s="2"/>
      <c r="T840" s="2"/>
      <c r="U840" s="2"/>
      <c r="V840" s="2"/>
      <c r="W840" s="2"/>
      <c r="X840" s="2"/>
      <c r="Y840" s="2"/>
      <c r="Z840" s="2"/>
      <c r="AA840" s="2"/>
      <c r="AB840" s="2"/>
      <c r="AC840" s="62"/>
      <c r="AD840" s="6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81"/>
      <c r="BN840" s="7"/>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row>
    <row r="841" spans="1:127">
      <c r="A841" s="3"/>
      <c r="B841" s="6"/>
      <c r="C841" s="62"/>
      <c r="D841" s="61"/>
      <c r="E841" s="2"/>
      <c r="F841" s="6"/>
      <c r="G841" s="6"/>
      <c r="H841" s="6"/>
      <c r="I841" s="6"/>
      <c r="J841" s="6"/>
      <c r="K841" s="6"/>
      <c r="L841" s="1"/>
      <c r="M841" s="62"/>
      <c r="N841" s="6"/>
      <c r="O841" s="6"/>
      <c r="P841" s="6"/>
      <c r="Q841" s="1"/>
      <c r="R841" s="2"/>
      <c r="S841" s="2"/>
      <c r="T841" s="2"/>
      <c r="U841" s="2"/>
      <c r="V841" s="2"/>
      <c r="W841" s="2"/>
      <c r="X841" s="2"/>
      <c r="Y841" s="2"/>
      <c r="Z841" s="2"/>
      <c r="AA841" s="2"/>
      <c r="AB841" s="2"/>
      <c r="AC841" s="62"/>
      <c r="AD841" s="6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81"/>
      <c r="BN841" s="7"/>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row>
    <row r="842" spans="1:127">
      <c r="A842" s="3"/>
      <c r="B842" s="6"/>
      <c r="C842" s="62"/>
      <c r="D842" s="61"/>
      <c r="E842" s="2"/>
      <c r="F842" s="6"/>
      <c r="G842" s="6"/>
      <c r="H842" s="6"/>
      <c r="I842" s="6"/>
      <c r="J842" s="6"/>
      <c r="K842" s="6"/>
      <c r="L842" s="1"/>
      <c r="M842" s="62"/>
      <c r="N842" s="6"/>
      <c r="O842" s="6"/>
      <c r="P842" s="6"/>
      <c r="Q842" s="1"/>
      <c r="R842" s="2"/>
      <c r="S842" s="2"/>
      <c r="T842" s="2"/>
      <c r="U842" s="2"/>
      <c r="V842" s="2"/>
      <c r="W842" s="2"/>
      <c r="X842" s="2"/>
      <c r="Y842" s="2"/>
      <c r="Z842" s="2"/>
      <c r="AA842" s="2"/>
      <c r="AB842" s="2"/>
      <c r="AC842" s="62"/>
      <c r="AD842" s="6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81"/>
      <c r="BN842" s="7"/>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row>
    <row r="843" spans="1:127">
      <c r="A843" s="3"/>
      <c r="B843" s="6"/>
      <c r="C843" s="62"/>
      <c r="D843" s="61"/>
      <c r="E843" s="2"/>
      <c r="F843" s="6"/>
      <c r="G843" s="6"/>
      <c r="H843" s="6"/>
      <c r="I843" s="6"/>
      <c r="J843" s="6"/>
      <c r="K843" s="6"/>
      <c r="L843" s="1"/>
      <c r="M843" s="62"/>
      <c r="N843" s="6"/>
      <c r="O843" s="6"/>
      <c r="P843" s="6"/>
      <c r="Q843" s="1"/>
      <c r="R843" s="2"/>
      <c r="S843" s="2"/>
      <c r="T843" s="2"/>
      <c r="U843" s="2"/>
      <c r="V843" s="2"/>
      <c r="W843" s="2"/>
      <c r="X843" s="2"/>
      <c r="Y843" s="2"/>
      <c r="Z843" s="2"/>
      <c r="AA843" s="2"/>
      <c r="AB843" s="2"/>
      <c r="AC843" s="62"/>
      <c r="AD843" s="6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81"/>
      <c r="BN843" s="7"/>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row>
    <row r="844" spans="1:127">
      <c r="A844" s="3"/>
      <c r="B844" s="6"/>
      <c r="C844" s="62"/>
      <c r="D844" s="61"/>
      <c r="E844" s="2"/>
      <c r="F844" s="6"/>
      <c r="G844" s="6"/>
      <c r="H844" s="6"/>
      <c r="I844" s="6"/>
      <c r="J844" s="6"/>
      <c r="K844" s="6"/>
      <c r="L844" s="1"/>
      <c r="M844" s="62"/>
      <c r="N844" s="6"/>
      <c r="O844" s="6"/>
      <c r="P844" s="6"/>
      <c r="Q844" s="1"/>
      <c r="R844" s="2"/>
      <c r="S844" s="2"/>
      <c r="T844" s="2"/>
      <c r="U844" s="2"/>
      <c r="V844" s="2"/>
      <c r="W844" s="2"/>
      <c r="X844" s="2"/>
      <c r="Y844" s="2"/>
      <c r="Z844" s="2"/>
      <c r="AA844" s="2"/>
      <c r="AB844" s="2"/>
      <c r="AC844" s="62"/>
      <c r="AD844" s="6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81"/>
      <c r="BN844" s="7"/>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row>
    <row r="845" spans="1:127">
      <c r="A845" s="3"/>
      <c r="B845" s="6"/>
      <c r="C845" s="62"/>
      <c r="D845" s="61"/>
      <c r="E845" s="2"/>
      <c r="F845" s="6"/>
      <c r="G845" s="6"/>
      <c r="H845" s="6"/>
      <c r="I845" s="6"/>
      <c r="J845" s="6"/>
      <c r="K845" s="6"/>
      <c r="L845" s="1"/>
      <c r="M845" s="62"/>
      <c r="N845" s="6"/>
      <c r="O845" s="6"/>
      <c r="P845" s="6"/>
      <c r="Q845" s="1"/>
      <c r="R845" s="2"/>
      <c r="S845" s="2"/>
      <c r="T845" s="2"/>
      <c r="U845" s="2"/>
      <c r="V845" s="2"/>
      <c r="W845" s="2"/>
      <c r="X845" s="2"/>
      <c r="Y845" s="2"/>
      <c r="Z845" s="2"/>
      <c r="AA845" s="2"/>
      <c r="AB845" s="2"/>
      <c r="AC845" s="62"/>
      <c r="AD845" s="6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81"/>
      <c r="BN845" s="7"/>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row>
    <row r="846" spans="1:127">
      <c r="A846" s="3"/>
      <c r="B846" s="6"/>
      <c r="C846" s="62"/>
      <c r="D846" s="61"/>
      <c r="E846" s="2"/>
      <c r="F846" s="6"/>
      <c r="G846" s="6"/>
      <c r="H846" s="6"/>
      <c r="I846" s="6"/>
      <c r="J846" s="6"/>
      <c r="K846" s="6"/>
      <c r="L846" s="1"/>
      <c r="M846" s="62"/>
      <c r="N846" s="6"/>
      <c r="O846" s="6"/>
      <c r="P846" s="6"/>
      <c r="Q846" s="1"/>
      <c r="R846" s="2"/>
      <c r="S846" s="2"/>
      <c r="T846" s="2"/>
      <c r="U846" s="2"/>
      <c r="V846" s="2"/>
      <c r="W846" s="2"/>
      <c r="X846" s="2"/>
      <c r="Y846" s="2"/>
      <c r="Z846" s="2"/>
      <c r="AA846" s="2"/>
      <c r="AB846" s="2"/>
      <c r="AC846" s="62"/>
      <c r="AD846" s="6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81"/>
      <c r="BN846" s="7"/>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row>
    <row r="847" spans="1:127">
      <c r="A847" s="3"/>
      <c r="B847" s="6"/>
      <c r="C847" s="62"/>
      <c r="D847" s="61"/>
      <c r="E847" s="2"/>
      <c r="F847" s="6"/>
      <c r="G847" s="6"/>
      <c r="H847" s="6"/>
      <c r="I847" s="6"/>
      <c r="J847" s="6"/>
      <c r="K847" s="6"/>
      <c r="L847" s="1"/>
      <c r="M847" s="62"/>
      <c r="N847" s="6"/>
      <c r="O847" s="6"/>
      <c r="P847" s="6"/>
      <c r="Q847" s="1"/>
      <c r="R847" s="2"/>
      <c r="S847" s="2"/>
      <c r="T847" s="2"/>
      <c r="U847" s="2"/>
      <c r="V847" s="2"/>
      <c r="W847" s="2"/>
      <c r="X847" s="2"/>
      <c r="Y847" s="2"/>
      <c r="Z847" s="2"/>
      <c r="AA847" s="2"/>
      <c r="AB847" s="2"/>
      <c r="AC847" s="62"/>
      <c r="AD847" s="6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81"/>
      <c r="BN847" s="7"/>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row>
    <row r="848" spans="1:127">
      <c r="A848" s="3"/>
      <c r="B848" s="6"/>
      <c r="C848" s="62"/>
      <c r="D848" s="61"/>
      <c r="E848" s="2"/>
      <c r="F848" s="6"/>
      <c r="G848" s="6"/>
      <c r="H848" s="6"/>
      <c r="I848" s="6"/>
      <c r="J848" s="6"/>
      <c r="K848" s="6"/>
      <c r="L848" s="1"/>
      <c r="M848" s="62"/>
      <c r="N848" s="6"/>
      <c r="O848" s="6"/>
      <c r="P848" s="6"/>
      <c r="Q848" s="1"/>
      <c r="R848" s="2"/>
      <c r="S848" s="2"/>
      <c r="T848" s="2"/>
      <c r="U848" s="2"/>
      <c r="V848" s="2"/>
      <c r="W848" s="2"/>
      <c r="X848" s="2"/>
      <c r="Y848" s="2"/>
      <c r="Z848" s="2"/>
      <c r="AA848" s="2"/>
      <c r="AB848" s="2"/>
      <c r="AC848" s="62"/>
      <c r="AD848" s="6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81"/>
      <c r="BN848" s="7"/>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row>
    <row r="849" spans="1:127">
      <c r="A849" s="3"/>
      <c r="B849" s="6"/>
      <c r="C849" s="62"/>
      <c r="D849" s="61"/>
      <c r="E849" s="2"/>
      <c r="F849" s="6"/>
      <c r="G849" s="6"/>
      <c r="H849" s="6"/>
      <c r="I849" s="6"/>
      <c r="J849" s="6"/>
      <c r="K849" s="6"/>
      <c r="L849" s="1"/>
      <c r="M849" s="62"/>
      <c r="N849" s="6"/>
      <c r="O849" s="6"/>
      <c r="P849" s="6"/>
      <c r="Q849" s="1"/>
      <c r="R849" s="2"/>
      <c r="S849" s="2"/>
      <c r="T849" s="2"/>
      <c r="U849" s="2"/>
      <c r="V849" s="2"/>
      <c r="W849" s="2"/>
      <c r="X849" s="2"/>
      <c r="Y849" s="2"/>
      <c r="Z849" s="2"/>
      <c r="AA849" s="2"/>
      <c r="AB849" s="2"/>
      <c r="AC849" s="62"/>
      <c r="AD849" s="6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81"/>
      <c r="BN849" s="7"/>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row>
    <row r="850" spans="1:127">
      <c r="A850" s="3"/>
      <c r="B850" s="6"/>
      <c r="C850" s="62"/>
      <c r="D850" s="61"/>
      <c r="E850" s="2"/>
      <c r="F850" s="6"/>
      <c r="G850" s="6"/>
      <c r="H850" s="6"/>
      <c r="I850" s="6"/>
      <c r="J850" s="6"/>
      <c r="K850" s="6"/>
      <c r="L850" s="1"/>
      <c r="M850" s="62"/>
      <c r="N850" s="6"/>
      <c r="O850" s="6"/>
      <c r="P850" s="6"/>
      <c r="Q850" s="1"/>
      <c r="R850" s="2"/>
      <c r="S850" s="2"/>
      <c r="T850" s="2"/>
      <c r="U850" s="2"/>
      <c r="V850" s="2"/>
      <c r="W850" s="2"/>
      <c r="X850" s="2"/>
      <c r="Y850" s="2"/>
      <c r="Z850" s="2"/>
      <c r="AA850" s="2"/>
      <c r="AB850" s="2"/>
      <c r="AC850" s="62"/>
      <c r="AD850" s="6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81"/>
      <c r="BN850" s="7"/>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row>
    <row r="851" spans="1:127">
      <c r="A851" s="3"/>
      <c r="B851" s="6"/>
      <c r="C851" s="62"/>
      <c r="D851" s="61"/>
      <c r="E851" s="2"/>
      <c r="F851" s="6"/>
      <c r="G851" s="6"/>
      <c r="H851" s="6"/>
      <c r="I851" s="6"/>
      <c r="J851" s="6"/>
      <c r="K851" s="6"/>
      <c r="L851" s="1"/>
      <c r="M851" s="62"/>
      <c r="N851" s="6"/>
      <c r="O851" s="6"/>
      <c r="P851" s="6"/>
      <c r="Q851" s="1"/>
      <c r="R851" s="2"/>
      <c r="S851" s="2"/>
      <c r="T851" s="2"/>
      <c r="U851" s="2"/>
      <c r="V851" s="2"/>
      <c r="W851" s="2"/>
      <c r="X851" s="2"/>
      <c r="Y851" s="2"/>
      <c r="Z851" s="2"/>
      <c r="AA851" s="2"/>
      <c r="AB851" s="2"/>
      <c r="AC851" s="62"/>
      <c r="AD851" s="6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81"/>
      <c r="BN851" s="7"/>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row>
    <row r="852" spans="1:127">
      <c r="A852" s="3"/>
      <c r="B852" s="6"/>
      <c r="C852" s="62"/>
      <c r="D852" s="61"/>
      <c r="E852" s="2"/>
      <c r="F852" s="6"/>
      <c r="G852" s="6"/>
      <c r="H852" s="6"/>
      <c r="I852" s="6"/>
      <c r="J852" s="6"/>
      <c r="K852" s="6"/>
      <c r="L852" s="1"/>
      <c r="M852" s="62"/>
      <c r="N852" s="6"/>
      <c r="O852" s="6"/>
      <c r="P852" s="6"/>
      <c r="Q852" s="1"/>
      <c r="R852" s="2"/>
      <c r="S852" s="2"/>
      <c r="T852" s="2"/>
      <c r="U852" s="2"/>
      <c r="V852" s="2"/>
      <c r="W852" s="2"/>
      <c r="X852" s="2"/>
      <c r="Y852" s="2"/>
      <c r="Z852" s="2"/>
      <c r="AA852" s="2"/>
      <c r="AB852" s="2"/>
      <c r="AC852" s="62"/>
      <c r="AD852" s="6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81"/>
      <c r="BN852" s="7"/>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row>
    <row r="853" spans="1:127">
      <c r="A853" s="3"/>
      <c r="B853" s="6"/>
      <c r="C853" s="62"/>
      <c r="D853" s="61"/>
      <c r="E853" s="2"/>
      <c r="F853" s="6"/>
      <c r="G853" s="6"/>
      <c r="H853" s="6"/>
      <c r="I853" s="6"/>
      <c r="J853" s="6"/>
      <c r="K853" s="6"/>
      <c r="L853" s="1"/>
      <c r="M853" s="62"/>
      <c r="N853" s="6"/>
      <c r="O853" s="6"/>
      <c r="P853" s="6"/>
      <c r="Q853" s="1"/>
      <c r="R853" s="2"/>
      <c r="S853" s="2"/>
      <c r="T853" s="2"/>
      <c r="U853" s="2"/>
      <c r="V853" s="2"/>
      <c r="W853" s="2"/>
      <c r="X853" s="2"/>
      <c r="Y853" s="2"/>
      <c r="Z853" s="2"/>
      <c r="AA853" s="2"/>
      <c r="AB853" s="2"/>
      <c r="AC853" s="62"/>
      <c r="AD853" s="6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81"/>
      <c r="BN853" s="7"/>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row>
    <row r="854" spans="1:127">
      <c r="A854" s="3"/>
      <c r="B854" s="6"/>
      <c r="C854" s="62"/>
      <c r="D854" s="61"/>
      <c r="E854" s="2"/>
      <c r="F854" s="6"/>
      <c r="G854" s="6"/>
      <c r="H854" s="6"/>
      <c r="I854" s="6"/>
      <c r="J854" s="6"/>
      <c r="K854" s="6"/>
      <c r="L854" s="1"/>
      <c r="M854" s="62"/>
      <c r="N854" s="6"/>
      <c r="O854" s="6"/>
      <c r="P854" s="6"/>
      <c r="Q854" s="1"/>
      <c r="R854" s="2"/>
      <c r="S854" s="2"/>
      <c r="T854" s="2"/>
      <c r="U854" s="2"/>
      <c r="V854" s="2"/>
      <c r="W854" s="2"/>
      <c r="X854" s="2"/>
      <c r="Y854" s="2"/>
      <c r="Z854" s="2"/>
      <c r="AA854" s="2"/>
      <c r="AB854" s="2"/>
      <c r="AC854" s="62"/>
      <c r="AD854" s="6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81"/>
      <c r="BN854" s="7"/>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row>
    <row r="855" spans="1:127">
      <c r="A855" s="3"/>
      <c r="B855" s="6"/>
      <c r="C855" s="62"/>
      <c r="D855" s="61"/>
      <c r="E855" s="2"/>
      <c r="F855" s="6"/>
      <c r="G855" s="6"/>
      <c r="H855" s="6"/>
      <c r="I855" s="6"/>
      <c r="J855" s="6"/>
      <c r="K855" s="6"/>
      <c r="L855" s="1"/>
      <c r="M855" s="62"/>
      <c r="N855" s="6"/>
      <c r="O855" s="6"/>
      <c r="P855" s="6"/>
      <c r="Q855" s="1"/>
      <c r="R855" s="2"/>
      <c r="S855" s="2"/>
      <c r="T855" s="2"/>
      <c r="U855" s="2"/>
      <c r="V855" s="2"/>
      <c r="W855" s="2"/>
      <c r="X855" s="2"/>
      <c r="Y855" s="2"/>
      <c r="Z855" s="2"/>
      <c r="AA855" s="2"/>
      <c r="AB855" s="2"/>
      <c r="AC855" s="62"/>
      <c r="AD855" s="6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81"/>
      <c r="BN855" s="7"/>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row>
    <row r="856" spans="1:127">
      <c r="A856" s="3"/>
      <c r="B856" s="6"/>
      <c r="C856" s="62"/>
      <c r="D856" s="61"/>
      <c r="E856" s="2"/>
      <c r="F856" s="6"/>
      <c r="G856" s="6"/>
      <c r="H856" s="6"/>
      <c r="I856" s="6"/>
      <c r="J856" s="6"/>
      <c r="K856" s="6"/>
      <c r="L856" s="1"/>
      <c r="M856" s="62"/>
      <c r="N856" s="6"/>
      <c r="O856" s="6"/>
      <c r="P856" s="6"/>
      <c r="Q856" s="1"/>
      <c r="R856" s="2"/>
      <c r="S856" s="2"/>
      <c r="T856" s="2"/>
      <c r="U856" s="2"/>
      <c r="V856" s="2"/>
      <c r="W856" s="2"/>
      <c r="X856" s="2"/>
      <c r="Y856" s="2"/>
      <c r="Z856" s="2"/>
      <c r="AA856" s="2"/>
      <c r="AB856" s="2"/>
      <c r="AC856" s="62"/>
      <c r="AD856" s="6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81"/>
      <c r="BN856" s="7"/>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row>
    <row r="857" spans="1:127">
      <c r="A857" s="3"/>
      <c r="B857" s="6"/>
      <c r="C857" s="62"/>
      <c r="D857" s="61"/>
      <c r="E857" s="2"/>
      <c r="F857" s="6"/>
      <c r="G857" s="6"/>
      <c r="H857" s="6"/>
      <c r="I857" s="6"/>
      <c r="J857" s="6"/>
      <c r="K857" s="6"/>
      <c r="L857" s="1"/>
      <c r="M857" s="62"/>
      <c r="N857" s="6"/>
      <c r="O857" s="6"/>
      <c r="P857" s="6"/>
      <c r="Q857" s="1"/>
      <c r="R857" s="2"/>
      <c r="S857" s="2"/>
      <c r="T857" s="2"/>
      <c r="U857" s="2"/>
      <c r="V857" s="2"/>
      <c r="W857" s="2"/>
      <c r="X857" s="2"/>
      <c r="Y857" s="2"/>
      <c r="Z857" s="2"/>
      <c r="AA857" s="2"/>
      <c r="AB857" s="2"/>
      <c r="AC857" s="62"/>
      <c r="AD857" s="6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81"/>
      <c r="BN857" s="7"/>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row>
    <row r="858" spans="1:127">
      <c r="A858" s="3"/>
      <c r="B858" s="6"/>
      <c r="C858" s="62"/>
      <c r="D858" s="61"/>
      <c r="E858" s="2"/>
      <c r="F858" s="6"/>
      <c r="G858" s="6"/>
      <c r="H858" s="6"/>
      <c r="I858" s="6"/>
      <c r="J858" s="6"/>
      <c r="K858" s="6"/>
      <c r="L858" s="1"/>
      <c r="M858" s="62"/>
      <c r="N858" s="6"/>
      <c r="O858" s="6"/>
      <c r="P858" s="6"/>
      <c r="Q858" s="1"/>
      <c r="R858" s="2"/>
      <c r="S858" s="2"/>
      <c r="T858" s="2"/>
      <c r="U858" s="2"/>
      <c r="V858" s="2"/>
      <c r="W858" s="2"/>
      <c r="X858" s="2"/>
      <c r="Y858" s="2"/>
      <c r="Z858" s="2"/>
      <c r="AA858" s="2"/>
      <c r="AB858" s="2"/>
      <c r="AC858" s="62"/>
      <c r="AD858" s="6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81"/>
      <c r="BN858" s="7"/>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row>
    <row r="859" spans="1:127">
      <c r="A859" s="3"/>
      <c r="B859" s="6"/>
      <c r="C859" s="62"/>
      <c r="D859" s="61"/>
      <c r="E859" s="2"/>
      <c r="F859" s="6"/>
      <c r="G859" s="6"/>
      <c r="H859" s="6"/>
      <c r="I859" s="6"/>
      <c r="J859" s="6"/>
      <c r="K859" s="6"/>
      <c r="L859" s="1"/>
      <c r="M859" s="62"/>
      <c r="N859" s="6"/>
      <c r="O859" s="6"/>
      <c r="P859" s="6"/>
      <c r="Q859" s="1"/>
      <c r="R859" s="2"/>
      <c r="S859" s="2"/>
      <c r="T859" s="2"/>
      <c r="U859" s="2"/>
      <c r="V859" s="2"/>
      <c r="W859" s="2"/>
      <c r="X859" s="2"/>
      <c r="Y859" s="2"/>
      <c r="Z859" s="2"/>
      <c r="AA859" s="2"/>
      <c r="AB859" s="2"/>
      <c r="AC859" s="62"/>
      <c r="AD859" s="6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81"/>
      <c r="BN859" s="7"/>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row>
    <row r="860" spans="1:127">
      <c r="A860" s="3"/>
      <c r="B860" s="6"/>
      <c r="C860" s="62"/>
      <c r="D860" s="61"/>
      <c r="E860" s="2"/>
      <c r="F860" s="6"/>
      <c r="G860" s="6"/>
      <c r="H860" s="6"/>
      <c r="I860" s="6"/>
      <c r="J860" s="6"/>
      <c r="K860" s="6"/>
      <c r="L860" s="1"/>
      <c r="M860" s="62"/>
      <c r="N860" s="6"/>
      <c r="O860" s="6"/>
      <c r="P860" s="6"/>
      <c r="Q860" s="1"/>
      <c r="R860" s="2"/>
      <c r="S860" s="2"/>
      <c r="T860" s="2"/>
      <c r="U860" s="2"/>
      <c r="V860" s="2"/>
      <c r="W860" s="2"/>
      <c r="X860" s="2"/>
      <c r="Y860" s="2"/>
      <c r="Z860" s="2"/>
      <c r="AA860" s="2"/>
      <c r="AB860" s="2"/>
      <c r="AC860" s="62"/>
      <c r="AD860" s="6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81"/>
      <c r="BN860" s="7"/>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row>
    <row r="861" spans="1:127">
      <c r="A861" s="3"/>
      <c r="B861" s="6"/>
      <c r="C861" s="62"/>
      <c r="D861" s="61"/>
      <c r="E861" s="2"/>
      <c r="F861" s="6"/>
      <c r="G861" s="6"/>
      <c r="H861" s="6"/>
      <c r="I861" s="6"/>
      <c r="J861" s="6"/>
      <c r="K861" s="6"/>
      <c r="L861" s="1"/>
      <c r="M861" s="62"/>
      <c r="N861" s="6"/>
      <c r="O861" s="6"/>
      <c r="P861" s="6"/>
      <c r="Q861" s="1"/>
      <c r="R861" s="2"/>
      <c r="S861" s="2"/>
      <c r="T861" s="2"/>
      <c r="U861" s="2"/>
      <c r="V861" s="2"/>
      <c r="W861" s="2"/>
      <c r="X861" s="2"/>
      <c r="Y861" s="2"/>
      <c r="Z861" s="2"/>
      <c r="AA861" s="2"/>
      <c r="AB861" s="2"/>
      <c r="AC861" s="62"/>
      <c r="AD861" s="6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81"/>
      <c r="BN861" s="7"/>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row>
    <row r="862" spans="1:127">
      <c r="A862" s="3"/>
      <c r="B862" s="6"/>
      <c r="C862" s="62"/>
      <c r="D862" s="61"/>
      <c r="E862" s="2"/>
      <c r="F862" s="6"/>
      <c r="G862" s="6"/>
      <c r="H862" s="6"/>
      <c r="I862" s="6"/>
      <c r="J862" s="6"/>
      <c r="K862" s="6"/>
      <c r="L862" s="1"/>
      <c r="M862" s="62"/>
      <c r="N862" s="6"/>
      <c r="O862" s="6"/>
      <c r="P862" s="6"/>
      <c r="Q862" s="1"/>
      <c r="R862" s="2"/>
      <c r="S862" s="2"/>
      <c r="T862" s="2"/>
      <c r="U862" s="2"/>
      <c r="V862" s="2"/>
      <c r="W862" s="2"/>
      <c r="X862" s="2"/>
      <c r="Y862" s="2"/>
      <c r="Z862" s="2"/>
      <c r="AA862" s="2"/>
      <c r="AB862" s="2"/>
      <c r="AC862" s="62"/>
      <c r="AD862" s="6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81"/>
      <c r="BN862" s="7"/>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row>
    <row r="863" spans="1:127">
      <c r="A863" s="3"/>
      <c r="B863" s="6"/>
      <c r="C863" s="62"/>
      <c r="D863" s="61"/>
      <c r="E863" s="2"/>
      <c r="F863" s="6"/>
      <c r="G863" s="6"/>
      <c r="H863" s="6"/>
      <c r="I863" s="6"/>
      <c r="J863" s="6"/>
      <c r="K863" s="6"/>
      <c r="L863" s="1"/>
      <c r="M863" s="62"/>
      <c r="N863" s="6"/>
      <c r="O863" s="6"/>
      <c r="P863" s="6"/>
      <c r="Q863" s="1"/>
      <c r="R863" s="2"/>
      <c r="S863" s="2"/>
      <c r="T863" s="2"/>
      <c r="U863" s="2"/>
      <c r="V863" s="2"/>
      <c r="W863" s="2"/>
      <c r="X863" s="2"/>
      <c r="Y863" s="2"/>
      <c r="Z863" s="2"/>
      <c r="AA863" s="2"/>
      <c r="AB863" s="2"/>
      <c r="AC863" s="62"/>
      <c r="AD863" s="6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81"/>
      <c r="BN863" s="7"/>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row>
    <row r="864" spans="1:127">
      <c r="A864" s="3"/>
      <c r="B864" s="6"/>
      <c r="C864" s="62"/>
      <c r="D864" s="61"/>
      <c r="E864" s="2"/>
      <c r="F864" s="6"/>
      <c r="G864" s="6"/>
      <c r="H864" s="6"/>
      <c r="I864" s="6"/>
      <c r="J864" s="6"/>
      <c r="K864" s="6"/>
      <c r="L864" s="1"/>
      <c r="M864" s="62"/>
      <c r="N864" s="6"/>
      <c r="O864" s="6"/>
      <c r="P864" s="6"/>
      <c r="Q864" s="1"/>
      <c r="R864" s="2"/>
      <c r="S864" s="2"/>
      <c r="T864" s="2"/>
      <c r="U864" s="2"/>
      <c r="V864" s="2"/>
      <c r="W864" s="2"/>
      <c r="X864" s="2"/>
      <c r="Y864" s="2"/>
      <c r="Z864" s="2"/>
      <c r="AA864" s="2"/>
      <c r="AB864" s="2"/>
      <c r="AC864" s="62"/>
      <c r="AD864" s="6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81"/>
      <c r="BN864" s="7"/>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row>
    <row r="865" spans="1:127">
      <c r="A865" s="3"/>
      <c r="B865" s="6"/>
      <c r="C865" s="62"/>
      <c r="D865" s="61"/>
      <c r="E865" s="2"/>
      <c r="F865" s="6"/>
      <c r="G865" s="6"/>
      <c r="H865" s="6"/>
      <c r="I865" s="6"/>
      <c r="J865" s="6"/>
      <c r="K865" s="6"/>
      <c r="L865" s="1"/>
      <c r="M865" s="62"/>
      <c r="N865" s="6"/>
      <c r="O865" s="6"/>
      <c r="P865" s="6"/>
      <c r="Q865" s="1"/>
      <c r="R865" s="2"/>
      <c r="S865" s="2"/>
      <c r="T865" s="2"/>
      <c r="U865" s="2"/>
      <c r="V865" s="2"/>
      <c r="W865" s="2"/>
      <c r="X865" s="2"/>
      <c r="Y865" s="2"/>
      <c r="Z865" s="2"/>
      <c r="AA865" s="2"/>
      <c r="AB865" s="2"/>
      <c r="AC865" s="62"/>
      <c r="AD865" s="6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81"/>
      <c r="BN865" s="7"/>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row>
    <row r="866" spans="1:127">
      <c r="A866" s="3"/>
      <c r="B866" s="6"/>
      <c r="C866" s="62"/>
      <c r="D866" s="61"/>
      <c r="E866" s="2"/>
      <c r="F866" s="6"/>
      <c r="G866" s="6"/>
      <c r="H866" s="6"/>
      <c r="I866" s="6"/>
      <c r="J866" s="6"/>
      <c r="K866" s="6"/>
      <c r="L866" s="1"/>
      <c r="M866" s="62"/>
      <c r="N866" s="6"/>
      <c r="O866" s="6"/>
      <c r="P866" s="6"/>
      <c r="Q866" s="1"/>
      <c r="R866" s="2"/>
      <c r="S866" s="2"/>
      <c r="T866" s="2"/>
      <c r="U866" s="2"/>
      <c r="V866" s="2"/>
      <c r="W866" s="2"/>
      <c r="X866" s="2"/>
      <c r="Y866" s="2"/>
      <c r="Z866" s="2"/>
      <c r="AA866" s="2"/>
      <c r="AB866" s="2"/>
      <c r="AC866" s="62"/>
      <c r="AD866" s="6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81"/>
      <c r="BN866" s="7"/>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row>
    <row r="867" spans="1:127">
      <c r="A867" s="3"/>
      <c r="B867" s="6"/>
      <c r="C867" s="62"/>
      <c r="D867" s="61"/>
      <c r="E867" s="2"/>
      <c r="F867" s="6"/>
      <c r="G867" s="6"/>
      <c r="H867" s="6"/>
      <c r="I867" s="6"/>
      <c r="J867" s="6"/>
      <c r="K867" s="6"/>
      <c r="L867" s="1"/>
      <c r="M867" s="62"/>
      <c r="N867" s="6"/>
      <c r="O867" s="6"/>
      <c r="P867" s="6"/>
      <c r="Q867" s="1"/>
      <c r="R867" s="2"/>
      <c r="S867" s="2"/>
      <c r="T867" s="2"/>
      <c r="U867" s="2"/>
      <c r="V867" s="2"/>
      <c r="W867" s="2"/>
      <c r="X867" s="2"/>
      <c r="Y867" s="2"/>
      <c r="Z867" s="2"/>
      <c r="AA867" s="2"/>
      <c r="AB867" s="2"/>
      <c r="AC867" s="62"/>
      <c r="AD867" s="6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81"/>
      <c r="BN867" s="7"/>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row>
    <row r="868" spans="1:127">
      <c r="A868" s="3"/>
      <c r="B868" s="6"/>
      <c r="C868" s="62"/>
      <c r="D868" s="61"/>
      <c r="E868" s="2"/>
      <c r="F868" s="6"/>
      <c r="G868" s="6"/>
      <c r="H868" s="6"/>
      <c r="I868" s="6"/>
      <c r="J868" s="6"/>
      <c r="K868" s="6"/>
      <c r="L868" s="1"/>
      <c r="M868" s="62"/>
      <c r="N868" s="6"/>
      <c r="O868" s="6"/>
      <c r="P868" s="6"/>
      <c r="Q868" s="1"/>
      <c r="R868" s="2"/>
      <c r="S868" s="2"/>
      <c r="T868" s="2"/>
      <c r="U868" s="2"/>
      <c r="V868" s="2"/>
      <c r="W868" s="2"/>
      <c r="X868" s="2"/>
      <c r="Y868" s="2"/>
      <c r="Z868" s="2"/>
      <c r="AA868" s="2"/>
      <c r="AB868" s="2"/>
      <c r="AC868" s="62"/>
      <c r="AD868" s="6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81"/>
      <c r="BN868" s="7"/>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row>
    <row r="869" spans="1:127">
      <c r="A869" s="3"/>
      <c r="B869" s="6"/>
      <c r="C869" s="62"/>
      <c r="D869" s="61"/>
      <c r="E869" s="2"/>
      <c r="F869" s="6"/>
      <c r="G869" s="6"/>
      <c r="H869" s="6"/>
      <c r="I869" s="6"/>
      <c r="J869" s="6"/>
      <c r="K869" s="6"/>
      <c r="L869" s="1"/>
      <c r="M869" s="62"/>
      <c r="N869" s="6"/>
      <c r="O869" s="6"/>
      <c r="P869" s="6"/>
      <c r="Q869" s="1"/>
      <c r="R869" s="2"/>
      <c r="S869" s="2"/>
      <c r="T869" s="2"/>
      <c r="U869" s="2"/>
      <c r="V869" s="2"/>
      <c r="W869" s="2"/>
      <c r="X869" s="2"/>
      <c r="Y869" s="2"/>
      <c r="Z869" s="2"/>
      <c r="AA869" s="2"/>
      <c r="AB869" s="2"/>
      <c r="AC869" s="62"/>
      <c r="AD869" s="6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81"/>
      <c r="BN869" s="7"/>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row>
    <row r="870" spans="1:127">
      <c r="A870" s="3"/>
      <c r="B870" s="6"/>
      <c r="C870" s="62"/>
      <c r="D870" s="61"/>
      <c r="E870" s="2"/>
      <c r="F870" s="6"/>
      <c r="G870" s="6"/>
      <c r="H870" s="6"/>
      <c r="I870" s="6"/>
      <c r="J870" s="6"/>
      <c r="K870" s="6"/>
      <c r="L870" s="1"/>
      <c r="M870" s="62"/>
      <c r="N870" s="6"/>
      <c r="O870" s="6"/>
      <c r="P870" s="6"/>
      <c r="Q870" s="1"/>
      <c r="R870" s="2"/>
      <c r="S870" s="2"/>
      <c r="T870" s="2"/>
      <c r="U870" s="2"/>
      <c r="V870" s="2"/>
      <c r="W870" s="2"/>
      <c r="X870" s="2"/>
      <c r="Y870" s="2"/>
      <c r="Z870" s="2"/>
      <c r="AA870" s="2"/>
      <c r="AB870" s="2"/>
      <c r="AC870" s="62"/>
      <c r="AD870" s="6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81"/>
      <c r="BN870" s="7"/>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row>
    <row r="871" spans="1:127">
      <c r="A871" s="3"/>
      <c r="B871" s="6"/>
      <c r="C871" s="62"/>
      <c r="D871" s="61"/>
      <c r="E871" s="2"/>
      <c r="F871" s="6"/>
      <c r="G871" s="6"/>
      <c r="H871" s="6"/>
      <c r="I871" s="6"/>
      <c r="J871" s="6"/>
      <c r="K871" s="6"/>
      <c r="L871" s="1"/>
      <c r="M871" s="62"/>
      <c r="N871" s="6"/>
      <c r="O871" s="6"/>
      <c r="P871" s="6"/>
      <c r="Q871" s="1"/>
      <c r="R871" s="2"/>
      <c r="S871" s="2"/>
      <c r="T871" s="2"/>
      <c r="U871" s="2"/>
      <c r="V871" s="2"/>
      <c r="W871" s="2"/>
      <c r="X871" s="2"/>
      <c r="Y871" s="2"/>
      <c r="Z871" s="2"/>
      <c r="AA871" s="2"/>
      <c r="AB871" s="2"/>
      <c r="AC871" s="62"/>
      <c r="AD871" s="6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81"/>
      <c r="BN871" s="7"/>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row>
    <row r="872" spans="1:127">
      <c r="A872" s="3"/>
      <c r="B872" s="6"/>
      <c r="C872" s="62"/>
      <c r="D872" s="61"/>
      <c r="E872" s="2"/>
      <c r="F872" s="6"/>
      <c r="G872" s="6"/>
      <c r="H872" s="6"/>
      <c r="I872" s="6"/>
      <c r="J872" s="6"/>
      <c r="K872" s="6"/>
      <c r="L872" s="1"/>
      <c r="M872" s="62"/>
      <c r="N872" s="6"/>
      <c r="O872" s="6"/>
      <c r="P872" s="6"/>
      <c r="Q872" s="1"/>
      <c r="R872" s="2"/>
      <c r="S872" s="2"/>
      <c r="T872" s="2"/>
      <c r="U872" s="2"/>
      <c r="V872" s="2"/>
      <c r="W872" s="2"/>
      <c r="X872" s="2"/>
      <c r="Y872" s="2"/>
      <c r="Z872" s="2"/>
      <c r="AA872" s="2"/>
      <c r="AB872" s="2"/>
      <c r="AC872" s="62"/>
      <c r="AD872" s="6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81"/>
      <c r="BN872" s="7"/>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row>
    <row r="873" spans="1:127">
      <c r="A873" s="3"/>
      <c r="B873" s="6"/>
      <c r="C873" s="62"/>
      <c r="D873" s="61"/>
      <c r="E873" s="2"/>
      <c r="F873" s="6"/>
      <c r="G873" s="6"/>
      <c r="H873" s="6"/>
      <c r="I873" s="6"/>
      <c r="J873" s="6"/>
      <c r="K873" s="6"/>
      <c r="L873" s="1"/>
      <c r="M873" s="62"/>
      <c r="N873" s="6"/>
      <c r="O873" s="6"/>
      <c r="P873" s="6"/>
      <c r="Q873" s="1"/>
      <c r="R873" s="2"/>
      <c r="S873" s="2"/>
      <c r="T873" s="2"/>
      <c r="U873" s="2"/>
      <c r="V873" s="2"/>
      <c r="W873" s="2"/>
      <c r="X873" s="2"/>
      <c r="Y873" s="2"/>
      <c r="Z873" s="2"/>
      <c r="AA873" s="2"/>
      <c r="AB873" s="2"/>
      <c r="AC873" s="62"/>
      <c r="AD873" s="6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81"/>
      <c r="BN873" s="7"/>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row>
    <row r="874" spans="1:127">
      <c r="A874" s="3"/>
      <c r="B874" s="6"/>
      <c r="C874" s="62"/>
      <c r="D874" s="61"/>
      <c r="E874" s="2"/>
      <c r="F874" s="6"/>
      <c r="G874" s="6"/>
      <c r="H874" s="6"/>
      <c r="I874" s="6"/>
      <c r="J874" s="6"/>
      <c r="K874" s="6"/>
      <c r="L874" s="1"/>
      <c r="M874" s="62"/>
      <c r="N874" s="6"/>
      <c r="O874" s="6"/>
      <c r="P874" s="6"/>
      <c r="Q874" s="1"/>
      <c r="R874" s="2"/>
      <c r="S874" s="2"/>
      <c r="T874" s="2"/>
      <c r="U874" s="2"/>
      <c r="V874" s="2"/>
      <c r="W874" s="2"/>
      <c r="X874" s="2"/>
      <c r="Y874" s="2"/>
      <c r="Z874" s="2"/>
      <c r="AA874" s="2"/>
      <c r="AB874" s="2"/>
      <c r="AC874" s="62"/>
      <c r="AD874" s="6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81"/>
      <c r="BN874" s="7"/>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row>
    <row r="875" spans="1:127">
      <c r="A875" s="3"/>
      <c r="B875" s="6"/>
      <c r="C875" s="62"/>
      <c r="D875" s="61"/>
      <c r="E875" s="2"/>
      <c r="F875" s="6"/>
      <c r="G875" s="6"/>
      <c r="H875" s="6"/>
      <c r="I875" s="6"/>
      <c r="J875" s="6"/>
      <c r="K875" s="6"/>
      <c r="L875" s="1"/>
      <c r="M875" s="62"/>
      <c r="N875" s="6"/>
      <c r="O875" s="6"/>
      <c r="P875" s="6"/>
      <c r="Q875" s="1"/>
      <c r="R875" s="2"/>
      <c r="S875" s="2"/>
      <c r="T875" s="2"/>
      <c r="U875" s="2"/>
      <c r="V875" s="2"/>
      <c r="W875" s="2"/>
      <c r="X875" s="2"/>
      <c r="Y875" s="2"/>
      <c r="Z875" s="2"/>
      <c r="AA875" s="2"/>
      <c r="AB875" s="2"/>
      <c r="AC875" s="62"/>
      <c r="AD875" s="6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81"/>
      <c r="BN875" s="7"/>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row>
    <row r="876" spans="1:127">
      <c r="A876" s="3"/>
      <c r="B876" s="6"/>
      <c r="C876" s="62"/>
      <c r="D876" s="61"/>
      <c r="E876" s="2"/>
      <c r="F876" s="6"/>
      <c r="G876" s="6"/>
      <c r="H876" s="6"/>
      <c r="I876" s="6"/>
      <c r="J876" s="6"/>
      <c r="K876" s="6"/>
      <c r="L876" s="1"/>
      <c r="M876" s="62"/>
      <c r="N876" s="6"/>
      <c r="O876" s="6"/>
      <c r="P876" s="6"/>
      <c r="Q876" s="1"/>
      <c r="R876" s="2"/>
      <c r="S876" s="2"/>
      <c r="T876" s="2"/>
      <c r="U876" s="2"/>
      <c r="V876" s="2"/>
      <c r="W876" s="2"/>
      <c r="X876" s="2"/>
      <c r="Y876" s="2"/>
      <c r="Z876" s="2"/>
      <c r="AA876" s="2"/>
      <c r="AB876" s="2"/>
      <c r="AC876" s="62"/>
      <c r="AD876" s="6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81"/>
      <c r="BN876" s="7"/>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row>
    <row r="877" spans="1:127">
      <c r="A877" s="3"/>
      <c r="B877" s="6"/>
      <c r="C877" s="62"/>
      <c r="D877" s="61"/>
      <c r="E877" s="2"/>
      <c r="F877" s="6"/>
      <c r="G877" s="6"/>
      <c r="H877" s="6"/>
      <c r="I877" s="6"/>
      <c r="J877" s="6"/>
      <c r="K877" s="6"/>
      <c r="L877" s="1"/>
      <c r="M877" s="62"/>
      <c r="N877" s="6"/>
      <c r="O877" s="6"/>
      <c r="P877" s="6"/>
      <c r="Q877" s="1"/>
      <c r="R877" s="2"/>
      <c r="S877" s="2"/>
      <c r="T877" s="2"/>
      <c r="U877" s="2"/>
      <c r="V877" s="2"/>
      <c r="W877" s="2"/>
      <c r="X877" s="2"/>
      <c r="Y877" s="2"/>
      <c r="Z877" s="2"/>
      <c r="AA877" s="2"/>
      <c r="AB877" s="2"/>
      <c r="AC877" s="62"/>
      <c r="AD877" s="6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81"/>
      <c r="BN877" s="7"/>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row>
    <row r="878" spans="1:127">
      <c r="A878" s="3"/>
      <c r="B878" s="6"/>
      <c r="C878" s="62"/>
      <c r="D878" s="61"/>
      <c r="E878" s="2"/>
      <c r="F878" s="6"/>
      <c r="G878" s="6"/>
      <c r="H878" s="6"/>
      <c r="I878" s="6"/>
      <c r="J878" s="6"/>
      <c r="K878" s="6"/>
      <c r="L878" s="1"/>
      <c r="M878" s="62"/>
      <c r="N878" s="6"/>
      <c r="O878" s="6"/>
      <c r="P878" s="6"/>
      <c r="Q878" s="1"/>
      <c r="R878" s="2"/>
      <c r="S878" s="2"/>
      <c r="T878" s="2"/>
      <c r="U878" s="2"/>
      <c r="V878" s="2"/>
      <c r="W878" s="2"/>
      <c r="X878" s="2"/>
      <c r="Y878" s="2"/>
      <c r="Z878" s="2"/>
      <c r="AA878" s="2"/>
      <c r="AB878" s="2"/>
      <c r="AC878" s="62"/>
      <c r="AD878" s="6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81"/>
      <c r="BN878" s="7"/>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row>
    <row r="879" spans="1:127">
      <c r="A879" s="3"/>
      <c r="B879" s="6"/>
      <c r="C879" s="62"/>
      <c r="D879" s="61"/>
      <c r="E879" s="2"/>
      <c r="F879" s="6"/>
      <c r="G879" s="6"/>
      <c r="H879" s="6"/>
      <c r="I879" s="6"/>
      <c r="J879" s="6"/>
      <c r="K879" s="6"/>
      <c r="L879" s="1"/>
      <c r="M879" s="62"/>
      <c r="N879" s="6"/>
      <c r="O879" s="6"/>
      <c r="P879" s="6"/>
      <c r="Q879" s="1"/>
      <c r="R879" s="2"/>
      <c r="S879" s="2"/>
      <c r="T879" s="2"/>
      <c r="U879" s="2"/>
      <c r="V879" s="2"/>
      <c r="W879" s="2"/>
      <c r="X879" s="2"/>
      <c r="Y879" s="2"/>
      <c r="Z879" s="2"/>
      <c r="AA879" s="2"/>
      <c r="AB879" s="2"/>
      <c r="AC879" s="62"/>
      <c r="AD879" s="6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81"/>
      <c r="BN879" s="7"/>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row>
    <row r="880" spans="1:127">
      <c r="A880" s="3"/>
      <c r="B880" s="6"/>
      <c r="C880" s="62"/>
      <c r="D880" s="61"/>
      <c r="E880" s="2"/>
      <c r="F880" s="6"/>
      <c r="G880" s="6"/>
      <c r="H880" s="6"/>
      <c r="I880" s="6"/>
      <c r="J880" s="6"/>
      <c r="K880" s="6"/>
      <c r="L880" s="1"/>
      <c r="M880" s="62"/>
      <c r="N880" s="6"/>
      <c r="O880" s="6"/>
      <c r="P880" s="6"/>
      <c r="Q880" s="1"/>
      <c r="R880" s="2"/>
      <c r="S880" s="2"/>
      <c r="T880" s="2"/>
      <c r="U880" s="2"/>
      <c r="V880" s="2"/>
      <c r="W880" s="2"/>
      <c r="X880" s="2"/>
      <c r="Y880" s="2"/>
      <c r="Z880" s="2"/>
      <c r="AA880" s="2"/>
      <c r="AB880" s="2"/>
      <c r="AC880" s="62"/>
      <c r="AD880" s="6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81"/>
      <c r="BN880" s="7"/>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row>
    <row r="881" spans="1:127">
      <c r="A881" s="3"/>
      <c r="B881" s="6"/>
      <c r="C881" s="62"/>
      <c r="D881" s="61"/>
      <c r="E881" s="2"/>
      <c r="F881" s="6"/>
      <c r="G881" s="6"/>
      <c r="H881" s="6"/>
      <c r="I881" s="6"/>
      <c r="J881" s="6"/>
      <c r="K881" s="6"/>
      <c r="L881" s="1"/>
      <c r="M881" s="62"/>
      <c r="N881" s="6"/>
      <c r="O881" s="6"/>
      <c r="P881" s="6"/>
      <c r="Q881" s="1"/>
      <c r="R881" s="2"/>
      <c r="S881" s="2"/>
      <c r="T881" s="2"/>
      <c r="U881" s="2"/>
      <c r="V881" s="2"/>
      <c r="W881" s="2"/>
      <c r="X881" s="2"/>
      <c r="Y881" s="2"/>
      <c r="Z881" s="2"/>
      <c r="AA881" s="2"/>
      <c r="AB881" s="2"/>
      <c r="AC881" s="62"/>
      <c r="AD881" s="6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81"/>
      <c r="BN881" s="7"/>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row>
    <row r="882" spans="1:127">
      <c r="A882" s="3"/>
      <c r="B882" s="6"/>
      <c r="C882" s="62"/>
      <c r="D882" s="61"/>
      <c r="E882" s="2"/>
      <c r="F882" s="6"/>
      <c r="G882" s="6"/>
      <c r="H882" s="6"/>
      <c r="I882" s="6"/>
      <c r="J882" s="6"/>
      <c r="K882" s="6"/>
      <c r="L882" s="1"/>
      <c r="M882" s="62"/>
      <c r="N882" s="6"/>
      <c r="O882" s="6"/>
      <c r="P882" s="6"/>
      <c r="Q882" s="1"/>
      <c r="R882" s="2"/>
      <c r="S882" s="2"/>
      <c r="T882" s="2"/>
      <c r="U882" s="2"/>
      <c r="V882" s="2"/>
      <c r="W882" s="2"/>
      <c r="X882" s="2"/>
      <c r="Y882" s="2"/>
      <c r="Z882" s="2"/>
      <c r="AA882" s="2"/>
      <c r="AB882" s="2"/>
      <c r="AC882" s="62"/>
      <c r="AD882" s="6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81"/>
      <c r="BN882" s="7"/>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row>
    <row r="883" spans="1:127">
      <c r="A883" s="3"/>
      <c r="B883" s="6"/>
      <c r="C883" s="62"/>
      <c r="D883" s="61"/>
      <c r="E883" s="2"/>
      <c r="F883" s="6"/>
      <c r="G883" s="6"/>
      <c r="H883" s="6"/>
      <c r="I883" s="6"/>
      <c r="J883" s="6"/>
      <c r="K883" s="6"/>
      <c r="L883" s="1"/>
      <c r="M883" s="62"/>
      <c r="N883" s="6"/>
      <c r="O883" s="6"/>
      <c r="P883" s="6"/>
      <c r="Q883" s="1"/>
      <c r="R883" s="2"/>
      <c r="S883" s="2"/>
      <c r="T883" s="2"/>
      <c r="U883" s="2"/>
      <c r="V883" s="2"/>
      <c r="W883" s="2"/>
      <c r="X883" s="2"/>
      <c r="Y883" s="2"/>
      <c r="Z883" s="2"/>
      <c r="AA883" s="2"/>
      <c r="AB883" s="2"/>
      <c r="AC883" s="62"/>
      <c r="AD883" s="6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81"/>
      <c r="BN883" s="7"/>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row>
    <row r="884" spans="1:127">
      <c r="A884" s="3"/>
      <c r="B884" s="6"/>
      <c r="C884" s="62"/>
      <c r="D884" s="61"/>
      <c r="E884" s="2"/>
      <c r="F884" s="6"/>
      <c r="G884" s="6"/>
      <c r="H884" s="6"/>
      <c r="I884" s="6"/>
      <c r="J884" s="6"/>
      <c r="K884" s="6"/>
      <c r="L884" s="1"/>
      <c r="M884" s="62"/>
      <c r="N884" s="6"/>
      <c r="O884" s="6"/>
      <c r="P884" s="6"/>
      <c r="Q884" s="1"/>
      <c r="R884" s="2"/>
      <c r="S884" s="2"/>
      <c r="T884" s="2"/>
      <c r="U884" s="2"/>
      <c r="V884" s="2"/>
      <c r="W884" s="2"/>
      <c r="X884" s="2"/>
      <c r="Y884" s="2"/>
      <c r="Z884" s="2"/>
      <c r="AA884" s="2"/>
      <c r="AB884" s="2"/>
      <c r="AC884" s="62"/>
      <c r="AD884" s="6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81"/>
      <c r="BN884" s="7"/>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row>
    <row r="885" spans="1:127">
      <c r="A885" s="3"/>
      <c r="B885" s="6"/>
      <c r="C885" s="62"/>
      <c r="D885" s="61"/>
      <c r="E885" s="2"/>
      <c r="F885" s="6"/>
      <c r="G885" s="6"/>
      <c r="H885" s="6"/>
      <c r="I885" s="6"/>
      <c r="J885" s="6"/>
      <c r="K885" s="6"/>
      <c r="L885" s="1"/>
      <c r="M885" s="62"/>
      <c r="N885" s="6"/>
      <c r="O885" s="6"/>
      <c r="P885" s="6"/>
      <c r="Q885" s="1"/>
      <c r="R885" s="2"/>
      <c r="S885" s="2"/>
      <c r="T885" s="2"/>
      <c r="U885" s="2"/>
      <c r="V885" s="2"/>
      <c r="W885" s="2"/>
      <c r="X885" s="2"/>
      <c r="Y885" s="2"/>
      <c r="Z885" s="2"/>
      <c r="AA885" s="2"/>
      <c r="AB885" s="2"/>
      <c r="AC885" s="62"/>
      <c r="AD885" s="6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81"/>
      <c r="BN885" s="7"/>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row>
    <row r="886" spans="1:127">
      <c r="A886" s="3"/>
      <c r="B886" s="6"/>
      <c r="C886" s="62"/>
      <c r="D886" s="61"/>
      <c r="E886" s="2"/>
      <c r="F886" s="6"/>
      <c r="G886" s="6"/>
      <c r="H886" s="6"/>
      <c r="I886" s="6"/>
      <c r="J886" s="6"/>
      <c r="K886" s="6"/>
      <c r="L886" s="1"/>
      <c r="M886" s="62"/>
      <c r="N886" s="6"/>
      <c r="O886" s="6"/>
      <c r="P886" s="6"/>
      <c r="Q886" s="1"/>
      <c r="R886" s="2"/>
      <c r="S886" s="2"/>
      <c r="T886" s="2"/>
      <c r="U886" s="2"/>
      <c r="V886" s="2"/>
      <c r="W886" s="2"/>
      <c r="X886" s="2"/>
      <c r="Y886" s="2"/>
      <c r="Z886" s="2"/>
      <c r="AA886" s="2"/>
      <c r="AB886" s="2"/>
      <c r="AC886" s="62"/>
      <c r="AD886" s="6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81"/>
      <c r="BN886" s="7"/>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row>
    <row r="887" spans="1:127">
      <c r="A887" s="3"/>
      <c r="B887" s="6"/>
      <c r="C887" s="62"/>
      <c r="D887" s="61"/>
      <c r="E887" s="2"/>
      <c r="F887" s="6"/>
      <c r="G887" s="6"/>
      <c r="H887" s="6"/>
      <c r="I887" s="6"/>
      <c r="J887" s="6"/>
      <c r="K887" s="6"/>
      <c r="L887" s="1"/>
      <c r="M887" s="62"/>
      <c r="N887" s="6"/>
      <c r="O887" s="6"/>
      <c r="P887" s="6"/>
      <c r="Q887" s="1"/>
      <c r="R887" s="2"/>
      <c r="S887" s="2"/>
      <c r="T887" s="2"/>
      <c r="U887" s="2"/>
      <c r="V887" s="2"/>
      <c r="W887" s="2"/>
      <c r="X887" s="2"/>
      <c r="Y887" s="2"/>
      <c r="Z887" s="2"/>
      <c r="AA887" s="2"/>
      <c r="AB887" s="2"/>
      <c r="AC887" s="62"/>
      <c r="AD887" s="6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81"/>
      <c r="BN887" s="7"/>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row>
    <row r="888" spans="1:127">
      <c r="A888" s="3"/>
      <c r="B888" s="6"/>
      <c r="C888" s="62"/>
      <c r="D888" s="61"/>
      <c r="E888" s="2"/>
      <c r="F888" s="6"/>
      <c r="G888" s="6"/>
      <c r="H888" s="6"/>
      <c r="I888" s="6"/>
      <c r="J888" s="6"/>
      <c r="K888" s="6"/>
      <c r="L888" s="1"/>
      <c r="M888" s="62"/>
      <c r="N888" s="6"/>
      <c r="O888" s="6"/>
      <c r="P888" s="6"/>
      <c r="Q888" s="1"/>
      <c r="R888" s="2"/>
      <c r="S888" s="2"/>
      <c r="T888" s="2"/>
      <c r="U888" s="2"/>
      <c r="V888" s="2"/>
      <c r="W888" s="2"/>
      <c r="X888" s="2"/>
      <c r="Y888" s="2"/>
      <c r="Z888" s="2"/>
      <c r="AA888" s="2"/>
      <c r="AB888" s="2"/>
      <c r="AC888" s="62"/>
      <c r="AD888" s="6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81"/>
      <c r="BN888" s="7"/>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row>
    <row r="889" spans="1:127">
      <c r="A889" s="3"/>
      <c r="B889" s="6"/>
      <c r="C889" s="62"/>
      <c r="D889" s="61"/>
      <c r="E889" s="2"/>
      <c r="F889" s="6"/>
      <c r="G889" s="6"/>
      <c r="H889" s="6"/>
      <c r="I889" s="6"/>
      <c r="J889" s="6"/>
      <c r="K889" s="6"/>
      <c r="L889" s="1"/>
      <c r="M889" s="62"/>
      <c r="N889" s="6"/>
      <c r="O889" s="6"/>
      <c r="P889" s="6"/>
      <c r="Q889" s="1"/>
      <c r="R889" s="2"/>
      <c r="S889" s="2"/>
      <c r="T889" s="2"/>
      <c r="U889" s="2"/>
      <c r="V889" s="2"/>
      <c r="W889" s="2"/>
      <c r="X889" s="2"/>
      <c r="Y889" s="2"/>
      <c r="Z889" s="2"/>
      <c r="AA889" s="2"/>
      <c r="AB889" s="2"/>
      <c r="AC889" s="62"/>
      <c r="AD889" s="6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81"/>
      <c r="BN889" s="7"/>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row>
    <row r="890" spans="1:127">
      <c r="A890" s="3"/>
      <c r="B890" s="6"/>
      <c r="C890" s="62"/>
      <c r="D890" s="61"/>
      <c r="E890" s="2"/>
      <c r="F890" s="6"/>
      <c r="G890" s="6"/>
      <c r="H890" s="6"/>
      <c r="I890" s="6"/>
      <c r="J890" s="6"/>
      <c r="K890" s="6"/>
      <c r="L890" s="1"/>
      <c r="M890" s="62"/>
      <c r="N890" s="6"/>
      <c r="O890" s="6"/>
      <c r="P890" s="6"/>
      <c r="Q890" s="1"/>
      <c r="R890" s="2"/>
      <c r="S890" s="2"/>
      <c r="T890" s="2"/>
      <c r="U890" s="2"/>
      <c r="V890" s="2"/>
      <c r="W890" s="2"/>
      <c r="X890" s="2"/>
      <c r="Y890" s="2"/>
      <c r="Z890" s="2"/>
      <c r="AA890" s="2"/>
      <c r="AB890" s="2"/>
      <c r="AC890" s="62"/>
      <c r="AD890" s="6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81"/>
      <c r="BN890" s="7"/>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row>
    <row r="891" spans="1:127">
      <c r="A891" s="3"/>
      <c r="B891" s="6"/>
      <c r="C891" s="62"/>
      <c r="D891" s="61"/>
      <c r="E891" s="2"/>
      <c r="F891" s="6"/>
      <c r="G891" s="6"/>
      <c r="H891" s="6"/>
      <c r="I891" s="6"/>
      <c r="J891" s="6"/>
      <c r="K891" s="6"/>
      <c r="L891" s="1"/>
      <c r="M891" s="62"/>
      <c r="N891" s="6"/>
      <c r="O891" s="6"/>
      <c r="P891" s="6"/>
      <c r="Q891" s="1"/>
      <c r="R891" s="2"/>
      <c r="S891" s="2"/>
      <c r="T891" s="2"/>
      <c r="U891" s="2"/>
      <c r="V891" s="2"/>
      <c r="W891" s="2"/>
      <c r="X891" s="2"/>
      <c r="Y891" s="2"/>
      <c r="Z891" s="2"/>
      <c r="AA891" s="2"/>
      <c r="AB891" s="2"/>
      <c r="AC891" s="62"/>
      <c r="AD891" s="6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81"/>
      <c r="BN891" s="7"/>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row>
    <row r="892" spans="1:127">
      <c r="A892" s="3"/>
      <c r="B892" s="6"/>
      <c r="C892" s="62"/>
      <c r="D892" s="61"/>
      <c r="E892" s="2"/>
      <c r="F892" s="6"/>
      <c r="G892" s="6"/>
      <c r="H892" s="6"/>
      <c r="I892" s="6"/>
      <c r="J892" s="6"/>
      <c r="K892" s="6"/>
      <c r="L892" s="1"/>
      <c r="M892" s="62"/>
      <c r="N892" s="6"/>
      <c r="O892" s="6"/>
      <c r="P892" s="6"/>
      <c r="Q892" s="1"/>
      <c r="R892" s="2"/>
      <c r="S892" s="2"/>
      <c r="T892" s="2"/>
      <c r="U892" s="2"/>
      <c r="V892" s="2"/>
      <c r="W892" s="2"/>
      <c r="X892" s="2"/>
      <c r="Y892" s="2"/>
      <c r="Z892" s="2"/>
      <c r="AA892" s="2"/>
      <c r="AB892" s="2"/>
      <c r="AC892" s="62"/>
      <c r="AD892" s="6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81"/>
      <c r="BN892" s="7"/>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row>
    <row r="893" spans="1:127">
      <c r="A893" s="3"/>
      <c r="B893" s="6"/>
      <c r="C893" s="62"/>
      <c r="D893" s="61"/>
      <c r="E893" s="2"/>
      <c r="F893" s="6"/>
      <c r="G893" s="6"/>
      <c r="H893" s="6"/>
      <c r="I893" s="6"/>
      <c r="J893" s="6"/>
      <c r="K893" s="6"/>
      <c r="L893" s="1"/>
      <c r="M893" s="62"/>
      <c r="N893" s="6"/>
      <c r="O893" s="6"/>
      <c r="P893" s="6"/>
      <c r="Q893" s="1"/>
      <c r="R893" s="2"/>
      <c r="S893" s="2"/>
      <c r="T893" s="2"/>
      <c r="U893" s="2"/>
      <c r="V893" s="2"/>
      <c r="W893" s="2"/>
      <c r="X893" s="2"/>
      <c r="Y893" s="2"/>
      <c r="Z893" s="2"/>
      <c r="AA893" s="2"/>
      <c r="AB893" s="2"/>
      <c r="AC893" s="62"/>
      <c r="AD893" s="6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81"/>
      <c r="BN893" s="7"/>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row>
    <row r="894" spans="1:127">
      <c r="A894" s="3"/>
      <c r="B894" s="6"/>
      <c r="C894" s="62"/>
      <c r="D894" s="61"/>
      <c r="E894" s="2"/>
      <c r="F894" s="6"/>
      <c r="G894" s="6"/>
      <c r="H894" s="6"/>
      <c r="I894" s="6"/>
      <c r="J894" s="6"/>
      <c r="K894" s="6"/>
      <c r="L894" s="1"/>
      <c r="M894" s="62"/>
      <c r="N894" s="6"/>
      <c r="O894" s="6"/>
      <c r="P894" s="6"/>
      <c r="Q894" s="1"/>
      <c r="R894" s="2"/>
      <c r="S894" s="2"/>
      <c r="T894" s="2"/>
      <c r="U894" s="2"/>
      <c r="V894" s="2"/>
      <c r="W894" s="2"/>
      <c r="X894" s="2"/>
      <c r="Y894" s="2"/>
      <c r="Z894" s="2"/>
      <c r="AA894" s="2"/>
      <c r="AB894" s="2"/>
      <c r="AC894" s="62"/>
      <c r="AD894" s="6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81"/>
      <c r="BN894" s="7"/>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row>
    <row r="895" spans="1:127">
      <c r="A895" s="3"/>
      <c r="B895" s="6"/>
      <c r="C895" s="62"/>
      <c r="D895" s="61"/>
      <c r="E895" s="2"/>
      <c r="F895" s="6"/>
      <c r="G895" s="6"/>
      <c r="H895" s="6"/>
      <c r="I895" s="6"/>
      <c r="J895" s="6"/>
      <c r="K895" s="6"/>
      <c r="L895" s="1"/>
      <c r="M895" s="62"/>
      <c r="N895" s="6"/>
      <c r="O895" s="6"/>
      <c r="P895" s="6"/>
      <c r="Q895" s="1"/>
      <c r="R895" s="2"/>
      <c r="S895" s="2"/>
      <c r="T895" s="2"/>
      <c r="U895" s="2"/>
      <c r="V895" s="2"/>
      <c r="W895" s="2"/>
      <c r="X895" s="2"/>
      <c r="Y895" s="2"/>
      <c r="Z895" s="2"/>
      <c r="AA895" s="2"/>
      <c r="AB895" s="2"/>
      <c r="AC895" s="62"/>
      <c r="AD895" s="6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81"/>
      <c r="BN895" s="7"/>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row>
    <row r="896" spans="1:127">
      <c r="A896" s="3"/>
      <c r="B896" s="6"/>
      <c r="C896" s="62"/>
      <c r="D896" s="61"/>
      <c r="E896" s="2"/>
      <c r="F896" s="6"/>
      <c r="G896" s="6"/>
      <c r="H896" s="6"/>
      <c r="I896" s="6"/>
      <c r="J896" s="6"/>
      <c r="K896" s="6"/>
      <c r="L896" s="1"/>
      <c r="M896" s="62"/>
      <c r="N896" s="6"/>
      <c r="O896" s="6"/>
      <c r="P896" s="6"/>
      <c r="Q896" s="1"/>
      <c r="R896" s="2"/>
      <c r="S896" s="2"/>
      <c r="T896" s="2"/>
      <c r="U896" s="2"/>
      <c r="V896" s="2"/>
      <c r="W896" s="2"/>
      <c r="X896" s="2"/>
      <c r="Y896" s="2"/>
      <c r="Z896" s="2"/>
      <c r="AA896" s="2"/>
      <c r="AB896" s="2"/>
      <c r="AC896" s="62"/>
      <c r="AD896" s="6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81"/>
      <c r="BN896" s="7"/>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row>
    <row r="897" spans="1:127">
      <c r="A897" s="3"/>
      <c r="B897" s="6"/>
      <c r="C897" s="62"/>
      <c r="D897" s="61"/>
      <c r="E897" s="2"/>
      <c r="F897" s="6"/>
      <c r="G897" s="6"/>
      <c r="H897" s="6"/>
      <c r="I897" s="6"/>
      <c r="J897" s="6"/>
      <c r="K897" s="6"/>
      <c r="L897" s="1"/>
      <c r="M897" s="62"/>
      <c r="N897" s="6"/>
      <c r="O897" s="6"/>
      <c r="P897" s="6"/>
      <c r="Q897" s="1"/>
      <c r="R897" s="2"/>
      <c r="S897" s="2"/>
      <c r="T897" s="2"/>
      <c r="U897" s="2"/>
      <c r="V897" s="2"/>
      <c r="W897" s="2"/>
      <c r="X897" s="2"/>
      <c r="Y897" s="2"/>
      <c r="Z897" s="2"/>
      <c r="AA897" s="2"/>
      <c r="AB897" s="2"/>
      <c r="AC897" s="62"/>
      <c r="AD897" s="6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81"/>
      <c r="BN897" s="7"/>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row>
    <row r="898" spans="1:127">
      <c r="A898" s="3"/>
      <c r="B898" s="6"/>
      <c r="C898" s="62"/>
      <c r="D898" s="61"/>
      <c r="E898" s="2"/>
      <c r="F898" s="6"/>
      <c r="G898" s="6"/>
      <c r="H898" s="6"/>
      <c r="I898" s="6"/>
      <c r="J898" s="6"/>
      <c r="K898" s="6"/>
      <c r="L898" s="1"/>
      <c r="M898" s="62"/>
      <c r="N898" s="6"/>
      <c r="O898" s="6"/>
      <c r="P898" s="6"/>
      <c r="Q898" s="1"/>
      <c r="R898" s="2"/>
      <c r="S898" s="2"/>
      <c r="T898" s="2"/>
      <c r="U898" s="2"/>
      <c r="V898" s="2"/>
      <c r="W898" s="2"/>
      <c r="X898" s="2"/>
      <c r="Y898" s="2"/>
      <c r="Z898" s="2"/>
      <c r="AA898" s="2"/>
      <c r="AB898" s="2"/>
      <c r="AC898" s="62"/>
      <c r="AD898" s="6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81"/>
      <c r="BN898" s="7"/>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row>
    <row r="899" spans="1:127">
      <c r="A899" s="3"/>
      <c r="B899" s="6"/>
      <c r="C899" s="62"/>
      <c r="D899" s="61"/>
      <c r="E899" s="2"/>
      <c r="F899" s="6"/>
      <c r="G899" s="6"/>
      <c r="H899" s="6"/>
      <c r="I899" s="6"/>
      <c r="J899" s="6"/>
      <c r="K899" s="6"/>
      <c r="L899" s="1"/>
      <c r="M899" s="62"/>
      <c r="N899" s="6"/>
      <c r="O899" s="6"/>
      <c r="P899" s="6"/>
      <c r="Q899" s="1"/>
      <c r="R899" s="2"/>
      <c r="S899" s="2"/>
      <c r="T899" s="2"/>
      <c r="U899" s="2"/>
      <c r="V899" s="2"/>
      <c r="W899" s="2"/>
      <c r="X899" s="2"/>
      <c r="Y899" s="2"/>
      <c r="Z899" s="2"/>
      <c r="AA899" s="2"/>
      <c r="AB899" s="2"/>
      <c r="AC899" s="62"/>
      <c r="AD899" s="6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81"/>
      <c r="BN899" s="7"/>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row>
    <row r="900" spans="1:127">
      <c r="A900" s="3"/>
      <c r="B900" s="6"/>
      <c r="C900" s="62"/>
      <c r="D900" s="61"/>
      <c r="E900" s="2"/>
      <c r="F900" s="6"/>
      <c r="G900" s="6"/>
      <c r="H900" s="6"/>
      <c r="I900" s="6"/>
      <c r="J900" s="6"/>
      <c r="K900" s="6"/>
      <c r="L900" s="1"/>
      <c r="M900" s="62"/>
      <c r="N900" s="6"/>
      <c r="O900" s="6"/>
      <c r="P900" s="6"/>
      <c r="Q900" s="1"/>
      <c r="R900" s="2"/>
      <c r="S900" s="2"/>
      <c r="T900" s="2"/>
      <c r="U900" s="2"/>
      <c r="V900" s="2"/>
      <c r="W900" s="2"/>
      <c r="X900" s="2"/>
      <c r="Y900" s="2"/>
      <c r="Z900" s="2"/>
      <c r="AA900" s="2"/>
      <c r="AB900" s="2"/>
      <c r="AC900" s="62"/>
      <c r="AD900" s="6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81"/>
      <c r="BN900" s="7"/>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row>
    <row r="901" spans="1:127">
      <c r="A901" s="3"/>
      <c r="B901" s="6"/>
      <c r="C901" s="62"/>
      <c r="D901" s="61"/>
      <c r="E901" s="2"/>
      <c r="F901" s="6"/>
      <c r="G901" s="6"/>
      <c r="H901" s="6"/>
      <c r="I901" s="6"/>
      <c r="J901" s="6"/>
      <c r="K901" s="6"/>
      <c r="L901" s="1"/>
      <c r="M901" s="62"/>
      <c r="N901" s="6"/>
      <c r="O901" s="6"/>
      <c r="P901" s="6"/>
      <c r="Q901" s="1"/>
      <c r="R901" s="2"/>
      <c r="S901" s="2"/>
      <c r="T901" s="2"/>
      <c r="U901" s="2"/>
      <c r="V901" s="2"/>
      <c r="W901" s="2"/>
      <c r="X901" s="2"/>
      <c r="Y901" s="2"/>
      <c r="Z901" s="2"/>
      <c r="AA901" s="2"/>
      <c r="AB901" s="2"/>
      <c r="AC901" s="62"/>
      <c r="AD901" s="6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81"/>
      <c r="BN901" s="7"/>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row>
    <row r="902" spans="1:127">
      <c r="A902" s="3"/>
      <c r="B902" s="6"/>
      <c r="C902" s="62"/>
      <c r="D902" s="61"/>
      <c r="E902" s="2"/>
      <c r="F902" s="6"/>
      <c r="G902" s="6"/>
      <c r="H902" s="6"/>
      <c r="I902" s="6"/>
      <c r="J902" s="6"/>
      <c r="K902" s="6"/>
      <c r="L902" s="1"/>
      <c r="M902" s="62"/>
      <c r="N902" s="6"/>
      <c r="O902" s="6"/>
      <c r="P902" s="6"/>
      <c r="Q902" s="1"/>
      <c r="R902" s="2"/>
      <c r="S902" s="2"/>
      <c r="T902" s="2"/>
      <c r="U902" s="2"/>
      <c r="V902" s="2"/>
      <c r="W902" s="2"/>
      <c r="X902" s="2"/>
      <c r="Y902" s="2"/>
      <c r="Z902" s="2"/>
      <c r="AA902" s="2"/>
      <c r="AB902" s="2"/>
      <c r="AC902" s="62"/>
      <c r="AD902" s="6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81"/>
      <c r="BN902" s="7"/>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row>
    <row r="903" spans="1:127">
      <c r="A903" s="3"/>
      <c r="B903" s="6"/>
      <c r="C903" s="62"/>
      <c r="D903" s="61"/>
      <c r="E903" s="2"/>
      <c r="F903" s="6"/>
      <c r="G903" s="6"/>
      <c r="H903" s="6"/>
      <c r="I903" s="6"/>
      <c r="J903" s="6"/>
      <c r="K903" s="6"/>
      <c r="L903" s="1"/>
      <c r="M903" s="62"/>
      <c r="N903" s="6"/>
      <c r="O903" s="6"/>
      <c r="P903" s="6"/>
      <c r="Q903" s="1"/>
      <c r="R903" s="2"/>
      <c r="S903" s="2"/>
      <c r="T903" s="2"/>
      <c r="U903" s="2"/>
      <c r="V903" s="2"/>
      <c r="W903" s="2"/>
      <c r="X903" s="2"/>
      <c r="Y903" s="2"/>
      <c r="Z903" s="2"/>
      <c r="AA903" s="2"/>
      <c r="AB903" s="2"/>
      <c r="AC903" s="62"/>
      <c r="AD903" s="6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81"/>
      <c r="BN903" s="7"/>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row>
    <row r="904" spans="1:127">
      <c r="A904" s="3"/>
      <c r="B904" s="6"/>
      <c r="C904" s="62"/>
      <c r="D904" s="61"/>
      <c r="E904" s="2"/>
      <c r="F904" s="6"/>
      <c r="G904" s="6"/>
      <c r="H904" s="6"/>
      <c r="I904" s="6"/>
      <c r="J904" s="6"/>
      <c r="K904" s="6"/>
      <c r="L904" s="1"/>
      <c r="M904" s="62"/>
      <c r="N904" s="6"/>
      <c r="O904" s="6"/>
      <c r="P904" s="6"/>
      <c r="Q904" s="1"/>
      <c r="R904" s="2"/>
      <c r="S904" s="2"/>
      <c r="T904" s="2"/>
      <c r="U904" s="2"/>
      <c r="V904" s="2"/>
      <c r="W904" s="2"/>
      <c r="X904" s="2"/>
      <c r="Y904" s="2"/>
      <c r="Z904" s="2"/>
      <c r="AA904" s="2"/>
      <c r="AB904" s="2"/>
      <c r="AC904" s="62"/>
      <c r="AD904" s="6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81"/>
      <c r="BN904" s="7"/>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row>
    <row r="905" spans="1:127">
      <c r="A905" s="3"/>
      <c r="B905" s="6"/>
      <c r="C905" s="62"/>
      <c r="D905" s="61"/>
      <c r="E905" s="2"/>
      <c r="F905" s="6"/>
      <c r="G905" s="6"/>
      <c r="H905" s="6"/>
      <c r="I905" s="6"/>
      <c r="J905" s="6"/>
      <c r="K905" s="6"/>
      <c r="L905" s="1"/>
      <c r="M905" s="62"/>
      <c r="N905" s="6"/>
      <c r="O905" s="6"/>
      <c r="P905" s="6"/>
      <c r="Q905" s="1"/>
      <c r="R905" s="2"/>
      <c r="S905" s="2"/>
      <c r="T905" s="2"/>
      <c r="U905" s="2"/>
      <c r="V905" s="2"/>
      <c r="W905" s="2"/>
      <c r="X905" s="2"/>
      <c r="Y905" s="2"/>
      <c r="Z905" s="2"/>
      <c r="AA905" s="2"/>
      <c r="AB905" s="2"/>
      <c r="AC905" s="62"/>
      <c r="AD905" s="6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81"/>
      <c r="BN905" s="7"/>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row>
    <row r="906" spans="1:127">
      <c r="A906" s="3"/>
      <c r="B906" s="6"/>
      <c r="C906" s="62"/>
      <c r="D906" s="61"/>
      <c r="E906" s="2"/>
      <c r="F906" s="6"/>
      <c r="G906" s="6"/>
      <c r="H906" s="6"/>
      <c r="I906" s="6"/>
      <c r="J906" s="6"/>
      <c r="K906" s="6"/>
      <c r="L906" s="1"/>
      <c r="M906" s="62"/>
      <c r="N906" s="6"/>
      <c r="O906" s="6"/>
      <c r="P906" s="6"/>
      <c r="Q906" s="1"/>
      <c r="R906" s="2"/>
      <c r="S906" s="2"/>
      <c r="T906" s="2"/>
      <c r="U906" s="2"/>
      <c r="V906" s="2"/>
      <c r="W906" s="2"/>
      <c r="X906" s="2"/>
      <c r="Y906" s="2"/>
      <c r="Z906" s="2"/>
      <c r="AA906" s="2"/>
      <c r="AB906" s="2"/>
      <c r="AC906" s="62"/>
      <c r="AD906" s="6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81"/>
      <c r="BN906" s="7"/>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row>
    <row r="907" spans="1:127">
      <c r="A907" s="3"/>
      <c r="B907" s="6"/>
      <c r="C907" s="62"/>
      <c r="D907" s="61"/>
      <c r="E907" s="2"/>
      <c r="F907" s="6"/>
      <c r="G907" s="6"/>
      <c r="H907" s="6"/>
      <c r="I907" s="6"/>
      <c r="J907" s="6"/>
      <c r="K907" s="6"/>
      <c r="L907" s="1"/>
      <c r="M907" s="62"/>
      <c r="N907" s="6"/>
      <c r="O907" s="6"/>
      <c r="P907" s="6"/>
      <c r="Q907" s="1"/>
      <c r="R907" s="2"/>
      <c r="S907" s="2"/>
      <c r="T907" s="2"/>
      <c r="U907" s="2"/>
      <c r="V907" s="2"/>
      <c r="W907" s="2"/>
      <c r="X907" s="2"/>
      <c r="Y907" s="2"/>
      <c r="Z907" s="2"/>
      <c r="AA907" s="2"/>
      <c r="AB907" s="2"/>
      <c r="AC907" s="62"/>
      <c r="AD907" s="6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81"/>
      <c r="BN907" s="7"/>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row>
    <row r="908" spans="1:127">
      <c r="A908" s="3"/>
      <c r="B908" s="6"/>
      <c r="C908" s="62"/>
      <c r="D908" s="61"/>
      <c r="E908" s="2"/>
      <c r="F908" s="6"/>
      <c r="G908" s="6"/>
      <c r="H908" s="6"/>
      <c r="I908" s="6"/>
      <c r="J908" s="6"/>
      <c r="K908" s="6"/>
      <c r="L908" s="1"/>
      <c r="M908" s="62"/>
      <c r="N908" s="6"/>
      <c r="O908" s="6"/>
      <c r="P908" s="6"/>
      <c r="Q908" s="1"/>
      <c r="R908" s="2"/>
      <c r="S908" s="2"/>
      <c r="T908" s="2"/>
      <c r="U908" s="2"/>
      <c r="V908" s="2"/>
      <c r="W908" s="2"/>
      <c r="X908" s="2"/>
      <c r="Y908" s="2"/>
      <c r="Z908" s="2"/>
      <c r="AA908" s="2"/>
      <c r="AB908" s="2"/>
      <c r="AC908" s="62"/>
      <c r="AD908" s="6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81"/>
      <c r="BN908" s="7"/>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row>
    <row r="909" spans="1:127">
      <c r="A909" s="3"/>
      <c r="B909" s="6"/>
      <c r="C909" s="62"/>
      <c r="D909" s="61"/>
      <c r="E909" s="2"/>
      <c r="F909" s="6"/>
      <c r="G909" s="6"/>
      <c r="H909" s="6"/>
      <c r="I909" s="6"/>
      <c r="J909" s="6"/>
      <c r="K909" s="6"/>
      <c r="L909" s="1"/>
      <c r="M909" s="62"/>
      <c r="N909" s="6"/>
      <c r="O909" s="6"/>
      <c r="P909" s="6"/>
      <c r="Q909" s="1"/>
      <c r="R909" s="2"/>
      <c r="S909" s="2"/>
      <c r="T909" s="2"/>
      <c r="U909" s="2"/>
      <c r="V909" s="2"/>
      <c r="W909" s="2"/>
      <c r="X909" s="2"/>
      <c r="Y909" s="2"/>
      <c r="Z909" s="2"/>
      <c r="AA909" s="2"/>
      <c r="AB909" s="2"/>
      <c r="AC909" s="62"/>
      <c r="AD909" s="6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81"/>
      <c r="BN909" s="7"/>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row>
    <row r="910" spans="1:127">
      <c r="A910" s="3"/>
      <c r="B910" s="6"/>
      <c r="C910" s="62"/>
      <c r="D910" s="61"/>
      <c r="E910" s="2"/>
      <c r="F910" s="6"/>
      <c r="G910" s="6"/>
      <c r="H910" s="6"/>
      <c r="I910" s="6"/>
      <c r="J910" s="6"/>
      <c r="K910" s="6"/>
      <c r="L910" s="1"/>
      <c r="M910" s="62"/>
      <c r="N910" s="6"/>
      <c r="O910" s="6"/>
      <c r="P910" s="6"/>
      <c r="Q910" s="1"/>
      <c r="R910" s="2"/>
      <c r="S910" s="2"/>
      <c r="T910" s="2"/>
      <c r="U910" s="2"/>
      <c r="V910" s="2"/>
      <c r="W910" s="2"/>
      <c r="X910" s="2"/>
      <c r="Y910" s="2"/>
      <c r="Z910" s="2"/>
      <c r="AA910" s="2"/>
      <c r="AB910" s="2"/>
      <c r="AC910" s="62"/>
      <c r="AD910" s="6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81"/>
      <c r="BN910" s="7"/>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row>
    <row r="911" spans="1:127">
      <c r="A911" s="3"/>
      <c r="B911" s="6"/>
      <c r="C911" s="62"/>
      <c r="D911" s="61"/>
      <c r="E911" s="2"/>
      <c r="F911" s="6"/>
      <c r="G911" s="6"/>
      <c r="H911" s="6"/>
      <c r="I911" s="6"/>
      <c r="J911" s="6"/>
      <c r="K911" s="6"/>
      <c r="L911" s="1"/>
      <c r="M911" s="62"/>
      <c r="N911" s="6"/>
      <c r="O911" s="6"/>
      <c r="P911" s="6"/>
      <c r="Q911" s="1"/>
      <c r="R911" s="2"/>
      <c r="S911" s="2"/>
      <c r="T911" s="2"/>
      <c r="U911" s="2"/>
      <c r="V911" s="2"/>
      <c r="W911" s="2"/>
      <c r="X911" s="2"/>
      <c r="Y911" s="2"/>
      <c r="Z911" s="2"/>
      <c r="AA911" s="2"/>
      <c r="AB911" s="2"/>
      <c r="AC911" s="62"/>
      <c r="AD911" s="6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81"/>
      <c r="BN911" s="7"/>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row>
    <row r="912" spans="1:127">
      <c r="A912" s="3"/>
      <c r="B912" s="6"/>
      <c r="C912" s="62"/>
      <c r="D912" s="61"/>
      <c r="E912" s="2"/>
      <c r="F912" s="6"/>
      <c r="G912" s="6"/>
      <c r="H912" s="6"/>
      <c r="I912" s="6"/>
      <c r="J912" s="6"/>
      <c r="K912" s="6"/>
      <c r="L912" s="1"/>
      <c r="M912" s="62"/>
      <c r="N912" s="6"/>
      <c r="O912" s="6"/>
      <c r="P912" s="6"/>
      <c r="Q912" s="1"/>
      <c r="R912" s="2"/>
      <c r="S912" s="2"/>
      <c r="T912" s="2"/>
      <c r="U912" s="2"/>
      <c r="V912" s="2"/>
      <c r="W912" s="2"/>
      <c r="X912" s="2"/>
      <c r="Y912" s="2"/>
      <c r="Z912" s="2"/>
      <c r="AA912" s="2"/>
      <c r="AB912" s="2"/>
      <c r="AC912" s="62"/>
      <c r="AD912" s="6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81"/>
      <c r="BN912" s="7"/>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row>
    <row r="913" spans="1:127">
      <c r="A913" s="3"/>
      <c r="B913" s="6"/>
      <c r="C913" s="62"/>
      <c r="D913" s="61"/>
      <c r="E913" s="2"/>
      <c r="F913" s="6"/>
      <c r="G913" s="6"/>
      <c r="H913" s="6"/>
      <c r="I913" s="6"/>
      <c r="J913" s="6"/>
      <c r="K913" s="6"/>
      <c r="L913" s="1"/>
      <c r="M913" s="62"/>
      <c r="N913" s="6"/>
      <c r="O913" s="6"/>
      <c r="P913" s="6"/>
      <c r="Q913" s="1"/>
      <c r="R913" s="2"/>
      <c r="S913" s="2"/>
      <c r="T913" s="2"/>
      <c r="U913" s="2"/>
      <c r="V913" s="2"/>
      <c r="W913" s="2"/>
      <c r="X913" s="2"/>
      <c r="Y913" s="2"/>
      <c r="Z913" s="2"/>
      <c r="AA913" s="2"/>
      <c r="AB913" s="2"/>
      <c r="AC913" s="62"/>
      <c r="AD913" s="6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81"/>
      <c r="BN913" s="7"/>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row>
    <row r="914" spans="1:127">
      <c r="A914" s="3"/>
      <c r="B914" s="6"/>
      <c r="C914" s="62"/>
      <c r="D914" s="61"/>
      <c r="E914" s="2"/>
      <c r="F914" s="6"/>
      <c r="G914" s="6"/>
      <c r="H914" s="6"/>
      <c r="I914" s="6"/>
      <c r="J914" s="6"/>
      <c r="K914" s="6"/>
      <c r="L914" s="1"/>
      <c r="M914" s="62"/>
      <c r="N914" s="6"/>
      <c r="O914" s="6"/>
      <c r="P914" s="6"/>
      <c r="Q914" s="1"/>
      <c r="R914" s="2"/>
      <c r="S914" s="2"/>
      <c r="T914" s="2"/>
      <c r="U914" s="2"/>
      <c r="V914" s="2"/>
      <c r="W914" s="2"/>
      <c r="X914" s="2"/>
      <c r="Y914" s="2"/>
      <c r="Z914" s="2"/>
      <c r="AA914" s="2"/>
      <c r="AB914" s="2"/>
      <c r="AC914" s="62"/>
      <c r="AD914" s="6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81"/>
      <c r="BN914" s="7"/>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row>
    <row r="915" spans="1:127">
      <c r="A915" s="3"/>
      <c r="B915" s="6"/>
      <c r="C915" s="62"/>
      <c r="D915" s="61"/>
      <c r="E915" s="2"/>
      <c r="F915" s="6"/>
      <c r="G915" s="6"/>
      <c r="H915" s="6"/>
      <c r="I915" s="6"/>
      <c r="J915" s="6"/>
      <c r="K915" s="6"/>
      <c r="L915" s="1"/>
      <c r="M915" s="62"/>
      <c r="N915" s="6"/>
      <c r="O915" s="6"/>
      <c r="P915" s="6"/>
      <c r="Q915" s="1"/>
      <c r="R915" s="2"/>
      <c r="S915" s="2"/>
      <c r="T915" s="2"/>
      <c r="U915" s="2"/>
      <c r="V915" s="2"/>
      <c r="W915" s="2"/>
      <c r="X915" s="2"/>
      <c r="Y915" s="2"/>
      <c r="Z915" s="2"/>
      <c r="AA915" s="2"/>
      <c r="AB915" s="2"/>
      <c r="AC915" s="62"/>
      <c r="AD915" s="6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81"/>
      <c r="BN915" s="7"/>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row>
    <row r="916" spans="1:127">
      <c r="A916" s="3"/>
      <c r="B916" s="6"/>
      <c r="C916" s="62"/>
      <c r="D916" s="61"/>
      <c r="E916" s="2"/>
      <c r="F916" s="6"/>
      <c r="G916" s="6"/>
      <c r="H916" s="6"/>
      <c r="I916" s="6"/>
      <c r="J916" s="6"/>
      <c r="K916" s="6"/>
      <c r="L916" s="1"/>
      <c r="M916" s="62"/>
      <c r="N916" s="6"/>
      <c r="O916" s="6"/>
      <c r="P916" s="6"/>
      <c r="Q916" s="1"/>
      <c r="R916" s="2"/>
      <c r="S916" s="2"/>
      <c r="T916" s="2"/>
      <c r="U916" s="2"/>
      <c r="V916" s="2"/>
      <c r="W916" s="2"/>
      <c r="X916" s="2"/>
      <c r="Y916" s="2"/>
      <c r="Z916" s="2"/>
      <c r="AA916" s="2"/>
      <c r="AB916" s="2"/>
      <c r="AC916" s="62"/>
      <c r="AD916" s="6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81"/>
      <c r="BN916" s="7"/>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row>
    <row r="917" spans="1:127">
      <c r="A917" s="3"/>
      <c r="B917" s="6"/>
      <c r="C917" s="62"/>
      <c r="D917" s="61"/>
      <c r="E917" s="2"/>
      <c r="F917" s="6"/>
      <c r="G917" s="6"/>
      <c r="H917" s="6"/>
      <c r="I917" s="6"/>
      <c r="J917" s="6"/>
      <c r="K917" s="6"/>
      <c r="L917" s="1"/>
      <c r="M917" s="62"/>
      <c r="N917" s="6"/>
      <c r="O917" s="6"/>
      <c r="P917" s="6"/>
      <c r="Q917" s="1"/>
      <c r="R917" s="2"/>
      <c r="S917" s="2"/>
      <c r="T917" s="2"/>
      <c r="U917" s="2"/>
      <c r="V917" s="2"/>
      <c r="W917" s="2"/>
      <c r="X917" s="2"/>
      <c r="Y917" s="2"/>
      <c r="Z917" s="2"/>
      <c r="AA917" s="2"/>
      <c r="AB917" s="2"/>
      <c r="AC917" s="62"/>
      <c r="AD917" s="6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81"/>
      <c r="BN917" s="7"/>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row>
    <row r="918" spans="1:127">
      <c r="A918" s="3"/>
      <c r="B918" s="6"/>
      <c r="C918" s="62"/>
      <c r="D918" s="61"/>
      <c r="E918" s="2"/>
      <c r="F918" s="6"/>
      <c r="G918" s="6"/>
      <c r="H918" s="6"/>
      <c r="I918" s="6"/>
      <c r="J918" s="6"/>
      <c r="K918" s="6"/>
      <c r="L918" s="1"/>
      <c r="M918" s="62"/>
      <c r="N918" s="6"/>
      <c r="O918" s="6"/>
      <c r="P918" s="6"/>
      <c r="Q918" s="1"/>
      <c r="R918" s="2"/>
      <c r="S918" s="2"/>
      <c r="T918" s="2"/>
      <c r="U918" s="2"/>
      <c r="V918" s="2"/>
      <c r="W918" s="2"/>
      <c r="X918" s="2"/>
      <c r="Y918" s="2"/>
      <c r="Z918" s="2"/>
      <c r="AA918" s="2"/>
      <c r="AB918" s="2"/>
      <c r="AC918" s="62"/>
      <c r="AD918" s="6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81"/>
      <c r="BN918" s="7"/>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row>
    <row r="919" spans="1:127">
      <c r="A919" s="3"/>
      <c r="B919" s="6"/>
      <c r="C919" s="62"/>
      <c r="D919" s="61"/>
      <c r="E919" s="2"/>
      <c r="F919" s="6"/>
      <c r="G919" s="6"/>
      <c r="H919" s="6"/>
      <c r="I919" s="6"/>
      <c r="J919" s="6"/>
      <c r="K919" s="6"/>
      <c r="L919" s="1"/>
      <c r="M919" s="62"/>
      <c r="N919" s="6"/>
      <c r="O919" s="6"/>
      <c r="P919" s="6"/>
      <c r="Q919" s="1"/>
      <c r="R919" s="2"/>
      <c r="S919" s="2"/>
      <c r="T919" s="2"/>
      <c r="U919" s="2"/>
      <c r="V919" s="2"/>
      <c r="W919" s="2"/>
      <c r="X919" s="2"/>
      <c r="Y919" s="2"/>
      <c r="Z919" s="2"/>
      <c r="AA919" s="2"/>
      <c r="AB919" s="2"/>
      <c r="AC919" s="62"/>
      <c r="AD919" s="6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81"/>
      <c r="BN919" s="7"/>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row>
    <row r="920" spans="1:127">
      <c r="A920" s="3"/>
      <c r="B920" s="6"/>
      <c r="C920" s="62"/>
      <c r="D920" s="61"/>
      <c r="E920" s="2"/>
      <c r="F920" s="6"/>
      <c r="G920" s="6"/>
      <c r="H920" s="6"/>
      <c r="I920" s="6"/>
      <c r="J920" s="6"/>
      <c r="K920" s="6"/>
      <c r="L920" s="1"/>
      <c r="M920" s="62"/>
      <c r="N920" s="6"/>
      <c r="O920" s="6"/>
      <c r="P920" s="6"/>
      <c r="Q920" s="1"/>
      <c r="R920" s="2"/>
      <c r="S920" s="2"/>
      <c r="T920" s="2"/>
      <c r="U920" s="2"/>
      <c r="V920" s="2"/>
      <c r="W920" s="2"/>
      <c r="X920" s="2"/>
      <c r="Y920" s="2"/>
      <c r="Z920" s="2"/>
      <c r="AA920" s="2"/>
      <c r="AB920" s="2"/>
      <c r="AC920" s="62"/>
      <c r="AD920" s="6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81"/>
      <c r="BN920" s="7"/>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row>
    <row r="921" spans="1:127">
      <c r="A921" s="3"/>
      <c r="B921" s="6"/>
      <c r="C921" s="62"/>
      <c r="D921" s="61"/>
      <c r="E921" s="2"/>
      <c r="F921" s="6"/>
      <c r="G921" s="6"/>
      <c r="H921" s="6"/>
      <c r="I921" s="6"/>
      <c r="J921" s="6"/>
      <c r="K921" s="6"/>
      <c r="L921" s="1"/>
      <c r="M921" s="62"/>
      <c r="N921" s="6"/>
      <c r="O921" s="6"/>
      <c r="P921" s="6"/>
      <c r="Q921" s="1"/>
      <c r="R921" s="2"/>
      <c r="S921" s="2"/>
      <c r="T921" s="2"/>
      <c r="U921" s="2"/>
      <c r="V921" s="2"/>
      <c r="W921" s="2"/>
      <c r="X921" s="2"/>
      <c r="Y921" s="2"/>
      <c r="Z921" s="2"/>
      <c r="AA921" s="2"/>
      <c r="AB921" s="2"/>
      <c r="AC921" s="62"/>
      <c r="AD921" s="6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81"/>
      <c r="BN921" s="7"/>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row>
    <row r="922" spans="1:127">
      <c r="A922" s="3"/>
      <c r="B922" s="6"/>
      <c r="C922" s="62"/>
      <c r="D922" s="61"/>
      <c r="E922" s="2"/>
      <c r="F922" s="6"/>
      <c r="G922" s="6"/>
      <c r="H922" s="6"/>
      <c r="I922" s="6"/>
      <c r="J922" s="6"/>
      <c r="K922" s="6"/>
      <c r="L922" s="1"/>
      <c r="M922" s="62"/>
      <c r="N922" s="6"/>
      <c r="O922" s="6"/>
      <c r="P922" s="6"/>
      <c r="Q922" s="1"/>
      <c r="R922" s="2"/>
      <c r="S922" s="2"/>
      <c r="T922" s="2"/>
      <c r="U922" s="2"/>
      <c r="V922" s="2"/>
      <c r="W922" s="2"/>
      <c r="X922" s="2"/>
      <c r="Y922" s="2"/>
      <c r="Z922" s="2"/>
      <c r="AA922" s="2"/>
      <c r="AB922" s="2"/>
      <c r="AC922" s="62"/>
      <c r="AD922" s="6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81"/>
      <c r="BN922" s="7"/>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row>
    <row r="923" spans="1:127">
      <c r="A923" s="3"/>
      <c r="B923" s="6"/>
      <c r="C923" s="62"/>
      <c r="D923" s="61"/>
      <c r="E923" s="2"/>
      <c r="F923" s="6"/>
      <c r="G923" s="6"/>
      <c r="H923" s="6"/>
      <c r="I923" s="6"/>
      <c r="J923" s="6"/>
      <c r="K923" s="6"/>
      <c r="L923" s="1"/>
      <c r="M923" s="62"/>
      <c r="N923" s="6"/>
      <c r="O923" s="6"/>
      <c r="P923" s="6"/>
      <c r="Q923" s="1"/>
      <c r="R923" s="2"/>
      <c r="S923" s="2"/>
      <c r="T923" s="2"/>
      <c r="U923" s="2"/>
      <c r="V923" s="2"/>
      <c r="W923" s="2"/>
      <c r="X923" s="2"/>
      <c r="Y923" s="2"/>
      <c r="Z923" s="2"/>
      <c r="AA923" s="2"/>
      <c r="AB923" s="2"/>
      <c r="AC923" s="62"/>
      <c r="AD923" s="6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81"/>
      <c r="BN923" s="7"/>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row>
    <row r="924" spans="1:127">
      <c r="A924" s="3"/>
      <c r="B924" s="6"/>
      <c r="C924" s="62"/>
      <c r="D924" s="61"/>
      <c r="E924" s="2"/>
      <c r="F924" s="6"/>
      <c r="G924" s="6"/>
      <c r="H924" s="6"/>
      <c r="I924" s="6"/>
      <c r="J924" s="6"/>
      <c r="K924" s="6"/>
      <c r="L924" s="1"/>
      <c r="M924" s="62"/>
      <c r="N924" s="6"/>
      <c r="O924" s="6"/>
      <c r="P924" s="6"/>
      <c r="Q924" s="1"/>
      <c r="R924" s="2"/>
      <c r="S924" s="2"/>
      <c r="T924" s="2"/>
      <c r="U924" s="2"/>
      <c r="V924" s="2"/>
      <c r="W924" s="2"/>
      <c r="X924" s="2"/>
      <c r="Y924" s="2"/>
      <c r="Z924" s="2"/>
      <c r="AA924" s="2"/>
      <c r="AB924" s="2"/>
      <c r="AC924" s="62"/>
      <c r="AD924" s="6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81"/>
      <c r="BN924" s="7"/>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row>
    <row r="925" spans="1:127">
      <c r="A925" s="3"/>
      <c r="B925" s="6"/>
      <c r="C925" s="62"/>
      <c r="D925" s="61"/>
      <c r="E925" s="2"/>
      <c r="F925" s="6"/>
      <c r="G925" s="6"/>
      <c r="H925" s="6"/>
      <c r="I925" s="6"/>
      <c r="J925" s="6"/>
      <c r="K925" s="6"/>
      <c r="L925" s="1"/>
      <c r="M925" s="62"/>
      <c r="N925" s="6"/>
      <c r="O925" s="6"/>
      <c r="P925" s="6"/>
      <c r="Q925" s="1"/>
      <c r="R925" s="2"/>
      <c r="S925" s="2"/>
      <c r="T925" s="2"/>
      <c r="U925" s="2"/>
      <c r="V925" s="2"/>
      <c r="W925" s="2"/>
      <c r="X925" s="2"/>
      <c r="Y925" s="2"/>
      <c r="Z925" s="2"/>
      <c r="AA925" s="2"/>
      <c r="AB925" s="2"/>
      <c r="AC925" s="62"/>
      <c r="AD925" s="6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81"/>
      <c r="BN925" s="7"/>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row>
    <row r="926" spans="1:127">
      <c r="A926" s="3"/>
      <c r="B926" s="6"/>
      <c r="C926" s="62"/>
      <c r="D926" s="61"/>
      <c r="E926" s="2"/>
      <c r="F926" s="6"/>
      <c r="G926" s="6"/>
      <c r="H926" s="6"/>
      <c r="I926" s="6"/>
      <c r="J926" s="6"/>
      <c r="K926" s="6"/>
      <c r="L926" s="1"/>
      <c r="M926" s="62"/>
      <c r="N926" s="6"/>
      <c r="O926" s="6"/>
      <c r="P926" s="6"/>
      <c r="Q926" s="1"/>
      <c r="R926" s="2"/>
      <c r="S926" s="2"/>
      <c r="T926" s="2"/>
      <c r="U926" s="2"/>
      <c r="V926" s="2"/>
      <c r="W926" s="2"/>
      <c r="X926" s="2"/>
      <c r="Y926" s="2"/>
      <c r="Z926" s="2"/>
      <c r="AA926" s="2"/>
      <c r="AB926" s="2"/>
      <c r="AC926" s="62"/>
      <c r="AD926" s="6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81"/>
      <c r="BN926" s="7"/>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row>
    <row r="927" spans="1:127">
      <c r="A927" s="3"/>
      <c r="B927" s="6"/>
      <c r="C927" s="62"/>
      <c r="D927" s="61"/>
      <c r="E927" s="2"/>
      <c r="F927" s="6"/>
      <c r="G927" s="6"/>
      <c r="H927" s="6"/>
      <c r="I927" s="6"/>
      <c r="J927" s="6"/>
      <c r="K927" s="6"/>
      <c r="L927" s="1"/>
      <c r="M927" s="62"/>
      <c r="N927" s="6"/>
      <c r="O927" s="6"/>
      <c r="P927" s="6"/>
      <c r="Q927" s="1"/>
      <c r="R927" s="2"/>
      <c r="S927" s="2"/>
      <c r="T927" s="2"/>
      <c r="U927" s="2"/>
      <c r="V927" s="2"/>
      <c r="W927" s="2"/>
      <c r="X927" s="2"/>
      <c r="Y927" s="2"/>
      <c r="Z927" s="2"/>
      <c r="AA927" s="2"/>
      <c r="AB927" s="2"/>
      <c r="AC927" s="62"/>
      <c r="AD927" s="6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81"/>
      <c r="BN927" s="7"/>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row>
    <row r="928" spans="1:127">
      <c r="A928" s="3"/>
      <c r="B928" s="6"/>
      <c r="C928" s="62"/>
      <c r="D928" s="61"/>
      <c r="E928" s="2"/>
      <c r="F928" s="6"/>
      <c r="G928" s="6"/>
      <c r="H928" s="6"/>
      <c r="I928" s="6"/>
      <c r="J928" s="6"/>
      <c r="K928" s="6"/>
      <c r="L928" s="1"/>
      <c r="M928" s="62"/>
      <c r="N928" s="6"/>
      <c r="O928" s="6"/>
      <c r="P928" s="6"/>
      <c r="Q928" s="1"/>
      <c r="R928" s="2"/>
      <c r="S928" s="2"/>
      <c r="T928" s="2"/>
      <c r="U928" s="2"/>
      <c r="V928" s="2"/>
      <c r="W928" s="2"/>
      <c r="X928" s="2"/>
      <c r="Y928" s="2"/>
      <c r="Z928" s="2"/>
      <c r="AA928" s="2"/>
      <c r="AB928" s="2"/>
      <c r="AC928" s="62"/>
      <c r="AD928" s="6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81"/>
      <c r="BN928" s="7"/>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row>
    <row r="929" spans="1:127">
      <c r="A929" s="3"/>
      <c r="B929" s="6"/>
      <c r="C929" s="62"/>
      <c r="D929" s="61"/>
      <c r="E929" s="2"/>
      <c r="F929" s="6"/>
      <c r="G929" s="6"/>
      <c r="H929" s="6"/>
      <c r="I929" s="6"/>
      <c r="J929" s="6"/>
      <c r="K929" s="6"/>
      <c r="L929" s="1"/>
      <c r="M929" s="62"/>
      <c r="N929" s="6"/>
      <c r="O929" s="6"/>
      <c r="P929" s="6"/>
      <c r="Q929" s="1"/>
      <c r="R929" s="2"/>
      <c r="S929" s="2"/>
      <c r="T929" s="2"/>
      <c r="U929" s="2"/>
      <c r="V929" s="2"/>
      <c r="W929" s="2"/>
      <c r="X929" s="2"/>
      <c r="Y929" s="2"/>
      <c r="Z929" s="2"/>
      <c r="AA929" s="2"/>
      <c r="AB929" s="2"/>
      <c r="AC929" s="62"/>
      <c r="AD929" s="6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81"/>
      <c r="BN929" s="7"/>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row>
    <row r="930" spans="1:127">
      <c r="A930" s="3"/>
      <c r="B930" s="6"/>
      <c r="C930" s="62"/>
      <c r="D930" s="61"/>
      <c r="E930" s="2"/>
      <c r="F930" s="6"/>
      <c r="G930" s="6"/>
      <c r="H930" s="6"/>
      <c r="I930" s="6"/>
      <c r="J930" s="6"/>
      <c r="K930" s="6"/>
      <c r="L930" s="1"/>
      <c r="M930" s="62"/>
      <c r="N930" s="6"/>
      <c r="O930" s="6"/>
      <c r="P930" s="6"/>
      <c r="Q930" s="1"/>
      <c r="R930" s="2"/>
      <c r="S930" s="2"/>
      <c r="T930" s="2"/>
      <c r="U930" s="2"/>
      <c r="V930" s="2"/>
      <c r="W930" s="2"/>
      <c r="X930" s="2"/>
      <c r="Y930" s="2"/>
      <c r="Z930" s="2"/>
      <c r="AA930" s="2"/>
      <c r="AB930" s="2"/>
      <c r="AC930" s="62"/>
      <c r="AD930" s="6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81"/>
      <c r="BN930" s="7"/>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row>
    <row r="931" spans="1:127">
      <c r="A931" s="3"/>
      <c r="B931" s="6"/>
      <c r="C931" s="62"/>
      <c r="D931" s="61"/>
      <c r="E931" s="2"/>
      <c r="F931" s="6"/>
      <c r="G931" s="6"/>
      <c r="H931" s="6"/>
      <c r="I931" s="6"/>
      <c r="J931" s="6"/>
      <c r="K931" s="6"/>
      <c r="L931" s="1"/>
      <c r="M931" s="62"/>
      <c r="N931" s="6"/>
      <c r="O931" s="6"/>
      <c r="P931" s="6"/>
      <c r="Q931" s="1"/>
      <c r="R931" s="2"/>
      <c r="S931" s="2"/>
      <c r="T931" s="2"/>
      <c r="U931" s="2"/>
      <c r="V931" s="2"/>
      <c r="W931" s="2"/>
      <c r="X931" s="2"/>
      <c r="Y931" s="2"/>
      <c r="Z931" s="2"/>
      <c r="AA931" s="2"/>
      <c r="AB931" s="2"/>
      <c r="AC931" s="62"/>
      <c r="AD931" s="6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81"/>
      <c r="BN931" s="7"/>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row>
    <row r="932" spans="1:127">
      <c r="A932" s="3"/>
      <c r="B932" s="6"/>
      <c r="C932" s="62"/>
      <c r="D932" s="61"/>
      <c r="E932" s="2"/>
      <c r="F932" s="6"/>
      <c r="G932" s="6"/>
      <c r="H932" s="6"/>
      <c r="I932" s="6"/>
      <c r="J932" s="6"/>
      <c r="K932" s="6"/>
      <c r="L932" s="1"/>
      <c r="M932" s="62"/>
      <c r="N932" s="6"/>
      <c r="O932" s="6"/>
      <c r="P932" s="6"/>
      <c r="Q932" s="1"/>
      <c r="R932" s="2"/>
      <c r="S932" s="2"/>
      <c r="T932" s="2"/>
      <c r="U932" s="2"/>
      <c r="V932" s="2"/>
      <c r="W932" s="2"/>
      <c r="X932" s="2"/>
      <c r="Y932" s="2"/>
      <c r="Z932" s="2"/>
      <c r="AA932" s="2"/>
      <c r="AB932" s="2"/>
      <c r="AC932" s="62"/>
      <c r="AD932" s="6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81"/>
      <c r="BN932" s="7"/>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row>
    <row r="933" spans="1:127">
      <c r="A933" s="3"/>
      <c r="B933" s="6"/>
      <c r="C933" s="62"/>
      <c r="D933" s="61"/>
      <c r="E933" s="2"/>
      <c r="F933" s="6"/>
      <c r="G933" s="6"/>
      <c r="H933" s="6"/>
      <c r="I933" s="6"/>
      <c r="J933" s="6"/>
      <c r="K933" s="6"/>
      <c r="L933" s="1"/>
      <c r="M933" s="62"/>
      <c r="N933" s="6"/>
      <c r="O933" s="6"/>
      <c r="P933" s="6"/>
      <c r="Q933" s="1"/>
      <c r="R933" s="2"/>
      <c r="S933" s="2"/>
      <c r="T933" s="2"/>
      <c r="U933" s="2"/>
      <c r="V933" s="2"/>
      <c r="W933" s="2"/>
      <c r="X933" s="2"/>
      <c r="Y933" s="2"/>
      <c r="Z933" s="2"/>
      <c r="AA933" s="2"/>
      <c r="AB933" s="2"/>
      <c r="AC933" s="62"/>
      <c r="AD933" s="6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81"/>
      <c r="BN933" s="7"/>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row>
    <row r="934" spans="1:127">
      <c r="A934" s="3"/>
      <c r="B934" s="6"/>
      <c r="C934" s="62"/>
      <c r="D934" s="61"/>
      <c r="E934" s="2"/>
      <c r="F934" s="6"/>
      <c r="G934" s="6"/>
      <c r="H934" s="6"/>
      <c r="I934" s="6"/>
      <c r="J934" s="6"/>
      <c r="K934" s="6"/>
      <c r="L934" s="1"/>
      <c r="M934" s="62"/>
      <c r="N934" s="6"/>
      <c r="O934" s="6"/>
      <c r="P934" s="6"/>
      <c r="Q934" s="1"/>
      <c r="R934" s="2"/>
      <c r="S934" s="2"/>
      <c r="T934" s="2"/>
      <c r="U934" s="2"/>
      <c r="V934" s="2"/>
      <c r="W934" s="2"/>
      <c r="X934" s="2"/>
      <c r="Y934" s="2"/>
      <c r="Z934" s="2"/>
      <c r="AA934" s="2"/>
      <c r="AB934" s="2"/>
      <c r="AC934" s="62"/>
      <c r="AD934" s="6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81"/>
      <c r="BN934" s="7"/>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row>
    <row r="935" spans="1:127">
      <c r="A935" s="3"/>
      <c r="B935" s="6"/>
      <c r="C935" s="62"/>
      <c r="D935" s="61"/>
      <c r="E935" s="2"/>
      <c r="F935" s="6"/>
      <c r="G935" s="6"/>
      <c r="H935" s="6"/>
      <c r="I935" s="6"/>
      <c r="J935" s="6"/>
      <c r="K935" s="6"/>
      <c r="L935" s="1"/>
      <c r="M935" s="62"/>
      <c r="N935" s="6"/>
      <c r="O935" s="6"/>
      <c r="P935" s="6"/>
      <c r="Q935" s="1"/>
      <c r="R935" s="2"/>
      <c r="S935" s="2"/>
      <c r="T935" s="2"/>
      <c r="U935" s="2"/>
      <c r="V935" s="2"/>
      <c r="W935" s="2"/>
      <c r="X935" s="2"/>
      <c r="Y935" s="2"/>
      <c r="Z935" s="2"/>
      <c r="AA935" s="2"/>
      <c r="AB935" s="2"/>
      <c r="AC935" s="62"/>
      <c r="AD935" s="6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81"/>
      <c r="BN935" s="7"/>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row>
    <row r="936" spans="1:127">
      <c r="A936" s="3"/>
      <c r="B936" s="6"/>
      <c r="C936" s="62"/>
      <c r="D936" s="61"/>
      <c r="E936" s="2"/>
      <c r="F936" s="6"/>
      <c r="G936" s="6"/>
      <c r="H936" s="6"/>
      <c r="I936" s="6"/>
      <c r="J936" s="6"/>
      <c r="K936" s="6"/>
      <c r="L936" s="1"/>
      <c r="M936" s="62"/>
      <c r="N936" s="6"/>
      <c r="O936" s="6"/>
      <c r="P936" s="6"/>
      <c r="Q936" s="1"/>
      <c r="R936" s="2"/>
      <c r="S936" s="2"/>
      <c r="T936" s="2"/>
      <c r="U936" s="2"/>
      <c r="V936" s="2"/>
      <c r="W936" s="2"/>
      <c r="X936" s="2"/>
      <c r="Y936" s="2"/>
      <c r="Z936" s="2"/>
      <c r="AA936" s="2"/>
      <c r="AB936" s="2"/>
      <c r="AC936" s="62"/>
      <c r="AD936" s="6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81"/>
      <c r="BN936" s="7"/>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row>
    <row r="937" spans="1:127">
      <c r="A937" s="3"/>
      <c r="B937" s="6"/>
      <c r="C937" s="62"/>
      <c r="D937" s="61"/>
      <c r="E937" s="2"/>
      <c r="F937" s="6"/>
      <c r="G937" s="6"/>
      <c r="H937" s="6"/>
      <c r="I937" s="6"/>
      <c r="J937" s="6"/>
      <c r="K937" s="6"/>
      <c r="L937" s="1"/>
      <c r="M937" s="62"/>
      <c r="N937" s="6"/>
      <c r="O937" s="6"/>
      <c r="P937" s="6"/>
      <c r="Q937" s="1"/>
      <c r="R937" s="2"/>
      <c r="S937" s="2"/>
      <c r="T937" s="2"/>
      <c r="U937" s="2"/>
      <c r="V937" s="2"/>
      <c r="W937" s="2"/>
      <c r="X937" s="2"/>
      <c r="Y937" s="2"/>
      <c r="Z937" s="2"/>
      <c r="AA937" s="2"/>
      <c r="AB937" s="2"/>
      <c r="AC937" s="62"/>
      <c r="AD937" s="6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81"/>
      <c r="BN937" s="7"/>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row>
    <row r="938" spans="1:127">
      <c r="A938" s="3"/>
      <c r="B938" s="6"/>
      <c r="C938" s="62"/>
      <c r="D938" s="61"/>
      <c r="E938" s="2"/>
      <c r="F938" s="6"/>
      <c r="G938" s="6"/>
      <c r="H938" s="6"/>
      <c r="I938" s="6"/>
      <c r="J938" s="6"/>
      <c r="K938" s="6"/>
      <c r="L938" s="1"/>
      <c r="M938" s="62"/>
      <c r="N938" s="6"/>
      <c r="O938" s="6"/>
      <c r="P938" s="6"/>
      <c r="Q938" s="1"/>
      <c r="R938" s="2"/>
      <c r="S938" s="2"/>
      <c r="T938" s="2"/>
      <c r="U938" s="2"/>
      <c r="V938" s="2"/>
      <c r="W938" s="2"/>
      <c r="X938" s="2"/>
      <c r="Y938" s="2"/>
      <c r="Z938" s="2"/>
      <c r="AA938" s="2"/>
      <c r="AB938" s="2"/>
      <c r="AC938" s="62"/>
      <c r="AD938" s="6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81"/>
      <c r="BN938" s="7"/>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row>
    <row r="939" spans="1:127">
      <c r="A939" s="3"/>
      <c r="B939" s="6"/>
      <c r="C939" s="62"/>
      <c r="D939" s="61"/>
      <c r="E939" s="2"/>
      <c r="F939" s="6"/>
      <c r="G939" s="6"/>
      <c r="H939" s="6"/>
      <c r="I939" s="6"/>
      <c r="J939" s="6"/>
      <c r="K939" s="6"/>
      <c r="L939" s="1"/>
      <c r="M939" s="62"/>
      <c r="N939" s="6"/>
      <c r="O939" s="6"/>
      <c r="P939" s="6"/>
      <c r="Q939" s="1"/>
      <c r="R939" s="2"/>
      <c r="S939" s="2"/>
      <c r="T939" s="2"/>
      <c r="U939" s="2"/>
      <c r="V939" s="2"/>
      <c r="W939" s="2"/>
      <c r="X939" s="2"/>
      <c r="Y939" s="2"/>
      <c r="Z939" s="2"/>
      <c r="AA939" s="2"/>
      <c r="AB939" s="2"/>
      <c r="AC939" s="62"/>
      <c r="AD939" s="6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81"/>
      <c r="BN939" s="7"/>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row>
    <row r="940" spans="1:127">
      <c r="A940" s="3"/>
      <c r="B940" s="6"/>
      <c r="C940" s="62"/>
      <c r="D940" s="61"/>
      <c r="E940" s="2"/>
      <c r="F940" s="6"/>
      <c r="G940" s="6"/>
      <c r="H940" s="6"/>
      <c r="I940" s="6"/>
      <c r="J940" s="6"/>
      <c r="K940" s="6"/>
      <c r="L940" s="1"/>
      <c r="M940" s="62"/>
      <c r="N940" s="6"/>
      <c r="O940" s="6"/>
      <c r="P940" s="6"/>
      <c r="Q940" s="1"/>
      <c r="R940" s="2"/>
      <c r="S940" s="2"/>
      <c r="T940" s="2"/>
      <c r="U940" s="2"/>
      <c r="V940" s="2"/>
      <c r="W940" s="2"/>
      <c r="X940" s="2"/>
      <c r="Y940" s="2"/>
      <c r="Z940" s="2"/>
      <c r="AA940" s="2"/>
      <c r="AB940" s="2"/>
      <c r="AC940" s="62"/>
      <c r="AD940" s="6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81"/>
      <c r="BN940" s="7"/>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row>
    <row r="941" spans="1:127">
      <c r="A941" s="3"/>
      <c r="B941" s="6"/>
      <c r="C941" s="62"/>
      <c r="D941" s="61"/>
      <c r="E941" s="2"/>
      <c r="F941" s="6"/>
      <c r="G941" s="6"/>
      <c r="H941" s="6"/>
      <c r="I941" s="6"/>
      <c r="J941" s="6"/>
      <c r="K941" s="6"/>
      <c r="L941" s="1"/>
      <c r="M941" s="62"/>
      <c r="N941" s="6"/>
      <c r="O941" s="6"/>
      <c r="P941" s="6"/>
      <c r="Q941" s="1"/>
      <c r="R941" s="2"/>
      <c r="S941" s="2"/>
      <c r="T941" s="2"/>
      <c r="U941" s="2"/>
      <c r="V941" s="2"/>
      <c r="W941" s="2"/>
      <c r="X941" s="2"/>
      <c r="Y941" s="2"/>
      <c r="Z941" s="2"/>
      <c r="AA941" s="2"/>
      <c r="AB941" s="2"/>
      <c r="AC941" s="62"/>
      <c r="AD941" s="6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81"/>
      <c r="BN941" s="7"/>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row>
    <row r="942" spans="1:127">
      <c r="A942" s="3"/>
      <c r="B942" s="6"/>
      <c r="C942" s="62"/>
      <c r="D942" s="61"/>
      <c r="E942" s="2"/>
      <c r="F942" s="6"/>
      <c r="G942" s="6"/>
      <c r="H942" s="6"/>
      <c r="I942" s="6"/>
      <c r="J942" s="6"/>
      <c r="K942" s="6"/>
      <c r="L942" s="1"/>
      <c r="M942" s="62"/>
      <c r="N942" s="6"/>
      <c r="O942" s="6"/>
      <c r="P942" s="6"/>
      <c r="Q942" s="1"/>
      <c r="R942" s="2"/>
      <c r="S942" s="2"/>
      <c r="T942" s="2"/>
      <c r="U942" s="2"/>
      <c r="V942" s="2"/>
      <c r="W942" s="2"/>
      <c r="X942" s="2"/>
      <c r="Y942" s="2"/>
      <c r="Z942" s="2"/>
      <c r="AA942" s="2"/>
      <c r="AB942" s="2"/>
      <c r="AC942" s="62"/>
      <c r="AD942" s="6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81"/>
      <c r="BN942" s="7"/>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row>
    <row r="943" spans="1:127">
      <c r="A943" s="3"/>
      <c r="B943" s="6"/>
      <c r="C943" s="62"/>
      <c r="D943" s="61"/>
      <c r="E943" s="2"/>
      <c r="F943" s="6"/>
      <c r="G943" s="6"/>
      <c r="H943" s="6"/>
      <c r="I943" s="6"/>
      <c r="J943" s="6"/>
      <c r="K943" s="6"/>
      <c r="L943" s="1"/>
      <c r="M943" s="62"/>
      <c r="N943" s="6"/>
      <c r="O943" s="6"/>
      <c r="P943" s="6"/>
      <c r="Q943" s="1"/>
      <c r="R943" s="2"/>
      <c r="S943" s="2"/>
      <c r="T943" s="2"/>
      <c r="U943" s="2"/>
      <c r="V943" s="2"/>
      <c r="W943" s="2"/>
      <c r="X943" s="2"/>
      <c r="Y943" s="2"/>
      <c r="Z943" s="2"/>
      <c r="AA943" s="2"/>
      <c r="AB943" s="2"/>
      <c r="AC943" s="62"/>
      <c r="AD943" s="6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81"/>
      <c r="BN943" s="7"/>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row>
    <row r="944" spans="1:127">
      <c r="A944" s="3"/>
      <c r="B944" s="6"/>
      <c r="C944" s="62"/>
      <c r="D944" s="61"/>
      <c r="E944" s="2"/>
      <c r="F944" s="6"/>
      <c r="G944" s="6"/>
      <c r="H944" s="6"/>
      <c r="I944" s="6"/>
      <c r="J944" s="6"/>
      <c r="K944" s="6"/>
      <c r="L944" s="1"/>
      <c r="M944" s="62"/>
      <c r="N944" s="6"/>
      <c r="O944" s="6"/>
      <c r="P944" s="6"/>
      <c r="Q944" s="1"/>
      <c r="R944" s="2"/>
      <c r="S944" s="2"/>
      <c r="T944" s="2"/>
      <c r="U944" s="2"/>
      <c r="V944" s="2"/>
      <c r="W944" s="2"/>
      <c r="X944" s="2"/>
      <c r="Y944" s="2"/>
      <c r="Z944" s="2"/>
      <c r="AA944" s="2"/>
      <c r="AB944" s="2"/>
      <c r="AC944" s="62"/>
      <c r="AD944" s="6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81"/>
      <c r="BN944" s="7"/>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row>
    <row r="945" spans="1:127">
      <c r="A945" s="3"/>
      <c r="B945" s="6"/>
      <c r="C945" s="62"/>
      <c r="D945" s="61"/>
      <c r="E945" s="2"/>
      <c r="F945" s="6"/>
      <c r="G945" s="6"/>
      <c r="H945" s="6"/>
      <c r="I945" s="6"/>
      <c r="J945" s="6"/>
      <c r="K945" s="6"/>
      <c r="L945" s="1"/>
      <c r="M945" s="62"/>
      <c r="N945" s="6"/>
      <c r="O945" s="6"/>
      <c r="P945" s="6"/>
      <c r="Q945" s="1"/>
      <c r="R945" s="2"/>
      <c r="S945" s="2"/>
      <c r="T945" s="2"/>
      <c r="U945" s="2"/>
      <c r="V945" s="2"/>
      <c r="W945" s="2"/>
      <c r="X945" s="2"/>
      <c r="Y945" s="2"/>
      <c r="Z945" s="2"/>
      <c r="AA945" s="2"/>
      <c r="AB945" s="2"/>
      <c r="AC945" s="62"/>
      <c r="AD945" s="6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81"/>
      <c r="BN945" s="7"/>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row>
    <row r="946" spans="1:127">
      <c r="A946" s="3"/>
      <c r="B946" s="6"/>
      <c r="C946" s="62"/>
      <c r="D946" s="61"/>
      <c r="E946" s="2"/>
      <c r="F946" s="6"/>
      <c r="G946" s="6"/>
      <c r="H946" s="6"/>
      <c r="I946" s="6"/>
      <c r="J946" s="6"/>
      <c r="K946" s="6"/>
      <c r="L946" s="1"/>
      <c r="M946" s="62"/>
      <c r="N946" s="6"/>
      <c r="O946" s="6"/>
      <c r="P946" s="6"/>
      <c r="Q946" s="1"/>
      <c r="R946" s="2"/>
      <c r="S946" s="2"/>
      <c r="T946" s="2"/>
      <c r="U946" s="2"/>
      <c r="V946" s="2"/>
      <c r="W946" s="2"/>
      <c r="X946" s="2"/>
      <c r="Y946" s="2"/>
      <c r="Z946" s="2"/>
      <c r="AA946" s="2"/>
      <c r="AB946" s="2"/>
      <c r="AC946" s="62"/>
      <c r="AD946" s="6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81"/>
      <c r="BN946" s="7"/>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row>
    <row r="947" spans="1:127">
      <c r="A947" s="3"/>
      <c r="B947" s="6"/>
      <c r="C947" s="62"/>
      <c r="D947" s="61"/>
      <c r="E947" s="2"/>
      <c r="F947" s="6"/>
      <c r="G947" s="6"/>
      <c r="H947" s="6"/>
      <c r="I947" s="6"/>
      <c r="J947" s="6"/>
      <c r="K947" s="6"/>
      <c r="L947" s="1"/>
      <c r="M947" s="62"/>
      <c r="N947" s="6"/>
      <c r="O947" s="6"/>
      <c r="P947" s="6"/>
      <c r="Q947" s="1"/>
      <c r="R947" s="2"/>
      <c r="S947" s="2"/>
      <c r="T947" s="2"/>
      <c r="U947" s="2"/>
      <c r="V947" s="2"/>
      <c r="W947" s="2"/>
      <c r="X947" s="2"/>
      <c r="Y947" s="2"/>
      <c r="Z947" s="2"/>
      <c r="AA947" s="2"/>
      <c r="AB947" s="2"/>
      <c r="AC947" s="62"/>
      <c r="AD947" s="6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81"/>
      <c r="BN947" s="7"/>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row>
    <row r="948" spans="1:127">
      <c r="A948" s="3"/>
      <c r="B948" s="6"/>
      <c r="C948" s="62"/>
      <c r="D948" s="61"/>
      <c r="E948" s="2"/>
      <c r="F948" s="6"/>
      <c r="G948" s="6"/>
      <c r="H948" s="6"/>
      <c r="I948" s="6"/>
      <c r="J948" s="6"/>
      <c r="K948" s="6"/>
      <c r="L948" s="1"/>
      <c r="M948" s="62"/>
      <c r="N948" s="6"/>
      <c r="O948" s="6"/>
      <c r="P948" s="6"/>
      <c r="Q948" s="1"/>
      <c r="R948" s="2"/>
      <c r="S948" s="2"/>
      <c r="T948" s="2"/>
      <c r="U948" s="2"/>
      <c r="V948" s="2"/>
      <c r="W948" s="2"/>
      <c r="X948" s="2"/>
      <c r="Y948" s="2"/>
      <c r="Z948" s="2"/>
      <c r="AA948" s="2"/>
      <c r="AB948" s="2"/>
      <c r="AC948" s="62"/>
      <c r="AD948" s="6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81"/>
      <c r="BN948" s="7"/>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row>
    <row r="949" spans="1:127">
      <c r="A949" s="3"/>
      <c r="B949" s="6"/>
      <c r="C949" s="62"/>
      <c r="D949" s="61"/>
      <c r="E949" s="2"/>
      <c r="F949" s="6"/>
      <c r="G949" s="6"/>
      <c r="H949" s="6"/>
      <c r="I949" s="6"/>
      <c r="J949" s="6"/>
      <c r="K949" s="6"/>
      <c r="L949" s="1"/>
      <c r="M949" s="62"/>
      <c r="N949" s="6"/>
      <c r="O949" s="6"/>
      <c r="P949" s="6"/>
      <c r="Q949" s="1"/>
      <c r="R949" s="2"/>
      <c r="S949" s="2"/>
      <c r="T949" s="2"/>
      <c r="U949" s="2"/>
      <c r="V949" s="2"/>
      <c r="W949" s="2"/>
      <c r="X949" s="2"/>
      <c r="Y949" s="2"/>
      <c r="Z949" s="2"/>
      <c r="AA949" s="2"/>
      <c r="AB949" s="2"/>
      <c r="AC949" s="62"/>
      <c r="AD949" s="6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81"/>
      <c r="BN949" s="7"/>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row>
    <row r="950" spans="1:127">
      <c r="A950" s="3"/>
      <c r="B950" s="6"/>
      <c r="C950" s="62"/>
      <c r="D950" s="61"/>
      <c r="E950" s="2"/>
      <c r="F950" s="6"/>
      <c r="G950" s="6"/>
      <c r="H950" s="6"/>
      <c r="I950" s="6"/>
      <c r="J950" s="6"/>
      <c r="K950" s="6"/>
      <c r="L950" s="1"/>
      <c r="M950" s="62"/>
      <c r="N950" s="6"/>
      <c r="O950" s="6"/>
      <c r="P950" s="6"/>
      <c r="Q950" s="1"/>
      <c r="R950" s="2"/>
      <c r="S950" s="2"/>
      <c r="T950" s="2"/>
      <c r="U950" s="2"/>
      <c r="V950" s="2"/>
      <c r="W950" s="2"/>
      <c r="X950" s="2"/>
      <c r="Y950" s="2"/>
      <c r="Z950" s="2"/>
      <c r="AA950" s="2"/>
      <c r="AB950" s="2"/>
      <c r="AC950" s="62"/>
      <c r="AD950" s="6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81"/>
      <c r="BN950" s="7"/>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row>
    <row r="951" spans="1:127">
      <c r="A951" s="3"/>
      <c r="B951" s="6"/>
      <c r="C951" s="62"/>
      <c r="D951" s="61"/>
      <c r="E951" s="2"/>
      <c r="F951" s="6"/>
      <c r="G951" s="6"/>
      <c r="H951" s="6"/>
      <c r="I951" s="6"/>
      <c r="J951" s="6"/>
      <c r="K951" s="6"/>
      <c r="L951" s="1"/>
      <c r="M951" s="62"/>
      <c r="N951" s="6"/>
      <c r="O951" s="6"/>
      <c r="P951" s="6"/>
      <c r="Q951" s="1"/>
      <c r="R951" s="2"/>
      <c r="S951" s="2"/>
      <c r="T951" s="2"/>
      <c r="U951" s="2"/>
      <c r="V951" s="2"/>
      <c r="W951" s="2"/>
      <c r="X951" s="2"/>
      <c r="Y951" s="2"/>
      <c r="Z951" s="2"/>
      <c r="AA951" s="2"/>
      <c r="AB951" s="2"/>
      <c r="AC951" s="62"/>
      <c r="AD951" s="6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81"/>
      <c r="BN951" s="7"/>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row>
    <row r="952" spans="1:127">
      <c r="A952" s="3"/>
      <c r="B952" s="6"/>
      <c r="C952" s="62"/>
      <c r="D952" s="61"/>
      <c r="E952" s="2"/>
      <c r="F952" s="6"/>
      <c r="G952" s="6"/>
      <c r="H952" s="6"/>
      <c r="I952" s="6"/>
      <c r="J952" s="6"/>
      <c r="K952" s="6"/>
      <c r="L952" s="1"/>
      <c r="M952" s="62"/>
      <c r="N952" s="6"/>
      <c r="O952" s="6"/>
      <c r="P952" s="6"/>
      <c r="Q952" s="1"/>
      <c r="R952" s="2"/>
      <c r="S952" s="2"/>
      <c r="T952" s="2"/>
      <c r="U952" s="2"/>
      <c r="V952" s="2"/>
      <c r="W952" s="2"/>
      <c r="X952" s="2"/>
      <c r="Y952" s="2"/>
      <c r="Z952" s="2"/>
      <c r="AA952" s="2"/>
      <c r="AB952" s="2"/>
      <c r="AC952" s="62"/>
      <c r="AD952" s="6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81"/>
      <c r="BN952" s="7"/>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row>
    <row r="953" spans="1:127">
      <c r="A953" s="3"/>
      <c r="B953" s="6"/>
      <c r="C953" s="62"/>
      <c r="D953" s="61"/>
      <c r="E953" s="2"/>
      <c r="F953" s="6"/>
      <c r="G953" s="6"/>
      <c r="H953" s="6"/>
      <c r="I953" s="6"/>
      <c r="J953" s="6"/>
      <c r="K953" s="6"/>
      <c r="L953" s="1"/>
      <c r="M953" s="62"/>
      <c r="N953" s="6"/>
      <c r="O953" s="6"/>
      <c r="P953" s="6"/>
      <c r="Q953" s="1"/>
      <c r="R953" s="2"/>
      <c r="S953" s="2"/>
      <c r="T953" s="2"/>
      <c r="U953" s="2"/>
      <c r="V953" s="2"/>
      <c r="W953" s="2"/>
      <c r="X953" s="2"/>
      <c r="Y953" s="2"/>
      <c r="Z953" s="2"/>
      <c r="AA953" s="2"/>
      <c r="AB953" s="2"/>
      <c r="AC953" s="62"/>
      <c r="AD953" s="6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81"/>
      <c r="BN953" s="7"/>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row>
    <row r="954" spans="1:127">
      <c r="A954" s="3"/>
      <c r="B954" s="6"/>
      <c r="C954" s="62"/>
      <c r="D954" s="61"/>
      <c r="E954" s="2"/>
      <c r="F954" s="6"/>
      <c r="G954" s="6"/>
      <c r="H954" s="6"/>
      <c r="I954" s="6"/>
      <c r="J954" s="6"/>
      <c r="K954" s="6"/>
      <c r="L954" s="1"/>
      <c r="M954" s="62"/>
      <c r="N954" s="6"/>
      <c r="O954" s="6"/>
      <c r="P954" s="6"/>
      <c r="Q954" s="1"/>
      <c r="R954" s="2"/>
      <c r="S954" s="2"/>
      <c r="T954" s="2"/>
      <c r="U954" s="2"/>
      <c r="V954" s="2"/>
      <c r="W954" s="2"/>
      <c r="X954" s="2"/>
      <c r="Y954" s="2"/>
      <c r="Z954" s="2"/>
      <c r="AA954" s="2"/>
      <c r="AB954" s="2"/>
      <c r="AC954" s="62"/>
      <c r="AD954" s="6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81"/>
      <c r="BN954" s="7"/>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row>
    <row r="955" spans="1:127">
      <c r="A955" s="3"/>
      <c r="B955" s="6"/>
      <c r="C955" s="62"/>
      <c r="D955" s="61"/>
      <c r="E955" s="2"/>
      <c r="F955" s="6"/>
      <c r="G955" s="6"/>
      <c r="H955" s="6"/>
      <c r="I955" s="6"/>
      <c r="J955" s="6"/>
      <c r="K955" s="6"/>
      <c r="L955" s="1"/>
      <c r="M955" s="62"/>
      <c r="N955" s="6"/>
      <c r="O955" s="6"/>
      <c r="P955" s="6"/>
      <c r="Q955" s="1"/>
      <c r="R955" s="2"/>
      <c r="S955" s="2"/>
      <c r="T955" s="2"/>
      <c r="U955" s="2"/>
      <c r="V955" s="2"/>
      <c r="W955" s="2"/>
      <c r="X955" s="2"/>
      <c r="Y955" s="2"/>
      <c r="Z955" s="2"/>
      <c r="AA955" s="2"/>
      <c r="AB955" s="2"/>
      <c r="AC955" s="62"/>
      <c r="AD955" s="6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81"/>
      <c r="BN955" s="7"/>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row>
    <row r="956" spans="1:127">
      <c r="A956" s="3"/>
      <c r="B956" s="6"/>
      <c r="C956" s="62"/>
      <c r="D956" s="61"/>
      <c r="E956" s="2"/>
      <c r="F956" s="6"/>
      <c r="G956" s="6"/>
      <c r="H956" s="6"/>
      <c r="I956" s="6"/>
      <c r="J956" s="6"/>
      <c r="K956" s="6"/>
      <c r="L956" s="1"/>
      <c r="M956" s="62"/>
      <c r="N956" s="6"/>
      <c r="O956" s="6"/>
      <c r="P956" s="6"/>
      <c r="Q956" s="1"/>
      <c r="R956" s="2"/>
      <c r="S956" s="2"/>
      <c r="T956" s="2"/>
      <c r="U956" s="2"/>
      <c r="V956" s="2"/>
      <c r="W956" s="2"/>
      <c r="X956" s="2"/>
      <c r="Y956" s="2"/>
      <c r="Z956" s="2"/>
      <c r="AA956" s="2"/>
      <c r="AB956" s="2"/>
      <c r="AC956" s="62"/>
      <c r="AD956" s="6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81"/>
      <c r="BN956" s="7"/>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row>
    <row r="957" spans="1:127">
      <c r="A957" s="3"/>
      <c r="B957" s="6"/>
      <c r="C957" s="62"/>
      <c r="D957" s="61"/>
      <c r="E957" s="2"/>
      <c r="F957" s="6"/>
      <c r="G957" s="6"/>
      <c r="H957" s="6"/>
      <c r="I957" s="6"/>
      <c r="J957" s="6"/>
      <c r="K957" s="6"/>
      <c r="L957" s="1"/>
      <c r="M957" s="62"/>
      <c r="N957" s="6"/>
      <c r="O957" s="6"/>
      <c r="P957" s="6"/>
      <c r="Q957" s="1"/>
      <c r="R957" s="2"/>
      <c r="S957" s="2"/>
      <c r="T957" s="2"/>
      <c r="U957" s="2"/>
      <c r="V957" s="2"/>
      <c r="W957" s="2"/>
      <c r="X957" s="2"/>
      <c r="Y957" s="2"/>
      <c r="Z957" s="2"/>
      <c r="AA957" s="2"/>
      <c r="AB957" s="2"/>
      <c r="AC957" s="62"/>
      <c r="AD957" s="6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81"/>
      <c r="BN957" s="7"/>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row>
    <row r="958" spans="1:127">
      <c r="A958" s="3"/>
      <c r="B958" s="6"/>
      <c r="C958" s="62"/>
      <c r="D958" s="61"/>
      <c r="E958" s="2"/>
      <c r="F958" s="6"/>
      <c r="G958" s="6"/>
      <c r="H958" s="6"/>
      <c r="I958" s="6"/>
      <c r="J958" s="6"/>
      <c r="K958" s="6"/>
      <c r="L958" s="1"/>
      <c r="M958" s="62"/>
      <c r="N958" s="6"/>
      <c r="O958" s="6"/>
      <c r="P958" s="6"/>
      <c r="Q958" s="1"/>
      <c r="R958" s="2"/>
      <c r="S958" s="2"/>
      <c r="T958" s="2"/>
      <c r="U958" s="2"/>
      <c r="V958" s="2"/>
      <c r="W958" s="2"/>
      <c r="X958" s="2"/>
      <c r="Y958" s="2"/>
      <c r="Z958" s="2"/>
      <c r="AA958" s="2"/>
      <c r="AB958" s="2"/>
      <c r="AC958" s="62"/>
      <c r="AD958" s="6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81"/>
      <c r="BN958" s="7"/>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row>
    <row r="959" spans="1:127">
      <c r="A959" s="3"/>
      <c r="B959" s="6"/>
      <c r="C959" s="62"/>
      <c r="D959" s="61"/>
      <c r="E959" s="2"/>
      <c r="F959" s="6"/>
      <c r="G959" s="6"/>
      <c r="H959" s="6"/>
      <c r="I959" s="6"/>
      <c r="J959" s="6"/>
      <c r="K959" s="6"/>
      <c r="L959" s="1"/>
      <c r="M959" s="62"/>
      <c r="N959" s="6"/>
      <c r="O959" s="6"/>
      <c r="P959" s="6"/>
      <c r="Q959" s="1"/>
      <c r="R959" s="2"/>
      <c r="S959" s="2"/>
      <c r="T959" s="2"/>
      <c r="U959" s="2"/>
      <c r="V959" s="2"/>
      <c r="W959" s="2"/>
      <c r="X959" s="2"/>
      <c r="Y959" s="2"/>
      <c r="Z959" s="2"/>
      <c r="AA959" s="2"/>
      <c r="AB959" s="2"/>
      <c r="AC959" s="62"/>
      <c r="AD959" s="6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81"/>
      <c r="BN959" s="7"/>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row>
    <row r="960" spans="1:127">
      <c r="A960" s="3"/>
      <c r="B960" s="6"/>
      <c r="C960" s="62"/>
      <c r="D960" s="61"/>
      <c r="E960" s="2"/>
      <c r="F960" s="6"/>
      <c r="G960" s="6"/>
      <c r="H960" s="6"/>
      <c r="I960" s="6"/>
      <c r="J960" s="6"/>
      <c r="K960" s="6"/>
      <c r="L960" s="1"/>
      <c r="M960" s="62"/>
      <c r="N960" s="6"/>
      <c r="O960" s="6"/>
      <c r="P960" s="6"/>
      <c r="Q960" s="1"/>
      <c r="R960" s="2"/>
      <c r="S960" s="2"/>
      <c r="T960" s="2"/>
      <c r="U960" s="2"/>
      <c r="V960" s="2"/>
      <c r="W960" s="2"/>
      <c r="X960" s="2"/>
      <c r="Y960" s="2"/>
      <c r="Z960" s="2"/>
      <c r="AA960" s="2"/>
      <c r="AB960" s="2"/>
      <c r="AC960" s="62"/>
      <c r="AD960" s="6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81"/>
      <c r="BN960" s="7"/>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row>
    <row r="961" spans="1:127">
      <c r="A961" s="3"/>
      <c r="B961" s="6"/>
      <c r="C961" s="62"/>
      <c r="D961" s="61"/>
      <c r="E961" s="2"/>
      <c r="F961" s="6"/>
      <c r="G961" s="6"/>
      <c r="H961" s="6"/>
      <c r="I961" s="6"/>
      <c r="J961" s="6"/>
      <c r="K961" s="6"/>
      <c r="L961" s="1"/>
      <c r="M961" s="62"/>
      <c r="N961" s="6"/>
      <c r="O961" s="6"/>
      <c r="P961" s="6"/>
      <c r="Q961" s="1"/>
      <c r="R961" s="2"/>
      <c r="S961" s="2"/>
      <c r="T961" s="2"/>
      <c r="U961" s="2"/>
      <c r="V961" s="2"/>
      <c r="W961" s="2"/>
      <c r="X961" s="2"/>
      <c r="Y961" s="2"/>
      <c r="Z961" s="2"/>
      <c r="AA961" s="2"/>
      <c r="AB961" s="2"/>
      <c r="AC961" s="62"/>
      <c r="AD961" s="6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81"/>
      <c r="BN961" s="7"/>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row>
    <row r="962" spans="1:127">
      <c r="A962" s="3"/>
      <c r="B962" s="6"/>
      <c r="C962" s="62"/>
      <c r="D962" s="61"/>
      <c r="E962" s="2"/>
      <c r="F962" s="6"/>
      <c r="G962" s="6"/>
      <c r="H962" s="6"/>
      <c r="I962" s="6"/>
      <c r="J962" s="6"/>
      <c r="K962" s="6"/>
      <c r="L962" s="1"/>
      <c r="M962" s="62"/>
      <c r="N962" s="6"/>
      <c r="O962" s="6"/>
      <c r="P962" s="6"/>
      <c r="Q962" s="1"/>
      <c r="R962" s="2"/>
      <c r="S962" s="2"/>
      <c r="T962" s="2"/>
      <c r="U962" s="2"/>
      <c r="V962" s="2"/>
      <c r="W962" s="2"/>
      <c r="X962" s="2"/>
      <c r="Y962" s="2"/>
      <c r="Z962" s="2"/>
      <c r="AA962" s="2"/>
      <c r="AB962" s="2"/>
      <c r="AC962" s="62"/>
      <c r="AD962" s="6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81"/>
      <c r="BN962" s="7"/>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row>
    <row r="963" spans="1:127">
      <c r="A963" s="3"/>
      <c r="B963" s="6"/>
      <c r="C963" s="62"/>
      <c r="D963" s="61"/>
      <c r="E963" s="2"/>
      <c r="F963" s="6"/>
      <c r="G963" s="6"/>
      <c r="H963" s="6"/>
      <c r="I963" s="6"/>
      <c r="J963" s="6"/>
      <c r="K963" s="6"/>
      <c r="L963" s="1"/>
      <c r="M963" s="62"/>
      <c r="N963" s="6"/>
      <c r="O963" s="6"/>
      <c r="P963" s="6"/>
      <c r="Q963" s="1"/>
      <c r="R963" s="2"/>
      <c r="S963" s="2"/>
      <c r="T963" s="2"/>
      <c r="U963" s="2"/>
      <c r="V963" s="2"/>
      <c r="W963" s="2"/>
      <c r="X963" s="2"/>
      <c r="Y963" s="2"/>
      <c r="Z963" s="2"/>
      <c r="AA963" s="2"/>
      <c r="AB963" s="2"/>
      <c r="AC963" s="62"/>
      <c r="AD963" s="6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81"/>
      <c r="BN963" s="7"/>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row>
    <row r="964" spans="1:127">
      <c r="A964" s="3"/>
      <c r="B964" s="6"/>
      <c r="C964" s="62"/>
      <c r="D964" s="61"/>
      <c r="E964" s="2"/>
      <c r="F964" s="6"/>
      <c r="G964" s="6"/>
      <c r="H964" s="6"/>
      <c r="I964" s="6"/>
      <c r="J964" s="6"/>
      <c r="K964" s="6"/>
      <c r="L964" s="1"/>
      <c r="M964" s="62"/>
      <c r="N964" s="6"/>
      <c r="O964" s="6"/>
      <c r="P964" s="6"/>
      <c r="Q964" s="1"/>
      <c r="R964" s="2"/>
      <c r="S964" s="2"/>
      <c r="T964" s="2"/>
      <c r="U964" s="2"/>
      <c r="V964" s="2"/>
      <c r="W964" s="2"/>
      <c r="X964" s="2"/>
      <c r="Y964" s="2"/>
      <c r="Z964" s="2"/>
      <c r="AA964" s="2"/>
      <c r="AB964" s="2"/>
      <c r="AC964" s="62"/>
      <c r="AD964" s="6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81"/>
      <c r="BN964" s="7"/>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row>
    <row r="965" spans="1:127">
      <c r="A965" s="3"/>
      <c r="B965" s="6"/>
      <c r="C965" s="62"/>
      <c r="D965" s="61"/>
      <c r="E965" s="2"/>
      <c r="F965" s="6"/>
      <c r="G965" s="6"/>
      <c r="H965" s="6"/>
      <c r="I965" s="6"/>
      <c r="J965" s="6"/>
      <c r="K965" s="6"/>
      <c r="L965" s="1"/>
      <c r="M965" s="62"/>
      <c r="N965" s="6"/>
      <c r="O965" s="6"/>
      <c r="P965" s="6"/>
      <c r="Q965" s="1"/>
      <c r="R965" s="2"/>
      <c r="S965" s="2"/>
      <c r="T965" s="2"/>
      <c r="U965" s="2"/>
      <c r="V965" s="2"/>
      <c r="W965" s="2"/>
      <c r="X965" s="2"/>
      <c r="Y965" s="2"/>
      <c r="Z965" s="2"/>
      <c r="AA965" s="2"/>
      <c r="AB965" s="2"/>
      <c r="AC965" s="62"/>
      <c r="AD965" s="6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81"/>
      <c r="BN965" s="7"/>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row>
    <row r="966" spans="1:127">
      <c r="A966" s="3"/>
      <c r="B966" s="6"/>
      <c r="C966" s="62"/>
      <c r="D966" s="61"/>
      <c r="E966" s="2"/>
      <c r="F966" s="6"/>
      <c r="G966" s="6"/>
      <c r="H966" s="6"/>
      <c r="I966" s="6"/>
      <c r="J966" s="6"/>
      <c r="K966" s="6"/>
      <c r="L966" s="1"/>
      <c r="M966" s="62"/>
      <c r="N966" s="6"/>
      <c r="O966" s="6"/>
      <c r="P966" s="6"/>
      <c r="Q966" s="1"/>
      <c r="R966" s="2"/>
      <c r="S966" s="2"/>
      <c r="T966" s="2"/>
      <c r="U966" s="2"/>
      <c r="V966" s="2"/>
      <c r="W966" s="2"/>
      <c r="X966" s="2"/>
      <c r="Y966" s="2"/>
      <c r="Z966" s="2"/>
      <c r="AA966" s="2"/>
      <c r="AB966" s="2"/>
      <c r="AC966" s="62"/>
      <c r="AD966" s="6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81"/>
      <c r="BN966" s="7"/>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row>
    <row r="967" spans="1:127">
      <c r="A967" s="3"/>
      <c r="B967" s="6"/>
      <c r="C967" s="62"/>
      <c r="D967" s="61"/>
      <c r="E967" s="2"/>
      <c r="F967" s="6"/>
      <c r="G967" s="6"/>
      <c r="H967" s="6"/>
      <c r="I967" s="6"/>
      <c r="J967" s="6"/>
      <c r="K967" s="6"/>
      <c r="L967" s="1"/>
      <c r="M967" s="62"/>
      <c r="N967" s="6"/>
      <c r="O967" s="6"/>
      <c r="P967" s="6"/>
      <c r="Q967" s="1"/>
      <c r="R967" s="2"/>
      <c r="S967" s="2"/>
      <c r="T967" s="2"/>
      <c r="U967" s="2"/>
      <c r="V967" s="2"/>
      <c r="W967" s="2"/>
      <c r="X967" s="2"/>
      <c r="Y967" s="2"/>
      <c r="Z967" s="2"/>
      <c r="AA967" s="2"/>
      <c r="AB967" s="2"/>
      <c r="AC967" s="62"/>
      <c r="AD967" s="6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81"/>
      <c r="BN967" s="7"/>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row>
    <row r="968" spans="1:127">
      <c r="A968" s="3"/>
      <c r="B968" s="6"/>
      <c r="C968" s="62"/>
      <c r="D968" s="61"/>
      <c r="E968" s="2"/>
      <c r="F968" s="6"/>
      <c r="G968" s="6"/>
      <c r="H968" s="6"/>
      <c r="I968" s="6"/>
      <c r="J968" s="6"/>
      <c r="K968" s="6"/>
      <c r="L968" s="1"/>
      <c r="M968" s="62"/>
      <c r="N968" s="6"/>
      <c r="O968" s="6"/>
      <c r="P968" s="6"/>
      <c r="Q968" s="1"/>
      <c r="R968" s="2"/>
      <c r="S968" s="2"/>
      <c r="T968" s="2"/>
      <c r="U968" s="2"/>
      <c r="V968" s="2"/>
      <c r="W968" s="2"/>
      <c r="X968" s="2"/>
      <c r="Y968" s="2"/>
      <c r="Z968" s="2"/>
      <c r="AA968" s="2"/>
      <c r="AB968" s="2"/>
      <c r="AC968" s="62"/>
      <c r="AD968" s="6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81"/>
      <c r="BN968" s="7"/>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row>
    <row r="969" spans="1:127">
      <c r="A969" s="3"/>
      <c r="B969" s="6"/>
      <c r="C969" s="62"/>
      <c r="D969" s="61"/>
      <c r="E969" s="2"/>
      <c r="F969" s="6"/>
      <c r="G969" s="6"/>
      <c r="H969" s="6"/>
      <c r="I969" s="6"/>
      <c r="J969" s="6"/>
      <c r="K969" s="6"/>
      <c r="L969" s="1"/>
      <c r="M969" s="62"/>
      <c r="N969" s="6"/>
      <c r="O969" s="6"/>
      <c r="P969" s="6"/>
      <c r="Q969" s="1"/>
      <c r="R969" s="2"/>
      <c r="S969" s="2"/>
      <c r="T969" s="2"/>
      <c r="U969" s="2"/>
      <c r="V969" s="2"/>
      <c r="W969" s="2"/>
      <c r="X969" s="2"/>
      <c r="Y969" s="2"/>
      <c r="Z969" s="2"/>
      <c r="AA969" s="2"/>
      <c r="AB969" s="2"/>
      <c r="AC969" s="62"/>
      <c r="AD969" s="6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81"/>
      <c r="BN969" s="7"/>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row>
    <row r="970" spans="1:127">
      <c r="A970" s="3"/>
      <c r="B970" s="6"/>
      <c r="C970" s="62"/>
      <c r="D970" s="61"/>
      <c r="E970" s="2"/>
      <c r="F970" s="6"/>
      <c r="G970" s="6"/>
      <c r="H970" s="6"/>
      <c r="I970" s="6"/>
      <c r="J970" s="6"/>
      <c r="K970" s="6"/>
      <c r="L970" s="1"/>
      <c r="M970" s="62"/>
      <c r="N970" s="6"/>
      <c r="O970" s="6"/>
      <c r="P970" s="6"/>
      <c r="Q970" s="1"/>
      <c r="R970" s="2"/>
      <c r="S970" s="2"/>
      <c r="T970" s="2"/>
      <c r="U970" s="2"/>
      <c r="V970" s="2"/>
      <c r="W970" s="2"/>
      <c r="X970" s="2"/>
      <c r="Y970" s="2"/>
      <c r="Z970" s="2"/>
      <c r="AA970" s="2"/>
      <c r="AB970" s="2"/>
      <c r="AC970" s="62"/>
      <c r="AD970" s="6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81"/>
      <c r="BN970" s="7"/>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row>
    <row r="971" spans="1:127">
      <c r="A971" s="3"/>
      <c r="B971" s="6"/>
      <c r="C971" s="62"/>
      <c r="D971" s="61"/>
      <c r="E971" s="2"/>
      <c r="F971" s="6"/>
      <c r="G971" s="6"/>
      <c r="H971" s="6"/>
      <c r="I971" s="6"/>
      <c r="J971" s="6"/>
      <c r="K971" s="6"/>
      <c r="L971" s="1"/>
      <c r="M971" s="62"/>
      <c r="N971" s="6"/>
      <c r="O971" s="6"/>
      <c r="P971" s="6"/>
      <c r="Q971" s="1"/>
      <c r="R971" s="2"/>
      <c r="S971" s="2"/>
      <c r="T971" s="2"/>
      <c r="U971" s="2"/>
      <c r="V971" s="2"/>
      <c r="W971" s="2"/>
      <c r="X971" s="2"/>
      <c r="Y971" s="2"/>
      <c r="Z971" s="2"/>
      <c r="AA971" s="2"/>
      <c r="AB971" s="2"/>
      <c r="AC971" s="62"/>
      <c r="AD971" s="6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81"/>
      <c r="BN971" s="7"/>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row>
    <row r="972" spans="1:127">
      <c r="A972" s="3"/>
      <c r="B972" s="6"/>
      <c r="C972" s="62"/>
      <c r="D972" s="61"/>
      <c r="E972" s="2"/>
      <c r="F972" s="6"/>
      <c r="G972" s="6"/>
      <c r="H972" s="6"/>
      <c r="I972" s="6"/>
      <c r="J972" s="6"/>
      <c r="K972" s="6"/>
      <c r="L972" s="1"/>
      <c r="M972" s="62"/>
      <c r="N972" s="6"/>
      <c r="O972" s="6"/>
      <c r="P972" s="6"/>
      <c r="Q972" s="1"/>
      <c r="R972" s="2"/>
      <c r="S972" s="2"/>
      <c r="T972" s="2"/>
      <c r="U972" s="2"/>
      <c r="V972" s="2"/>
      <c r="W972" s="2"/>
      <c r="X972" s="2"/>
      <c r="Y972" s="2"/>
      <c r="Z972" s="2"/>
      <c r="AA972" s="2"/>
      <c r="AB972" s="2"/>
      <c r="AC972" s="62"/>
      <c r="AD972" s="6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81"/>
      <c r="BN972" s="7"/>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row>
    <row r="973" spans="1:127">
      <c r="A973" s="3"/>
      <c r="B973" s="6"/>
      <c r="C973" s="62"/>
      <c r="D973" s="61"/>
      <c r="E973" s="2"/>
      <c r="F973" s="6"/>
      <c r="G973" s="6"/>
      <c r="H973" s="6"/>
      <c r="I973" s="6"/>
      <c r="J973" s="6"/>
      <c r="K973" s="6"/>
      <c r="L973" s="1"/>
      <c r="M973" s="62"/>
      <c r="N973" s="6"/>
      <c r="O973" s="6"/>
      <c r="P973" s="6"/>
      <c r="Q973" s="1"/>
      <c r="R973" s="2"/>
      <c r="S973" s="2"/>
      <c r="T973" s="2"/>
      <c r="U973" s="2"/>
      <c r="V973" s="2"/>
      <c r="W973" s="2"/>
      <c r="X973" s="2"/>
      <c r="Y973" s="2"/>
      <c r="Z973" s="2"/>
      <c r="AA973" s="2"/>
      <c r="AB973" s="2"/>
      <c r="AC973" s="62"/>
      <c r="AD973" s="6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81"/>
      <c r="BN973" s="7"/>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row>
    <row r="974" spans="1:127">
      <c r="A974" s="3"/>
      <c r="B974" s="6"/>
      <c r="C974" s="62"/>
      <c r="D974" s="61"/>
      <c r="E974" s="2"/>
      <c r="F974" s="6"/>
      <c r="G974" s="6"/>
      <c r="H974" s="6"/>
      <c r="I974" s="6"/>
      <c r="J974" s="6"/>
      <c r="K974" s="6"/>
      <c r="L974" s="1"/>
      <c r="M974" s="62"/>
      <c r="N974" s="6"/>
      <c r="O974" s="6"/>
      <c r="P974" s="6"/>
      <c r="Q974" s="1"/>
      <c r="R974" s="2"/>
      <c r="S974" s="2"/>
      <c r="T974" s="2"/>
      <c r="U974" s="2"/>
      <c r="V974" s="2"/>
      <c r="W974" s="2"/>
      <c r="X974" s="2"/>
      <c r="Y974" s="2"/>
      <c r="Z974" s="2"/>
      <c r="AA974" s="2"/>
      <c r="AB974" s="2"/>
      <c r="AC974" s="62"/>
      <c r="AD974" s="6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81"/>
      <c r="BN974" s="7"/>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row>
    <row r="975" spans="1:127">
      <c r="A975" s="3"/>
      <c r="B975" s="6"/>
      <c r="C975" s="62"/>
      <c r="D975" s="61"/>
      <c r="E975" s="2"/>
      <c r="F975" s="6"/>
      <c r="G975" s="6"/>
      <c r="H975" s="6"/>
      <c r="I975" s="6"/>
      <c r="J975" s="6"/>
      <c r="K975" s="6"/>
      <c r="L975" s="1"/>
      <c r="M975" s="62"/>
      <c r="N975" s="6"/>
      <c r="O975" s="6"/>
      <c r="P975" s="6"/>
      <c r="Q975" s="1"/>
      <c r="R975" s="2"/>
      <c r="S975" s="2"/>
      <c r="T975" s="2"/>
      <c r="U975" s="2"/>
      <c r="V975" s="2"/>
      <c r="W975" s="2"/>
      <c r="X975" s="2"/>
      <c r="Y975" s="2"/>
      <c r="Z975" s="2"/>
      <c r="AA975" s="2"/>
      <c r="AB975" s="2"/>
      <c r="AC975" s="62"/>
      <c r="AD975" s="6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81"/>
      <c r="BN975" s="7"/>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row>
    <row r="976" spans="1:127">
      <c r="A976" s="3"/>
      <c r="B976" s="6"/>
      <c r="C976" s="62"/>
      <c r="D976" s="61"/>
      <c r="E976" s="2"/>
      <c r="F976" s="6"/>
      <c r="G976" s="6"/>
      <c r="H976" s="6"/>
      <c r="I976" s="6"/>
      <c r="J976" s="6"/>
      <c r="K976" s="6"/>
      <c r="L976" s="1"/>
      <c r="M976" s="62"/>
      <c r="N976" s="6"/>
      <c r="O976" s="6"/>
      <c r="P976" s="6"/>
      <c r="Q976" s="1"/>
      <c r="R976" s="2"/>
      <c r="S976" s="2"/>
      <c r="T976" s="2"/>
      <c r="U976" s="2"/>
      <c r="V976" s="2"/>
      <c r="W976" s="2"/>
      <c r="X976" s="2"/>
      <c r="Y976" s="2"/>
      <c r="Z976" s="2"/>
      <c r="AA976" s="2"/>
      <c r="AB976" s="2"/>
      <c r="AC976" s="62"/>
      <c r="AD976" s="6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81"/>
      <c r="BN976" s="7"/>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row>
    <row r="977" spans="1:127">
      <c r="A977" s="3"/>
      <c r="B977" s="6"/>
      <c r="C977" s="62"/>
      <c r="D977" s="61"/>
      <c r="E977" s="2"/>
      <c r="F977" s="6"/>
      <c r="G977" s="6"/>
      <c r="H977" s="6"/>
      <c r="I977" s="6"/>
      <c r="J977" s="6"/>
      <c r="K977" s="6"/>
      <c r="L977" s="1"/>
      <c r="M977" s="62"/>
      <c r="N977" s="6"/>
      <c r="O977" s="6"/>
      <c r="P977" s="6"/>
      <c r="Q977" s="1"/>
      <c r="R977" s="2"/>
      <c r="S977" s="2"/>
      <c r="T977" s="2"/>
      <c r="U977" s="2"/>
      <c r="V977" s="2"/>
      <c r="W977" s="2"/>
      <c r="X977" s="2"/>
      <c r="Y977" s="2"/>
      <c r="Z977" s="2"/>
      <c r="AA977" s="2"/>
      <c r="AB977" s="2"/>
      <c r="AC977" s="62"/>
      <c r="AD977" s="6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81"/>
      <c r="BN977" s="7"/>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row>
    <row r="978" spans="1:127">
      <c r="A978" s="3"/>
      <c r="B978" s="6"/>
      <c r="C978" s="62"/>
      <c r="D978" s="61"/>
      <c r="E978" s="2"/>
      <c r="F978" s="6"/>
      <c r="G978" s="6"/>
      <c r="H978" s="6"/>
      <c r="I978" s="6"/>
      <c r="J978" s="6"/>
      <c r="K978" s="6"/>
      <c r="L978" s="1"/>
      <c r="M978" s="62"/>
      <c r="N978" s="6"/>
      <c r="O978" s="6"/>
      <c r="P978" s="6"/>
      <c r="Q978" s="1"/>
      <c r="R978" s="2"/>
      <c r="S978" s="2"/>
      <c r="T978" s="2"/>
      <c r="U978" s="2"/>
      <c r="V978" s="2"/>
      <c r="W978" s="2"/>
      <c r="X978" s="2"/>
      <c r="Y978" s="2"/>
      <c r="Z978" s="2"/>
      <c r="AA978" s="2"/>
      <c r="AB978" s="2"/>
      <c r="AC978" s="62"/>
      <c r="AD978" s="6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81"/>
      <c r="BN978" s="7"/>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row>
    <row r="979" spans="1:127">
      <c r="A979" s="3"/>
      <c r="B979" s="6"/>
      <c r="C979" s="62"/>
      <c r="D979" s="61"/>
      <c r="E979" s="2"/>
      <c r="F979" s="6"/>
      <c r="G979" s="6"/>
      <c r="H979" s="6"/>
      <c r="I979" s="6"/>
      <c r="J979" s="6"/>
      <c r="K979" s="6"/>
      <c r="L979" s="1"/>
      <c r="M979" s="62"/>
      <c r="N979" s="6"/>
      <c r="O979" s="6"/>
      <c r="P979" s="6"/>
      <c r="Q979" s="1"/>
      <c r="R979" s="2"/>
      <c r="S979" s="2"/>
      <c r="T979" s="2"/>
      <c r="U979" s="2"/>
      <c r="V979" s="2"/>
      <c r="W979" s="2"/>
      <c r="X979" s="2"/>
      <c r="Y979" s="2"/>
      <c r="Z979" s="2"/>
      <c r="AA979" s="2"/>
      <c r="AB979" s="2"/>
      <c r="AC979" s="62"/>
      <c r="AD979" s="6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81"/>
      <c r="BN979" s="7"/>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row>
    <row r="980" spans="1:127">
      <c r="A980" s="3"/>
      <c r="B980" s="6"/>
      <c r="C980" s="62"/>
      <c r="D980" s="61"/>
      <c r="E980" s="2"/>
      <c r="F980" s="6"/>
      <c r="G980" s="6"/>
      <c r="H980" s="6"/>
      <c r="I980" s="6"/>
      <c r="J980" s="6"/>
      <c r="K980" s="6"/>
      <c r="L980" s="1"/>
      <c r="M980" s="62"/>
      <c r="N980" s="6"/>
      <c r="O980" s="6"/>
      <c r="P980" s="6"/>
      <c r="Q980" s="1"/>
      <c r="R980" s="2"/>
      <c r="S980" s="2"/>
      <c r="T980" s="2"/>
      <c r="U980" s="2"/>
      <c r="V980" s="2"/>
      <c r="W980" s="2"/>
      <c r="X980" s="2"/>
      <c r="Y980" s="2"/>
      <c r="Z980" s="2"/>
      <c r="AA980" s="2"/>
      <c r="AB980" s="2"/>
      <c r="AC980" s="62"/>
      <c r="AD980" s="6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81"/>
      <c r="BN980" s="7"/>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row>
    <row r="981" spans="1:127">
      <c r="A981" s="3"/>
      <c r="B981" s="6"/>
      <c r="C981" s="62"/>
      <c r="D981" s="61"/>
      <c r="E981" s="2"/>
      <c r="F981" s="6"/>
      <c r="G981" s="6"/>
      <c r="H981" s="6"/>
      <c r="I981" s="6"/>
      <c r="J981" s="6"/>
      <c r="K981" s="6"/>
      <c r="L981" s="1"/>
      <c r="M981" s="62"/>
      <c r="N981" s="6"/>
      <c r="O981" s="6"/>
      <c r="P981" s="6"/>
      <c r="Q981" s="1"/>
      <c r="R981" s="2"/>
      <c r="S981" s="2"/>
      <c r="T981" s="2"/>
      <c r="U981" s="2"/>
      <c r="V981" s="2"/>
      <c r="W981" s="2"/>
      <c r="X981" s="2"/>
      <c r="Y981" s="2"/>
      <c r="Z981" s="2"/>
      <c r="AA981" s="2"/>
      <c r="AB981" s="2"/>
      <c r="AC981" s="62"/>
      <c r="AD981" s="6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81"/>
      <c r="BN981" s="7"/>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row>
    <row r="982" spans="1:127">
      <c r="A982" s="3"/>
      <c r="B982" s="6"/>
      <c r="C982" s="62"/>
      <c r="D982" s="61"/>
      <c r="E982" s="2"/>
      <c r="F982" s="6"/>
      <c r="G982" s="6"/>
      <c r="H982" s="6"/>
      <c r="I982" s="6"/>
      <c r="J982" s="6"/>
      <c r="K982" s="6"/>
      <c r="L982" s="1"/>
      <c r="M982" s="62"/>
      <c r="N982" s="6"/>
      <c r="O982" s="6"/>
      <c r="P982" s="6"/>
      <c r="Q982" s="1"/>
      <c r="R982" s="2"/>
      <c r="S982" s="2"/>
      <c r="T982" s="2"/>
      <c r="U982" s="2"/>
      <c r="V982" s="2"/>
      <c r="W982" s="2"/>
      <c r="X982" s="2"/>
      <c r="Y982" s="2"/>
      <c r="Z982" s="2"/>
      <c r="AA982" s="2"/>
      <c r="AB982" s="2"/>
      <c r="AC982" s="62"/>
      <c r="AD982" s="6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81"/>
      <c r="BN982" s="7"/>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row>
    <row r="983" spans="1:127">
      <c r="A983" s="3"/>
      <c r="B983" s="6"/>
      <c r="C983" s="62"/>
      <c r="D983" s="61"/>
      <c r="E983" s="2"/>
      <c r="F983" s="6"/>
      <c r="G983" s="6"/>
      <c r="H983" s="6"/>
      <c r="I983" s="6"/>
      <c r="J983" s="6"/>
      <c r="K983" s="6"/>
      <c r="L983" s="1"/>
      <c r="M983" s="62"/>
      <c r="N983" s="6"/>
      <c r="O983" s="6"/>
      <c r="P983" s="6"/>
      <c r="Q983" s="1"/>
      <c r="R983" s="2"/>
      <c r="S983" s="2"/>
      <c r="T983" s="2"/>
      <c r="U983" s="2"/>
      <c r="V983" s="2"/>
      <c r="W983" s="2"/>
      <c r="X983" s="2"/>
      <c r="Y983" s="2"/>
      <c r="Z983" s="2"/>
      <c r="AA983" s="2"/>
      <c r="AB983" s="2"/>
      <c r="AC983" s="62"/>
      <c r="AD983" s="6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81"/>
      <c r="BN983" s="7"/>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row>
    <row r="984" spans="1:127">
      <c r="A984" s="3"/>
      <c r="B984" s="6"/>
      <c r="C984" s="62"/>
      <c r="D984" s="61"/>
      <c r="E984" s="2"/>
      <c r="F984" s="6"/>
      <c r="G984" s="6"/>
      <c r="H984" s="6"/>
      <c r="I984" s="6"/>
      <c r="J984" s="6"/>
      <c r="K984" s="6"/>
      <c r="L984" s="1"/>
      <c r="M984" s="62"/>
      <c r="N984" s="6"/>
      <c r="O984" s="6"/>
      <c r="P984" s="6"/>
      <c r="Q984" s="1"/>
      <c r="R984" s="2"/>
      <c r="S984" s="2"/>
      <c r="T984" s="2"/>
      <c r="U984" s="2"/>
      <c r="V984" s="2"/>
      <c r="W984" s="2"/>
      <c r="X984" s="2"/>
      <c r="Y984" s="2"/>
      <c r="Z984" s="2"/>
      <c r="AA984" s="2"/>
      <c r="AB984" s="2"/>
      <c r="AC984" s="62"/>
      <c r="AD984" s="6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81"/>
      <c r="BN984" s="7"/>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row>
    <row r="985" spans="1:127">
      <c r="A985" s="3"/>
      <c r="B985" s="6"/>
      <c r="C985" s="62"/>
      <c r="D985" s="61"/>
      <c r="E985" s="2"/>
      <c r="F985" s="6"/>
      <c r="G985" s="6"/>
      <c r="H985" s="6"/>
      <c r="I985" s="6"/>
      <c r="J985" s="6"/>
      <c r="K985" s="6"/>
      <c r="L985" s="1"/>
      <c r="M985" s="62"/>
      <c r="N985" s="6"/>
      <c r="O985" s="6"/>
      <c r="P985" s="6"/>
      <c r="Q985" s="1"/>
      <c r="R985" s="2"/>
      <c r="S985" s="2"/>
      <c r="T985" s="2"/>
      <c r="U985" s="2"/>
      <c r="V985" s="2"/>
      <c r="W985" s="2"/>
      <c r="X985" s="2"/>
      <c r="Y985" s="2"/>
      <c r="Z985" s="2"/>
      <c r="AA985" s="2"/>
      <c r="AB985" s="2"/>
      <c r="AC985" s="62"/>
      <c r="AD985" s="6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81"/>
      <c r="BN985" s="7"/>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row>
    <row r="986" spans="1:127">
      <c r="A986" s="3"/>
      <c r="B986" s="6"/>
      <c r="C986" s="62"/>
      <c r="D986" s="61"/>
      <c r="E986" s="2"/>
      <c r="F986" s="6"/>
      <c r="G986" s="6"/>
      <c r="H986" s="6"/>
      <c r="I986" s="6"/>
      <c r="J986" s="6"/>
      <c r="K986" s="6"/>
      <c r="L986" s="1"/>
      <c r="M986" s="62"/>
      <c r="N986" s="6"/>
      <c r="O986" s="6"/>
      <c r="P986" s="6"/>
      <c r="Q986" s="1"/>
      <c r="R986" s="2"/>
      <c r="S986" s="2"/>
      <c r="T986" s="2"/>
      <c r="U986" s="2"/>
      <c r="V986" s="2"/>
      <c r="W986" s="2"/>
      <c r="X986" s="2"/>
      <c r="Y986" s="2"/>
      <c r="Z986" s="2"/>
      <c r="AA986" s="2"/>
      <c r="AB986" s="2"/>
      <c r="AC986" s="62"/>
      <c r="AD986" s="6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81"/>
      <c r="BN986" s="7"/>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row>
    <row r="987" spans="1:127">
      <c r="A987" s="3"/>
      <c r="B987" s="6"/>
      <c r="C987" s="62"/>
      <c r="D987" s="61"/>
      <c r="E987" s="2"/>
      <c r="F987" s="6"/>
      <c r="G987" s="6"/>
      <c r="H987" s="6"/>
      <c r="I987" s="6"/>
      <c r="J987" s="6"/>
      <c r="K987" s="6"/>
      <c r="L987" s="1"/>
      <c r="M987" s="62"/>
      <c r="N987" s="6"/>
      <c r="O987" s="6"/>
      <c r="P987" s="6"/>
      <c r="Q987" s="1"/>
      <c r="R987" s="2"/>
      <c r="S987" s="2"/>
      <c r="T987" s="2"/>
      <c r="U987" s="2"/>
      <c r="V987" s="2"/>
      <c r="W987" s="2"/>
      <c r="X987" s="2"/>
      <c r="Y987" s="2"/>
      <c r="Z987" s="2"/>
      <c r="AA987" s="2"/>
      <c r="AB987" s="2"/>
      <c r="AC987" s="62"/>
      <c r="AD987" s="6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81"/>
      <c r="BN987" s="7"/>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row>
    <row r="988" spans="1:127">
      <c r="A988" s="3"/>
      <c r="B988" s="6"/>
      <c r="C988" s="62"/>
      <c r="D988" s="61"/>
      <c r="E988" s="2"/>
      <c r="F988" s="6"/>
      <c r="G988" s="6"/>
      <c r="H988" s="6"/>
      <c r="I988" s="6"/>
      <c r="J988" s="6"/>
      <c r="K988" s="6"/>
      <c r="L988" s="1"/>
      <c r="M988" s="62"/>
      <c r="N988" s="6"/>
      <c r="O988" s="6"/>
      <c r="P988" s="6"/>
      <c r="Q988" s="1"/>
      <c r="R988" s="2"/>
      <c r="S988" s="2"/>
      <c r="T988" s="2"/>
      <c r="U988" s="2"/>
      <c r="V988" s="2"/>
      <c r="W988" s="2"/>
      <c r="X988" s="2"/>
      <c r="Y988" s="2"/>
      <c r="Z988" s="2"/>
      <c r="AA988" s="2"/>
      <c r="AB988" s="2"/>
      <c r="AC988" s="62"/>
      <c r="AD988" s="6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81"/>
      <c r="BN988" s="7"/>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row>
    <row r="989" spans="1:127">
      <c r="A989" s="3"/>
      <c r="B989" s="6"/>
      <c r="C989" s="62"/>
      <c r="D989" s="61"/>
      <c r="E989" s="2"/>
      <c r="F989" s="6"/>
      <c r="G989" s="6"/>
      <c r="H989" s="6"/>
      <c r="I989" s="6"/>
      <c r="J989" s="6"/>
      <c r="K989" s="6"/>
      <c r="L989" s="1"/>
      <c r="M989" s="62"/>
      <c r="N989" s="6"/>
      <c r="O989" s="6"/>
      <c r="P989" s="6"/>
      <c r="Q989" s="1"/>
      <c r="R989" s="2"/>
      <c r="S989" s="2"/>
      <c r="T989" s="2"/>
      <c r="U989" s="2"/>
      <c r="V989" s="2"/>
      <c r="W989" s="2"/>
      <c r="X989" s="2"/>
      <c r="Y989" s="2"/>
      <c r="Z989" s="2"/>
      <c r="AA989" s="2"/>
      <c r="AB989" s="2"/>
      <c r="AC989" s="62"/>
      <c r="AD989" s="6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81"/>
      <c r="BN989" s="7"/>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row>
    <row r="990" spans="1:127">
      <c r="A990" s="3"/>
      <c r="B990" s="6"/>
      <c r="C990" s="62"/>
      <c r="D990" s="61"/>
      <c r="E990" s="2"/>
      <c r="F990" s="6"/>
      <c r="G990" s="6"/>
      <c r="H990" s="6"/>
      <c r="I990" s="6"/>
      <c r="J990" s="6"/>
      <c r="K990" s="6"/>
      <c r="L990" s="1"/>
      <c r="M990" s="62"/>
      <c r="N990" s="6"/>
      <c r="O990" s="6"/>
      <c r="P990" s="6"/>
      <c r="Q990" s="1"/>
      <c r="R990" s="2"/>
      <c r="S990" s="2"/>
      <c r="T990" s="2"/>
      <c r="U990" s="2"/>
      <c r="V990" s="2"/>
      <c r="W990" s="2"/>
      <c r="X990" s="2"/>
      <c r="Y990" s="2"/>
      <c r="Z990" s="2"/>
      <c r="AA990" s="2"/>
      <c r="AB990" s="2"/>
      <c r="AC990" s="62"/>
      <c r="AD990" s="6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81"/>
      <c r="BN990" s="7"/>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row>
    <row r="991" spans="1:127">
      <c r="A991" s="3"/>
      <c r="B991" s="6"/>
      <c r="C991" s="62"/>
      <c r="D991" s="61"/>
      <c r="E991" s="2"/>
      <c r="F991" s="6"/>
      <c r="G991" s="6"/>
      <c r="H991" s="6"/>
      <c r="I991" s="6"/>
      <c r="J991" s="6"/>
      <c r="K991" s="6"/>
      <c r="L991" s="1"/>
      <c r="M991" s="62"/>
      <c r="N991" s="6"/>
      <c r="O991" s="6"/>
      <c r="P991" s="6"/>
      <c r="Q991" s="1"/>
      <c r="R991" s="2"/>
      <c r="S991" s="2"/>
      <c r="T991" s="2"/>
      <c r="U991" s="2"/>
      <c r="V991" s="2"/>
      <c r="W991" s="2"/>
      <c r="X991" s="2"/>
      <c r="Y991" s="2"/>
      <c r="Z991" s="2"/>
      <c r="AA991" s="2"/>
      <c r="AB991" s="2"/>
      <c r="AC991" s="62"/>
      <c r="AD991" s="6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81"/>
      <c r="BN991" s="7"/>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row>
    <row r="992" spans="1:127">
      <c r="A992" s="3"/>
      <c r="B992" s="6"/>
      <c r="C992" s="62"/>
      <c r="D992" s="61"/>
      <c r="E992" s="2"/>
      <c r="F992" s="6"/>
      <c r="G992" s="6"/>
      <c r="H992" s="6"/>
      <c r="I992" s="6"/>
      <c r="J992" s="6"/>
      <c r="K992" s="6"/>
      <c r="L992" s="1"/>
      <c r="M992" s="62"/>
      <c r="N992" s="6"/>
      <c r="O992" s="6"/>
      <c r="P992" s="6"/>
      <c r="Q992" s="1"/>
      <c r="R992" s="2"/>
      <c r="S992" s="2"/>
      <c r="T992" s="2"/>
      <c r="U992" s="2"/>
      <c r="V992" s="2"/>
      <c r="W992" s="2"/>
      <c r="X992" s="2"/>
      <c r="Y992" s="2"/>
      <c r="Z992" s="2"/>
      <c r="AA992" s="2"/>
      <c r="AB992" s="2"/>
      <c r="AC992" s="62"/>
      <c r="AD992" s="6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81"/>
      <c r="BN992" s="7"/>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row>
    <row r="993" spans="1:127">
      <c r="A993" s="3"/>
      <c r="B993" s="6"/>
      <c r="C993" s="62"/>
      <c r="D993" s="61"/>
      <c r="E993" s="2"/>
      <c r="F993" s="6"/>
      <c r="G993" s="6"/>
      <c r="H993" s="6"/>
      <c r="I993" s="6"/>
      <c r="J993" s="6"/>
      <c r="K993" s="6"/>
      <c r="L993" s="1"/>
      <c r="M993" s="62"/>
      <c r="N993" s="6"/>
      <c r="O993" s="6"/>
      <c r="P993" s="6"/>
      <c r="Q993" s="1"/>
      <c r="R993" s="2"/>
      <c r="S993" s="2"/>
      <c r="T993" s="2"/>
      <c r="U993" s="2"/>
      <c r="V993" s="2"/>
      <c r="W993" s="2"/>
      <c r="X993" s="2"/>
      <c r="Y993" s="2"/>
      <c r="Z993" s="2"/>
      <c r="AA993" s="2"/>
      <c r="AB993" s="2"/>
      <c r="AC993" s="62"/>
      <c r="AD993" s="6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81"/>
      <c r="BN993" s="7"/>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row>
    <row r="994" spans="1:127">
      <c r="A994" s="3"/>
      <c r="B994" s="6"/>
      <c r="C994" s="62"/>
      <c r="D994" s="61"/>
      <c r="E994" s="2"/>
      <c r="F994" s="6"/>
      <c r="G994" s="6"/>
      <c r="H994" s="6"/>
      <c r="I994" s="6"/>
      <c r="J994" s="6"/>
      <c r="K994" s="6"/>
      <c r="L994" s="1"/>
      <c r="M994" s="62"/>
      <c r="N994" s="6"/>
      <c r="O994" s="6"/>
      <c r="P994" s="6"/>
      <c r="Q994" s="1"/>
      <c r="R994" s="2"/>
      <c r="S994" s="2"/>
      <c r="T994" s="2"/>
      <c r="U994" s="2"/>
      <c r="V994" s="2"/>
      <c r="W994" s="2"/>
      <c r="X994" s="2"/>
      <c r="Y994" s="2"/>
      <c r="Z994" s="2"/>
      <c r="AA994" s="2"/>
      <c r="AB994" s="2"/>
      <c r="AC994" s="62"/>
      <c r="AD994" s="6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81"/>
      <c r="BN994" s="7"/>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row>
    <row r="995" spans="1:127">
      <c r="A995" s="3"/>
      <c r="B995" s="6"/>
      <c r="C995" s="62"/>
      <c r="D995" s="61"/>
      <c r="E995" s="2"/>
      <c r="F995" s="6"/>
      <c r="G995" s="6"/>
      <c r="H995" s="6"/>
      <c r="I995" s="6"/>
      <c r="J995" s="6"/>
      <c r="K995" s="6"/>
      <c r="L995" s="1"/>
      <c r="M995" s="62"/>
      <c r="N995" s="6"/>
      <c r="O995" s="6"/>
      <c r="P995" s="6"/>
      <c r="Q995" s="1"/>
      <c r="R995" s="2"/>
      <c r="S995" s="2"/>
      <c r="T995" s="2"/>
      <c r="U995" s="2"/>
      <c r="V995" s="2"/>
      <c r="W995" s="2"/>
      <c r="X995" s="2"/>
      <c r="Y995" s="2"/>
      <c r="Z995" s="2"/>
      <c r="AA995" s="2"/>
      <c r="AB995" s="2"/>
      <c r="AC995" s="62"/>
      <c r="AD995" s="6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81"/>
      <c r="BN995" s="7"/>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row>
    <row r="996" spans="1:127">
      <c r="A996" s="3"/>
      <c r="B996" s="6"/>
      <c r="C996" s="62"/>
      <c r="D996" s="61"/>
      <c r="E996" s="2"/>
      <c r="F996" s="6"/>
      <c r="G996" s="6"/>
      <c r="H996" s="6"/>
      <c r="I996" s="6"/>
      <c r="J996" s="6"/>
      <c r="K996" s="6"/>
      <c r="L996" s="1"/>
      <c r="M996" s="62"/>
      <c r="N996" s="6"/>
      <c r="O996" s="6"/>
      <c r="P996" s="6"/>
      <c r="Q996" s="1"/>
      <c r="R996" s="2"/>
      <c r="S996" s="2"/>
      <c r="T996" s="2"/>
      <c r="U996" s="2"/>
      <c r="V996" s="2"/>
      <c r="W996" s="2"/>
      <c r="X996" s="2"/>
      <c r="Y996" s="2"/>
      <c r="Z996" s="2"/>
      <c r="AA996" s="2"/>
      <c r="AB996" s="2"/>
      <c r="AC996" s="62"/>
      <c r="AD996" s="6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81"/>
      <c r="BN996" s="7"/>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row>
    <row r="997" spans="1:127">
      <c r="A997" s="3"/>
      <c r="B997" s="6"/>
      <c r="C997" s="62"/>
      <c r="D997" s="61"/>
      <c r="E997" s="2"/>
      <c r="F997" s="6"/>
      <c r="G997" s="6"/>
      <c r="H997" s="6"/>
      <c r="I997" s="6"/>
      <c r="J997" s="6"/>
      <c r="K997" s="6"/>
      <c r="L997" s="1"/>
      <c r="M997" s="62"/>
      <c r="N997" s="6"/>
      <c r="O997" s="6"/>
      <c r="P997" s="6"/>
      <c r="Q997" s="1"/>
      <c r="R997" s="2"/>
      <c r="S997" s="2"/>
      <c r="T997" s="2"/>
      <c r="U997" s="2"/>
      <c r="V997" s="2"/>
      <c r="W997" s="2"/>
      <c r="X997" s="2"/>
      <c r="Y997" s="2"/>
      <c r="Z997" s="2"/>
      <c r="AA997" s="2"/>
      <c r="AB997" s="2"/>
      <c r="AC997" s="62"/>
      <c r="AD997" s="6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81"/>
      <c r="BN997" s="7"/>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row>
    <row r="998" spans="1:127">
      <c r="A998" s="3"/>
      <c r="B998" s="6"/>
      <c r="C998" s="62"/>
      <c r="D998" s="61"/>
      <c r="E998" s="2"/>
      <c r="F998" s="6"/>
      <c r="G998" s="6"/>
      <c r="H998" s="6"/>
      <c r="I998" s="6"/>
      <c r="J998" s="6"/>
      <c r="K998" s="6"/>
      <c r="L998" s="1"/>
      <c r="M998" s="62"/>
      <c r="N998" s="6"/>
      <c r="O998" s="6"/>
      <c r="P998" s="6"/>
      <c r="Q998" s="1"/>
      <c r="R998" s="2"/>
      <c r="S998" s="2"/>
      <c r="T998" s="2"/>
      <c r="U998" s="2"/>
      <c r="V998" s="2"/>
      <c r="W998" s="2"/>
      <c r="X998" s="2"/>
      <c r="Y998" s="2"/>
      <c r="Z998" s="2"/>
      <c r="AA998" s="2"/>
      <c r="AB998" s="2"/>
      <c r="AC998" s="62"/>
      <c r="AD998" s="6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81"/>
      <c r="BN998" s="7"/>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row>
    <row r="999" spans="1:127">
      <c r="A999" s="3"/>
      <c r="B999" s="6"/>
      <c r="C999" s="62"/>
      <c r="D999" s="61"/>
      <c r="E999" s="2"/>
      <c r="F999" s="6"/>
      <c r="G999" s="6"/>
      <c r="H999" s="6"/>
      <c r="I999" s="6"/>
      <c r="J999" s="6"/>
      <c r="K999" s="6"/>
      <c r="L999" s="1"/>
      <c r="M999" s="62"/>
      <c r="N999" s="6"/>
      <c r="O999" s="6"/>
      <c r="P999" s="6"/>
      <c r="Q999" s="1"/>
      <c r="R999" s="2"/>
      <c r="S999" s="2"/>
      <c r="T999" s="2"/>
      <c r="U999" s="2"/>
      <c r="V999" s="2"/>
      <c r="W999" s="2"/>
      <c r="X999" s="2"/>
      <c r="Y999" s="2"/>
      <c r="Z999" s="2"/>
      <c r="AA999" s="2"/>
      <c r="AB999" s="2"/>
      <c r="AC999" s="62"/>
      <c r="AD999" s="6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81"/>
      <c r="BN999" s="7"/>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row>
    <row r="1000" spans="1:127">
      <c r="A1000" s="3"/>
      <c r="B1000" s="6"/>
      <c r="C1000" s="62"/>
      <c r="D1000" s="61"/>
      <c r="E1000" s="2"/>
      <c r="F1000" s="6"/>
      <c r="G1000" s="6"/>
      <c r="H1000" s="6"/>
      <c r="I1000" s="6"/>
      <c r="J1000" s="6"/>
      <c r="K1000" s="6"/>
      <c r="L1000" s="1"/>
      <c r="M1000" s="62"/>
      <c r="N1000" s="6"/>
      <c r="O1000" s="6"/>
      <c r="P1000" s="6"/>
      <c r="Q1000" s="1"/>
      <c r="R1000" s="2"/>
      <c r="S1000" s="2"/>
      <c r="T1000" s="2"/>
      <c r="U1000" s="2"/>
      <c r="V1000" s="2"/>
      <c r="W1000" s="2"/>
      <c r="X1000" s="2"/>
      <c r="Y1000" s="2"/>
      <c r="Z1000" s="2"/>
      <c r="AA1000" s="2"/>
      <c r="AB1000" s="2"/>
      <c r="AC1000" s="62"/>
      <c r="AD1000" s="6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81"/>
      <c r="BN1000" s="7"/>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row>
    <row r="1001" spans="1:127">
      <c r="A1001" s="3"/>
      <c r="B1001" s="6"/>
      <c r="C1001" s="62"/>
      <c r="D1001" s="61"/>
      <c r="E1001" s="2"/>
      <c r="F1001" s="6"/>
      <c r="G1001" s="6"/>
      <c r="H1001" s="6"/>
      <c r="I1001" s="6"/>
      <c r="J1001" s="6"/>
      <c r="K1001" s="6"/>
      <c r="L1001" s="1"/>
      <c r="M1001" s="62"/>
      <c r="N1001" s="6"/>
      <c r="O1001" s="6"/>
      <c r="P1001" s="6"/>
      <c r="Q1001" s="1"/>
      <c r="R1001" s="2"/>
      <c r="S1001" s="2"/>
      <c r="T1001" s="2"/>
      <c r="U1001" s="2"/>
      <c r="V1001" s="2"/>
      <c r="W1001" s="2"/>
      <c r="X1001" s="2"/>
      <c r="Y1001" s="2"/>
      <c r="Z1001" s="2"/>
      <c r="AA1001" s="2"/>
      <c r="AB1001" s="2"/>
      <c r="AC1001" s="62"/>
      <c r="AD1001" s="6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81"/>
      <c r="BN1001" s="7"/>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row>
    <row r="1002" spans="1:127">
      <c r="A1002" s="3"/>
      <c r="B1002" s="6"/>
      <c r="C1002" s="62"/>
      <c r="D1002" s="61"/>
      <c r="E1002" s="2"/>
      <c r="F1002" s="6"/>
      <c r="G1002" s="6"/>
      <c r="H1002" s="6"/>
      <c r="I1002" s="6"/>
      <c r="J1002" s="6"/>
      <c r="K1002" s="6"/>
      <c r="L1002" s="1"/>
      <c r="M1002" s="62"/>
      <c r="N1002" s="6"/>
      <c r="O1002" s="6"/>
      <c r="P1002" s="6"/>
      <c r="Q1002" s="1"/>
      <c r="R1002" s="2"/>
      <c r="S1002" s="2"/>
      <c r="T1002" s="2"/>
      <c r="U1002" s="2"/>
      <c r="V1002" s="2"/>
      <c r="W1002" s="2"/>
      <c r="X1002" s="2"/>
      <c r="Y1002" s="2"/>
      <c r="Z1002" s="2"/>
      <c r="AA1002" s="2"/>
      <c r="AB1002" s="2"/>
      <c r="AC1002" s="62"/>
      <c r="AD1002" s="6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81"/>
      <c r="BN1002" s="7"/>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row>
    <row r="1003" spans="1:127">
      <c r="A1003" s="3"/>
      <c r="B1003" s="6"/>
      <c r="C1003" s="62"/>
      <c r="D1003" s="61"/>
      <c r="E1003" s="2"/>
      <c r="F1003" s="6"/>
      <c r="G1003" s="6"/>
      <c r="H1003" s="6"/>
      <c r="I1003" s="6"/>
      <c r="J1003" s="6"/>
      <c r="K1003" s="6"/>
      <c r="L1003" s="1"/>
      <c r="M1003" s="62"/>
      <c r="N1003" s="6"/>
      <c r="O1003" s="6"/>
      <c r="P1003" s="6"/>
      <c r="Q1003" s="1"/>
      <c r="R1003" s="2"/>
      <c r="S1003" s="2"/>
      <c r="T1003" s="2"/>
      <c r="U1003" s="2"/>
      <c r="V1003" s="2"/>
      <c r="W1003" s="2"/>
      <c r="X1003" s="2"/>
      <c r="Y1003" s="2"/>
      <c r="Z1003" s="2"/>
      <c r="AA1003" s="2"/>
      <c r="AB1003" s="2"/>
      <c r="AC1003" s="62"/>
      <c r="AD1003" s="6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81"/>
      <c r="BN1003" s="7"/>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row>
    <row r="1004" spans="1:127">
      <c r="A1004" s="3"/>
      <c r="B1004" s="6"/>
      <c r="C1004" s="62"/>
      <c r="D1004" s="61"/>
      <c r="E1004" s="2"/>
      <c r="F1004" s="6"/>
      <c r="G1004" s="6"/>
      <c r="H1004" s="6"/>
      <c r="I1004" s="6"/>
      <c r="J1004" s="6"/>
      <c r="K1004" s="6"/>
      <c r="L1004" s="1"/>
      <c r="M1004" s="62"/>
      <c r="N1004" s="6"/>
      <c r="O1004" s="6"/>
      <c r="P1004" s="6"/>
      <c r="Q1004" s="1"/>
      <c r="R1004" s="2"/>
      <c r="S1004" s="2"/>
      <c r="T1004" s="2"/>
      <c r="U1004" s="2"/>
      <c r="V1004" s="2"/>
      <c r="W1004" s="2"/>
      <c r="X1004" s="2"/>
      <c r="Y1004" s="2"/>
      <c r="Z1004" s="2"/>
      <c r="AA1004" s="2"/>
      <c r="AB1004" s="2"/>
      <c r="AC1004" s="62"/>
      <c r="AD1004" s="6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81"/>
      <c r="BN1004" s="7"/>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row>
    <row r="1005" spans="1:127">
      <c r="A1005" s="3"/>
      <c r="B1005" s="6"/>
      <c r="C1005" s="62"/>
      <c r="D1005" s="61"/>
      <c r="E1005" s="2"/>
      <c r="F1005" s="6"/>
      <c r="G1005" s="6"/>
      <c r="H1005" s="6"/>
      <c r="I1005" s="6"/>
      <c r="J1005" s="6"/>
      <c r="K1005" s="6"/>
      <c r="L1005" s="1"/>
      <c r="M1005" s="62"/>
      <c r="N1005" s="6"/>
      <c r="O1005" s="6"/>
      <c r="P1005" s="6"/>
      <c r="Q1005" s="1"/>
      <c r="R1005" s="2"/>
      <c r="S1005" s="2"/>
      <c r="T1005" s="2"/>
      <c r="U1005" s="2"/>
      <c r="V1005" s="2"/>
      <c r="W1005" s="2"/>
      <c r="X1005" s="2"/>
      <c r="Y1005" s="2"/>
      <c r="Z1005" s="2"/>
      <c r="AA1005" s="2"/>
      <c r="AB1005" s="2"/>
      <c r="AC1005" s="62"/>
      <c r="AD1005" s="6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81"/>
      <c r="BN1005" s="7"/>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row>
    <row r="1006" spans="1:127">
      <c r="A1006" s="3"/>
      <c r="B1006" s="6"/>
      <c r="C1006" s="62"/>
      <c r="D1006" s="61"/>
      <c r="E1006" s="2"/>
      <c r="F1006" s="6"/>
      <c r="G1006" s="6"/>
      <c r="H1006" s="6"/>
      <c r="I1006" s="6"/>
      <c r="J1006" s="6"/>
      <c r="K1006" s="6"/>
      <c r="L1006" s="1"/>
      <c r="M1006" s="62"/>
      <c r="N1006" s="6"/>
      <c r="O1006" s="6"/>
      <c r="P1006" s="6"/>
      <c r="Q1006" s="1"/>
      <c r="R1006" s="2"/>
      <c r="S1006" s="2"/>
      <c r="T1006" s="2"/>
      <c r="U1006" s="2"/>
      <c r="V1006" s="2"/>
      <c r="W1006" s="2"/>
      <c r="X1006" s="2"/>
      <c r="Y1006" s="2"/>
      <c r="Z1006" s="2"/>
      <c r="AA1006" s="2"/>
      <c r="AB1006" s="2"/>
      <c r="AC1006" s="62"/>
      <c r="AD1006" s="6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81"/>
      <c r="BN1006" s="7"/>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row>
    <row r="1007" spans="1:127">
      <c r="A1007" s="3"/>
      <c r="B1007" s="6"/>
      <c r="C1007" s="62"/>
      <c r="D1007" s="61"/>
      <c r="E1007" s="2"/>
      <c r="F1007" s="6"/>
      <c r="G1007" s="6"/>
      <c r="H1007" s="6"/>
      <c r="I1007" s="6"/>
      <c r="J1007" s="6"/>
      <c r="K1007" s="6"/>
      <c r="L1007" s="1"/>
      <c r="M1007" s="62"/>
      <c r="N1007" s="6"/>
      <c r="O1007" s="6"/>
      <c r="P1007" s="6"/>
      <c r="Q1007" s="1"/>
      <c r="R1007" s="2"/>
      <c r="S1007" s="2"/>
      <c r="T1007" s="2"/>
      <c r="U1007" s="2"/>
      <c r="V1007" s="2"/>
      <c r="W1007" s="2"/>
      <c r="X1007" s="2"/>
      <c r="Y1007" s="2"/>
      <c r="Z1007" s="2"/>
      <c r="AA1007" s="2"/>
      <c r="AB1007" s="2"/>
      <c r="AC1007" s="62"/>
      <c r="AD1007" s="6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81"/>
      <c r="BN1007" s="7"/>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row>
    <row r="1008" spans="1:127">
      <c r="A1008" s="3"/>
      <c r="B1008" s="6"/>
      <c r="C1008" s="62"/>
      <c r="D1008" s="61"/>
      <c r="E1008" s="2"/>
      <c r="F1008" s="6"/>
      <c r="G1008" s="6"/>
      <c r="H1008" s="6"/>
      <c r="I1008" s="6"/>
      <c r="J1008" s="6"/>
      <c r="K1008" s="6"/>
      <c r="L1008" s="1"/>
      <c r="M1008" s="62"/>
      <c r="N1008" s="6"/>
      <c r="O1008" s="6"/>
      <c r="P1008" s="6"/>
      <c r="Q1008" s="1"/>
      <c r="R1008" s="2"/>
      <c r="S1008" s="2"/>
      <c r="T1008" s="2"/>
      <c r="U1008" s="2"/>
      <c r="V1008" s="2"/>
      <c r="W1008" s="2"/>
      <c r="X1008" s="2"/>
      <c r="Y1008" s="2"/>
      <c r="Z1008" s="2"/>
      <c r="AA1008" s="2"/>
      <c r="AB1008" s="2"/>
      <c r="AC1008" s="62"/>
      <c r="AD1008" s="6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81"/>
      <c r="BN1008" s="7"/>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row>
    <row r="1009" spans="1:127">
      <c r="A1009" s="3"/>
      <c r="B1009" s="6"/>
      <c r="C1009" s="62"/>
      <c r="D1009" s="61"/>
      <c r="E1009" s="2"/>
      <c r="F1009" s="6"/>
      <c r="G1009" s="6"/>
      <c r="H1009" s="6"/>
      <c r="I1009" s="6"/>
      <c r="J1009" s="6"/>
      <c r="K1009" s="6"/>
      <c r="L1009" s="1"/>
      <c r="M1009" s="62"/>
      <c r="N1009" s="6"/>
      <c r="O1009" s="6"/>
      <c r="P1009" s="6"/>
      <c r="Q1009" s="1"/>
      <c r="R1009" s="2"/>
      <c r="S1009" s="2"/>
      <c r="T1009" s="2"/>
      <c r="U1009" s="2"/>
      <c r="V1009" s="2"/>
      <c r="W1009" s="2"/>
      <c r="X1009" s="2"/>
      <c r="Y1009" s="2"/>
      <c r="Z1009" s="2"/>
      <c r="AA1009" s="2"/>
      <c r="AB1009" s="2"/>
      <c r="AC1009" s="62"/>
      <c r="AD1009" s="6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81"/>
      <c r="BN1009" s="7"/>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row>
    <row r="1010" spans="1:127">
      <c r="A1010" s="3"/>
      <c r="B1010" s="6"/>
      <c r="C1010" s="62"/>
      <c r="D1010" s="61"/>
      <c r="E1010" s="2"/>
      <c r="F1010" s="6"/>
      <c r="G1010" s="6"/>
      <c r="H1010" s="6"/>
      <c r="I1010" s="6"/>
      <c r="J1010" s="6"/>
      <c r="K1010" s="6"/>
      <c r="L1010" s="1"/>
      <c r="M1010" s="62"/>
      <c r="N1010" s="6"/>
      <c r="O1010" s="6"/>
      <c r="P1010" s="6"/>
      <c r="Q1010" s="1"/>
      <c r="R1010" s="2"/>
      <c r="S1010" s="2"/>
      <c r="T1010" s="2"/>
      <c r="U1010" s="2"/>
      <c r="V1010" s="2"/>
      <c r="W1010" s="2"/>
      <c r="X1010" s="2"/>
      <c r="Y1010" s="2"/>
      <c r="Z1010" s="2"/>
      <c r="AA1010" s="2"/>
      <c r="AB1010" s="2"/>
      <c r="AC1010" s="62"/>
      <c r="AD1010" s="6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81"/>
      <c r="BN1010" s="7"/>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row>
    <row r="1011" spans="1:127">
      <c r="A1011" s="3"/>
      <c r="B1011" s="6"/>
      <c r="C1011" s="62"/>
      <c r="D1011" s="61"/>
      <c r="E1011" s="2"/>
      <c r="F1011" s="6"/>
      <c r="G1011" s="6"/>
      <c r="H1011" s="6"/>
      <c r="I1011" s="6"/>
      <c r="J1011" s="6"/>
      <c r="K1011" s="6"/>
      <c r="L1011" s="1"/>
      <c r="M1011" s="62"/>
      <c r="N1011" s="6"/>
      <c r="O1011" s="6"/>
      <c r="P1011" s="6"/>
      <c r="Q1011" s="1"/>
      <c r="R1011" s="2"/>
      <c r="S1011" s="2"/>
      <c r="T1011" s="2"/>
      <c r="U1011" s="2"/>
      <c r="V1011" s="2"/>
      <c r="W1011" s="2"/>
      <c r="X1011" s="2"/>
      <c r="Y1011" s="2"/>
      <c r="Z1011" s="2"/>
      <c r="AA1011" s="2"/>
      <c r="AB1011" s="2"/>
      <c r="AC1011" s="62"/>
      <c r="AD1011" s="6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81"/>
      <c r="BN1011" s="7"/>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row>
    <row r="1012" spans="1:127">
      <c r="A1012" s="3"/>
      <c r="B1012" s="6"/>
      <c r="C1012" s="62"/>
      <c r="D1012" s="61"/>
      <c r="E1012" s="2"/>
      <c r="F1012" s="6"/>
      <c r="G1012" s="6"/>
      <c r="H1012" s="6"/>
      <c r="I1012" s="6"/>
      <c r="J1012" s="6"/>
      <c r="K1012" s="6"/>
      <c r="L1012" s="1"/>
      <c r="M1012" s="62"/>
      <c r="N1012" s="6"/>
      <c r="O1012" s="6"/>
      <c r="P1012" s="6"/>
      <c r="Q1012" s="1"/>
      <c r="R1012" s="2"/>
      <c r="S1012" s="2"/>
      <c r="T1012" s="2"/>
      <c r="U1012" s="2"/>
      <c r="V1012" s="2"/>
      <c r="W1012" s="2"/>
      <c r="X1012" s="2"/>
      <c r="Y1012" s="2"/>
      <c r="Z1012" s="2"/>
      <c r="AA1012" s="2"/>
      <c r="AB1012" s="2"/>
      <c r="AC1012" s="62"/>
      <c r="AD1012" s="6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81"/>
      <c r="BN1012" s="7"/>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row>
    <row r="1013" spans="1:127">
      <c r="A1013" s="3"/>
      <c r="B1013" s="6"/>
      <c r="C1013" s="62"/>
      <c r="D1013" s="61"/>
      <c r="E1013" s="2"/>
      <c r="F1013" s="6"/>
      <c r="G1013" s="6"/>
      <c r="H1013" s="6"/>
      <c r="I1013" s="6"/>
      <c r="J1013" s="6"/>
      <c r="K1013" s="6"/>
      <c r="L1013" s="1"/>
      <c r="M1013" s="62"/>
      <c r="N1013" s="6"/>
      <c r="O1013" s="6"/>
      <c r="P1013" s="6"/>
      <c r="Q1013" s="1"/>
      <c r="R1013" s="2"/>
      <c r="S1013" s="2"/>
      <c r="T1013" s="2"/>
      <c r="U1013" s="2"/>
      <c r="V1013" s="2"/>
      <c r="W1013" s="2"/>
      <c r="X1013" s="2"/>
      <c r="Y1013" s="2"/>
      <c r="Z1013" s="2"/>
      <c r="AA1013" s="2"/>
      <c r="AB1013" s="2"/>
      <c r="AC1013" s="62"/>
      <c r="AD1013" s="6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81"/>
      <c r="BN1013" s="7"/>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row>
    <row r="1014" spans="1:127">
      <c r="A1014" s="3"/>
      <c r="B1014" s="6"/>
      <c r="C1014" s="62"/>
      <c r="D1014" s="61"/>
      <c r="E1014" s="2"/>
      <c r="F1014" s="6"/>
      <c r="G1014" s="6"/>
      <c r="H1014" s="6"/>
      <c r="I1014" s="6"/>
      <c r="J1014" s="6"/>
      <c r="K1014" s="6"/>
      <c r="L1014" s="1"/>
      <c r="M1014" s="62"/>
      <c r="N1014" s="6"/>
      <c r="O1014" s="6"/>
      <c r="P1014" s="6"/>
      <c r="Q1014" s="1"/>
      <c r="R1014" s="2"/>
      <c r="S1014" s="2"/>
      <c r="T1014" s="2"/>
      <c r="U1014" s="2"/>
      <c r="V1014" s="2"/>
      <c r="W1014" s="2"/>
      <c r="X1014" s="2"/>
      <c r="Y1014" s="2"/>
      <c r="Z1014" s="2"/>
      <c r="AA1014" s="2"/>
      <c r="AB1014" s="2"/>
      <c r="AC1014" s="62"/>
      <c r="AD1014" s="6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81"/>
      <c r="BN1014" s="7"/>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row>
    <row r="1015" spans="1:127">
      <c r="A1015" s="3"/>
      <c r="B1015" s="6"/>
      <c r="C1015" s="62"/>
      <c r="D1015" s="61"/>
      <c r="E1015" s="2"/>
      <c r="F1015" s="6"/>
      <c r="G1015" s="6"/>
      <c r="H1015" s="6"/>
      <c r="I1015" s="6"/>
      <c r="J1015" s="6"/>
      <c r="K1015" s="6"/>
      <c r="L1015" s="1"/>
      <c r="M1015" s="62"/>
      <c r="N1015" s="6"/>
      <c r="O1015" s="6"/>
      <c r="P1015" s="6"/>
      <c r="Q1015" s="1"/>
      <c r="R1015" s="2"/>
      <c r="S1015" s="2"/>
      <c r="T1015" s="2"/>
      <c r="U1015" s="2"/>
      <c r="V1015" s="2"/>
      <c r="W1015" s="2"/>
      <c r="X1015" s="2"/>
      <c r="Y1015" s="2"/>
      <c r="Z1015" s="2"/>
      <c r="AA1015" s="2"/>
      <c r="AB1015" s="2"/>
      <c r="AC1015" s="62"/>
      <c r="AD1015" s="6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81"/>
      <c r="BN1015" s="7"/>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row>
    <row r="1016" spans="1:127">
      <c r="A1016" s="3"/>
      <c r="B1016" s="6"/>
      <c r="C1016" s="62"/>
      <c r="D1016" s="61"/>
      <c r="E1016" s="2"/>
      <c r="F1016" s="6"/>
      <c r="G1016" s="6"/>
      <c r="H1016" s="6"/>
      <c r="I1016" s="6"/>
      <c r="J1016" s="6"/>
      <c r="K1016" s="6"/>
      <c r="L1016" s="1"/>
      <c r="M1016" s="62"/>
      <c r="N1016" s="6"/>
      <c r="O1016" s="6"/>
      <c r="P1016" s="6"/>
      <c r="Q1016" s="1"/>
      <c r="R1016" s="2"/>
      <c r="S1016" s="2"/>
      <c r="T1016" s="2"/>
      <c r="U1016" s="2"/>
      <c r="V1016" s="2"/>
      <c r="W1016" s="2"/>
      <c r="X1016" s="2"/>
      <c r="Y1016" s="2"/>
      <c r="Z1016" s="2"/>
      <c r="AA1016" s="2"/>
      <c r="AB1016" s="2"/>
      <c r="AC1016" s="62"/>
      <c r="AD1016" s="6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81"/>
      <c r="BN1016" s="7"/>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row>
    <row r="1017" spans="1:127">
      <c r="A1017" s="3"/>
      <c r="B1017" s="6"/>
      <c r="C1017" s="62"/>
      <c r="D1017" s="61"/>
      <c r="E1017" s="2"/>
      <c r="F1017" s="6"/>
      <c r="G1017" s="6"/>
      <c r="H1017" s="6"/>
      <c r="I1017" s="6"/>
      <c r="J1017" s="6"/>
      <c r="K1017" s="6"/>
      <c r="L1017" s="1"/>
      <c r="M1017" s="62"/>
      <c r="N1017" s="6"/>
      <c r="O1017" s="6"/>
      <c r="P1017" s="6"/>
      <c r="Q1017" s="1"/>
      <c r="R1017" s="2"/>
      <c r="S1017" s="2"/>
      <c r="T1017" s="2"/>
      <c r="U1017" s="2"/>
      <c r="V1017" s="2"/>
      <c r="W1017" s="2"/>
      <c r="X1017" s="2"/>
      <c r="Y1017" s="2"/>
      <c r="Z1017" s="2"/>
      <c r="AA1017" s="2"/>
      <c r="AB1017" s="2"/>
      <c r="AC1017" s="62"/>
      <c r="AD1017" s="6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81"/>
      <c r="BN1017" s="7"/>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row>
    <row r="1018" spans="1:127">
      <c r="A1018" s="3"/>
      <c r="B1018" s="6"/>
      <c r="C1018" s="62"/>
      <c r="D1018" s="61"/>
      <c r="E1018" s="2"/>
      <c r="F1018" s="6"/>
      <c r="G1018" s="6"/>
      <c r="H1018" s="6"/>
      <c r="I1018" s="6"/>
      <c r="J1018" s="6"/>
      <c r="K1018" s="6"/>
      <c r="L1018" s="1"/>
      <c r="M1018" s="62"/>
      <c r="N1018" s="6"/>
      <c r="O1018" s="6"/>
      <c r="P1018" s="6"/>
      <c r="Q1018" s="1"/>
      <c r="R1018" s="2"/>
      <c r="S1018" s="2"/>
      <c r="T1018" s="2"/>
      <c r="U1018" s="2"/>
      <c r="V1018" s="2"/>
      <c r="W1018" s="2"/>
      <c r="X1018" s="2"/>
      <c r="Y1018" s="2"/>
      <c r="Z1018" s="2"/>
      <c r="AA1018" s="2"/>
      <c r="AB1018" s="2"/>
      <c r="AC1018" s="62"/>
      <c r="AD1018" s="6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81"/>
      <c r="BN1018" s="7"/>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row>
    <row r="1019" spans="1:127">
      <c r="A1019" s="3"/>
      <c r="B1019" s="6"/>
      <c r="C1019" s="62"/>
      <c r="D1019" s="61"/>
      <c r="E1019" s="2"/>
      <c r="F1019" s="6"/>
      <c r="G1019" s="6"/>
      <c r="H1019" s="6"/>
      <c r="I1019" s="6"/>
      <c r="J1019" s="6"/>
      <c r="K1019" s="6"/>
      <c r="L1019" s="1"/>
      <c r="M1019" s="62"/>
      <c r="N1019" s="6"/>
      <c r="O1019" s="6"/>
      <c r="P1019" s="6"/>
      <c r="Q1019" s="1"/>
      <c r="R1019" s="2"/>
      <c r="S1019" s="2"/>
      <c r="T1019" s="2"/>
      <c r="U1019" s="2"/>
      <c r="V1019" s="2"/>
      <c r="W1019" s="2"/>
      <c r="X1019" s="2"/>
      <c r="Y1019" s="2"/>
      <c r="Z1019" s="2"/>
      <c r="AA1019" s="2"/>
      <c r="AB1019" s="2"/>
      <c r="AC1019" s="62"/>
      <c r="AD1019" s="6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81"/>
      <c r="BN1019" s="7"/>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row>
    <row r="1020" spans="1:127">
      <c r="A1020" s="3"/>
      <c r="B1020" s="6"/>
      <c r="C1020" s="62"/>
      <c r="D1020" s="61"/>
      <c r="E1020" s="2"/>
      <c r="F1020" s="6"/>
      <c r="G1020" s="6"/>
      <c r="H1020" s="6"/>
      <c r="I1020" s="6"/>
      <c r="J1020" s="6"/>
      <c r="K1020" s="6"/>
      <c r="L1020" s="1"/>
      <c r="M1020" s="62"/>
      <c r="N1020" s="6"/>
      <c r="O1020" s="6"/>
      <c r="P1020" s="6"/>
      <c r="Q1020" s="1"/>
      <c r="R1020" s="2"/>
      <c r="S1020" s="2"/>
      <c r="T1020" s="2"/>
      <c r="U1020" s="2"/>
      <c r="V1020" s="2"/>
      <c r="W1020" s="2"/>
      <c r="X1020" s="2"/>
      <c r="Y1020" s="2"/>
      <c r="Z1020" s="2"/>
      <c r="AA1020" s="2"/>
      <c r="AB1020" s="2"/>
      <c r="AC1020" s="62"/>
      <c r="AD1020" s="6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81"/>
      <c r="BN1020" s="7"/>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row>
    <row r="1021" spans="1:127">
      <c r="A1021" s="3"/>
      <c r="B1021" s="6"/>
      <c r="C1021" s="62"/>
      <c r="D1021" s="61"/>
      <c r="E1021" s="2"/>
      <c r="F1021" s="6"/>
      <c r="G1021" s="6"/>
      <c r="H1021" s="6"/>
      <c r="I1021" s="6"/>
      <c r="J1021" s="6"/>
      <c r="K1021" s="6"/>
      <c r="L1021" s="1"/>
      <c r="M1021" s="62"/>
      <c r="N1021" s="6"/>
      <c r="O1021" s="6"/>
      <c r="P1021" s="6"/>
      <c r="Q1021" s="1"/>
      <c r="R1021" s="2"/>
      <c r="S1021" s="2"/>
      <c r="T1021" s="2"/>
      <c r="U1021" s="2"/>
      <c r="V1021" s="2"/>
      <c r="W1021" s="2"/>
      <c r="X1021" s="2"/>
      <c r="Y1021" s="2"/>
      <c r="Z1021" s="2"/>
      <c r="AA1021" s="2"/>
      <c r="AB1021" s="2"/>
      <c r="AC1021" s="62"/>
      <c r="AD1021" s="6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81"/>
      <c r="BN1021" s="7"/>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row>
    <row r="1022" spans="1:127">
      <c r="A1022" s="3"/>
      <c r="B1022" s="6"/>
      <c r="C1022" s="62"/>
      <c r="D1022" s="61"/>
      <c r="E1022" s="2"/>
      <c r="F1022" s="6"/>
      <c r="G1022" s="6"/>
      <c r="H1022" s="6"/>
      <c r="I1022" s="6"/>
      <c r="J1022" s="6"/>
      <c r="K1022" s="6"/>
      <c r="L1022" s="1"/>
      <c r="M1022" s="62"/>
      <c r="N1022" s="6"/>
      <c r="O1022" s="6"/>
      <c r="P1022" s="6"/>
      <c r="Q1022" s="1"/>
      <c r="R1022" s="2"/>
      <c r="S1022" s="2"/>
      <c r="T1022" s="2"/>
      <c r="U1022" s="2"/>
      <c r="V1022" s="2"/>
      <c r="W1022" s="2"/>
      <c r="X1022" s="2"/>
      <c r="Y1022" s="2"/>
      <c r="Z1022" s="2"/>
      <c r="AA1022" s="2"/>
      <c r="AB1022" s="2"/>
      <c r="AC1022" s="62"/>
      <c r="AD1022" s="6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81"/>
      <c r="BN1022" s="7"/>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row>
    <row r="1023" spans="1:127">
      <c r="A1023" s="3"/>
      <c r="B1023" s="6"/>
      <c r="C1023" s="62"/>
      <c r="D1023" s="61"/>
      <c r="E1023" s="2"/>
      <c r="F1023" s="6"/>
      <c r="G1023" s="6"/>
      <c r="H1023" s="6"/>
      <c r="I1023" s="6"/>
      <c r="J1023" s="6"/>
      <c r="K1023" s="6"/>
      <c r="L1023" s="1"/>
      <c r="M1023" s="62"/>
      <c r="N1023" s="6"/>
      <c r="O1023" s="6"/>
      <c r="P1023" s="6"/>
      <c r="Q1023" s="1"/>
      <c r="R1023" s="2"/>
      <c r="S1023" s="2"/>
      <c r="T1023" s="2"/>
      <c r="U1023" s="2"/>
      <c r="V1023" s="2"/>
      <c r="W1023" s="2"/>
      <c r="X1023" s="2"/>
      <c r="Y1023" s="2"/>
      <c r="Z1023" s="2"/>
      <c r="AA1023" s="2"/>
      <c r="AB1023" s="2"/>
      <c r="AC1023" s="62"/>
      <c r="AD1023" s="6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81"/>
      <c r="BN1023" s="7"/>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row>
    <row r="1024" spans="1:127">
      <c r="A1024" s="3"/>
      <c r="B1024" s="6"/>
      <c r="C1024" s="62"/>
      <c r="D1024" s="61"/>
      <c r="E1024" s="2"/>
      <c r="F1024" s="6"/>
      <c r="G1024" s="6"/>
      <c r="H1024" s="6"/>
      <c r="I1024" s="6"/>
      <c r="J1024" s="6"/>
      <c r="K1024" s="6"/>
      <c r="L1024" s="1"/>
      <c r="M1024" s="62"/>
      <c r="N1024" s="6"/>
      <c r="O1024" s="6"/>
      <c r="P1024" s="6"/>
      <c r="Q1024" s="1"/>
      <c r="R1024" s="2"/>
      <c r="S1024" s="2"/>
      <c r="T1024" s="2"/>
      <c r="U1024" s="2"/>
      <c r="V1024" s="2"/>
      <c r="W1024" s="2"/>
      <c r="X1024" s="2"/>
      <c r="Y1024" s="2"/>
      <c r="Z1024" s="2"/>
      <c r="AA1024" s="2"/>
      <c r="AB1024" s="2"/>
      <c r="AC1024" s="62"/>
      <c r="AD1024" s="6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81"/>
      <c r="BN1024" s="7"/>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row>
    <row r="1025" spans="1:127">
      <c r="A1025" s="3"/>
      <c r="B1025" s="6"/>
      <c r="C1025" s="62"/>
      <c r="D1025" s="61"/>
      <c r="E1025" s="2"/>
      <c r="F1025" s="6"/>
      <c r="G1025" s="6"/>
      <c r="H1025" s="6"/>
      <c r="I1025" s="6"/>
      <c r="J1025" s="6"/>
      <c r="K1025" s="6"/>
      <c r="L1025" s="1"/>
      <c r="M1025" s="62"/>
      <c r="N1025" s="6"/>
      <c r="O1025" s="6"/>
      <c r="P1025" s="6"/>
      <c r="Q1025" s="1"/>
      <c r="R1025" s="2"/>
      <c r="S1025" s="2"/>
      <c r="T1025" s="2"/>
      <c r="U1025" s="2"/>
      <c r="V1025" s="2"/>
      <c r="W1025" s="2"/>
      <c r="X1025" s="2"/>
      <c r="Y1025" s="2"/>
      <c r="Z1025" s="2"/>
      <c r="AA1025" s="2"/>
      <c r="AB1025" s="2"/>
      <c r="AC1025" s="62"/>
      <c r="AD1025" s="6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81"/>
      <c r="BN1025" s="7"/>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row>
    <row r="1026" spans="1:127">
      <c r="A1026" s="3"/>
      <c r="B1026" s="6"/>
      <c r="C1026" s="62"/>
      <c r="D1026" s="61"/>
      <c r="E1026" s="2"/>
      <c r="F1026" s="6"/>
      <c r="G1026" s="6"/>
      <c r="H1026" s="6"/>
      <c r="I1026" s="6"/>
      <c r="J1026" s="6"/>
      <c r="K1026" s="6"/>
      <c r="L1026" s="1"/>
      <c r="M1026" s="62"/>
      <c r="N1026" s="6"/>
      <c r="O1026" s="6"/>
      <c r="P1026" s="6"/>
      <c r="Q1026" s="1"/>
      <c r="R1026" s="2"/>
      <c r="S1026" s="2"/>
      <c r="T1026" s="2"/>
      <c r="U1026" s="2"/>
      <c r="V1026" s="2"/>
      <c r="W1026" s="2"/>
      <c r="X1026" s="2"/>
      <c r="Y1026" s="2"/>
      <c r="Z1026" s="2"/>
      <c r="AA1026" s="2"/>
      <c r="AB1026" s="2"/>
      <c r="AC1026" s="62"/>
      <c r="AD1026" s="6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81"/>
      <c r="BN1026" s="7"/>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row>
    <row r="1027" spans="1:127">
      <c r="A1027" s="3"/>
      <c r="B1027" s="6"/>
      <c r="C1027" s="62"/>
      <c r="D1027" s="61"/>
      <c r="E1027" s="2"/>
      <c r="F1027" s="6"/>
      <c r="G1027" s="6"/>
      <c r="H1027" s="6"/>
      <c r="I1027" s="6"/>
      <c r="J1027" s="6"/>
      <c r="K1027" s="6"/>
      <c r="L1027" s="1"/>
      <c r="M1027" s="62"/>
      <c r="N1027" s="6"/>
      <c r="O1027" s="6"/>
      <c r="P1027" s="6"/>
      <c r="Q1027" s="1"/>
      <c r="R1027" s="2"/>
      <c r="S1027" s="2"/>
      <c r="T1027" s="2"/>
      <c r="U1027" s="2"/>
      <c r="V1027" s="2"/>
      <c r="W1027" s="2"/>
      <c r="X1027" s="2"/>
      <c r="Y1027" s="2"/>
      <c r="Z1027" s="2"/>
      <c r="AA1027" s="2"/>
      <c r="AB1027" s="2"/>
      <c r="AC1027" s="62"/>
      <c r="AD1027" s="6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81"/>
      <c r="BN1027" s="7"/>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row>
    <row r="1028" spans="1:127">
      <c r="A1028" s="3"/>
      <c r="B1028" s="6"/>
      <c r="C1028" s="62"/>
      <c r="D1028" s="61"/>
      <c r="E1028" s="2"/>
      <c r="F1028" s="6"/>
      <c r="G1028" s="6"/>
      <c r="H1028" s="6"/>
      <c r="I1028" s="6"/>
      <c r="J1028" s="6"/>
      <c r="K1028" s="6"/>
      <c r="L1028" s="1"/>
      <c r="M1028" s="62"/>
      <c r="N1028" s="6"/>
      <c r="O1028" s="6"/>
      <c r="P1028" s="6"/>
      <c r="Q1028" s="1"/>
      <c r="R1028" s="2"/>
      <c r="S1028" s="2"/>
      <c r="T1028" s="2"/>
      <c r="U1028" s="2"/>
      <c r="V1028" s="2"/>
      <c r="W1028" s="2"/>
      <c r="X1028" s="2"/>
      <c r="Y1028" s="2"/>
      <c r="Z1028" s="2"/>
      <c r="AA1028" s="2"/>
      <c r="AB1028" s="2"/>
      <c r="AC1028" s="62"/>
      <c r="AD1028" s="6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81"/>
      <c r="BN1028" s="7"/>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row>
    <row r="1029" spans="1:127">
      <c r="A1029" s="3"/>
      <c r="B1029" s="6"/>
      <c r="C1029" s="62"/>
      <c r="D1029" s="61"/>
      <c r="E1029" s="2"/>
      <c r="F1029" s="6"/>
      <c r="G1029" s="6"/>
      <c r="H1029" s="6"/>
      <c r="I1029" s="6"/>
      <c r="J1029" s="6"/>
      <c r="K1029" s="6"/>
      <c r="L1029" s="1"/>
      <c r="M1029" s="62"/>
      <c r="N1029" s="6"/>
      <c r="O1029" s="6"/>
      <c r="P1029" s="6"/>
      <c r="Q1029" s="1"/>
      <c r="R1029" s="2"/>
      <c r="S1029" s="2"/>
      <c r="T1029" s="2"/>
      <c r="U1029" s="2"/>
      <c r="V1029" s="2"/>
      <c r="W1029" s="2"/>
      <c r="X1029" s="2"/>
      <c r="Y1029" s="2"/>
      <c r="Z1029" s="2"/>
      <c r="AA1029" s="2"/>
      <c r="AB1029" s="2"/>
      <c r="AC1029" s="62"/>
      <c r="AD1029" s="6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81"/>
      <c r="BN1029" s="7"/>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row>
    <row r="1030" spans="1:127">
      <c r="A1030" s="3"/>
      <c r="B1030" s="6"/>
      <c r="C1030" s="62"/>
      <c r="D1030" s="61"/>
      <c r="E1030" s="2"/>
      <c r="F1030" s="6"/>
      <c r="G1030" s="6"/>
      <c r="H1030" s="6"/>
      <c r="I1030" s="6"/>
      <c r="J1030" s="6"/>
      <c r="K1030" s="6"/>
      <c r="L1030" s="1"/>
      <c r="M1030" s="62"/>
      <c r="N1030" s="6"/>
      <c r="O1030" s="6"/>
      <c r="P1030" s="6"/>
      <c r="Q1030" s="1"/>
      <c r="R1030" s="2"/>
      <c r="S1030" s="2"/>
      <c r="T1030" s="2"/>
      <c r="U1030" s="2"/>
      <c r="V1030" s="2"/>
      <c r="W1030" s="2"/>
      <c r="X1030" s="2"/>
      <c r="Y1030" s="2"/>
      <c r="Z1030" s="2"/>
      <c r="AA1030" s="2"/>
      <c r="AB1030" s="2"/>
      <c r="AC1030" s="62"/>
      <c r="AD1030" s="6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81"/>
      <c r="BN1030" s="7"/>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row>
    <row r="1031" spans="1:127">
      <c r="A1031" s="3"/>
      <c r="B1031" s="6"/>
      <c r="C1031" s="62"/>
      <c r="D1031" s="61"/>
      <c r="E1031" s="2"/>
      <c r="F1031" s="6"/>
      <c r="G1031" s="6"/>
      <c r="H1031" s="6"/>
      <c r="I1031" s="6"/>
      <c r="J1031" s="6"/>
      <c r="K1031" s="6"/>
      <c r="L1031" s="1"/>
      <c r="M1031" s="62"/>
      <c r="N1031" s="6"/>
      <c r="O1031" s="6"/>
      <c r="P1031" s="6"/>
      <c r="Q1031" s="1"/>
      <c r="R1031" s="2"/>
      <c r="S1031" s="2"/>
      <c r="T1031" s="2"/>
      <c r="U1031" s="2"/>
      <c r="V1031" s="2"/>
      <c r="W1031" s="2"/>
      <c r="X1031" s="2"/>
      <c r="Y1031" s="2"/>
      <c r="Z1031" s="2"/>
      <c r="AA1031" s="2"/>
      <c r="AB1031" s="2"/>
      <c r="AC1031" s="62"/>
      <c r="AD1031" s="6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81"/>
      <c r="BN1031" s="7"/>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row>
    <row r="1032" spans="1:127">
      <c r="A1032" s="3"/>
      <c r="B1032" s="6"/>
      <c r="C1032" s="62"/>
      <c r="D1032" s="61"/>
      <c r="E1032" s="2"/>
      <c r="F1032" s="6"/>
      <c r="G1032" s="6"/>
      <c r="H1032" s="6"/>
      <c r="I1032" s="6"/>
      <c r="J1032" s="6"/>
      <c r="K1032" s="6"/>
      <c r="L1032" s="1"/>
      <c r="M1032" s="62"/>
      <c r="N1032" s="6"/>
      <c r="O1032" s="6"/>
      <c r="P1032" s="6"/>
      <c r="Q1032" s="1"/>
      <c r="R1032" s="2"/>
      <c r="S1032" s="2"/>
      <c r="T1032" s="2"/>
      <c r="U1032" s="2"/>
      <c r="V1032" s="2"/>
      <c r="W1032" s="2"/>
      <c r="X1032" s="2"/>
      <c r="Y1032" s="2"/>
      <c r="Z1032" s="2"/>
      <c r="AA1032" s="2"/>
      <c r="AB1032" s="2"/>
      <c r="AC1032" s="62"/>
      <c r="AD1032" s="6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81"/>
      <c r="BN1032" s="7"/>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row>
    <row r="1033" spans="1:127">
      <c r="A1033" s="3"/>
      <c r="B1033" s="6"/>
      <c r="C1033" s="62"/>
      <c r="D1033" s="61"/>
      <c r="E1033" s="2"/>
      <c r="F1033" s="6"/>
      <c r="G1033" s="6"/>
      <c r="H1033" s="6"/>
      <c r="I1033" s="6"/>
      <c r="J1033" s="6"/>
      <c r="K1033" s="6"/>
      <c r="L1033" s="1"/>
      <c r="M1033" s="62"/>
      <c r="N1033" s="6"/>
      <c r="O1033" s="6"/>
      <c r="P1033" s="6"/>
      <c r="Q1033" s="1"/>
      <c r="R1033" s="2"/>
      <c r="S1033" s="2"/>
      <c r="T1033" s="2"/>
      <c r="U1033" s="2"/>
      <c r="V1033" s="2"/>
      <c r="W1033" s="2"/>
      <c r="X1033" s="2"/>
      <c r="Y1033" s="2"/>
      <c r="Z1033" s="2"/>
      <c r="AA1033" s="2"/>
      <c r="AB1033" s="2"/>
      <c r="AC1033" s="62"/>
      <c r="AD1033" s="6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81"/>
      <c r="BN1033" s="7"/>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row>
    <row r="1034" spans="1:127">
      <c r="A1034" s="3"/>
      <c r="B1034" s="6"/>
      <c r="C1034" s="62"/>
      <c r="D1034" s="61"/>
      <c r="E1034" s="2"/>
      <c r="F1034" s="6"/>
      <c r="G1034" s="6"/>
      <c r="H1034" s="6"/>
      <c r="I1034" s="6"/>
      <c r="J1034" s="6"/>
      <c r="K1034" s="6"/>
      <c r="L1034" s="1"/>
      <c r="M1034" s="62"/>
      <c r="N1034" s="6"/>
      <c r="O1034" s="6"/>
      <c r="P1034" s="6"/>
      <c r="Q1034" s="1"/>
      <c r="R1034" s="2"/>
      <c r="S1034" s="2"/>
      <c r="T1034" s="2"/>
      <c r="U1034" s="2"/>
      <c r="V1034" s="2"/>
      <c r="W1034" s="2"/>
      <c r="X1034" s="2"/>
      <c r="Y1034" s="2"/>
      <c r="Z1034" s="2"/>
      <c r="AA1034" s="2"/>
      <c r="AB1034" s="2"/>
      <c r="AC1034" s="62"/>
      <c r="AD1034" s="6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81"/>
      <c r="BN1034" s="7"/>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row>
    <row r="1035" spans="1:127">
      <c r="A1035" s="3"/>
      <c r="B1035" s="6"/>
      <c r="C1035" s="62"/>
      <c r="D1035" s="61"/>
      <c r="E1035" s="2"/>
      <c r="F1035" s="6"/>
      <c r="G1035" s="6"/>
      <c r="H1035" s="6"/>
      <c r="I1035" s="6"/>
      <c r="J1035" s="6"/>
      <c r="K1035" s="6"/>
      <c r="L1035" s="1"/>
      <c r="M1035" s="62"/>
      <c r="N1035" s="6"/>
      <c r="O1035" s="6"/>
      <c r="P1035" s="6"/>
      <c r="Q1035" s="1"/>
      <c r="R1035" s="2"/>
      <c r="S1035" s="2"/>
      <c r="T1035" s="2"/>
      <c r="U1035" s="2"/>
      <c r="V1035" s="2"/>
      <c r="W1035" s="2"/>
      <c r="X1035" s="2"/>
      <c r="Y1035" s="2"/>
      <c r="Z1035" s="2"/>
      <c r="AA1035" s="2"/>
      <c r="AB1035" s="2"/>
      <c r="AC1035" s="62"/>
      <c r="AD1035" s="6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81"/>
      <c r="BN1035" s="7"/>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row>
    <row r="1036" spans="1:127">
      <c r="A1036" s="3"/>
      <c r="B1036" s="6"/>
      <c r="C1036" s="62"/>
      <c r="D1036" s="61"/>
      <c r="E1036" s="2"/>
      <c r="F1036" s="6"/>
      <c r="G1036" s="6"/>
      <c r="H1036" s="6"/>
      <c r="I1036" s="6"/>
      <c r="J1036" s="6"/>
      <c r="K1036" s="6"/>
      <c r="L1036" s="1"/>
      <c r="M1036" s="62"/>
      <c r="N1036" s="6"/>
      <c r="O1036" s="6"/>
      <c r="P1036" s="6"/>
      <c r="Q1036" s="1"/>
      <c r="R1036" s="2"/>
      <c r="S1036" s="2"/>
      <c r="T1036" s="2"/>
      <c r="U1036" s="2"/>
      <c r="V1036" s="2"/>
      <c r="W1036" s="2"/>
      <c r="X1036" s="2"/>
      <c r="Y1036" s="2"/>
      <c r="Z1036" s="2"/>
      <c r="AA1036" s="2"/>
      <c r="AB1036" s="2"/>
      <c r="AC1036" s="62"/>
      <c r="AD1036" s="6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81"/>
      <c r="BN1036" s="7"/>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row>
    <row r="1037" spans="1:127">
      <c r="A1037" s="3"/>
      <c r="B1037" s="6"/>
      <c r="C1037" s="62"/>
      <c r="D1037" s="61"/>
      <c r="E1037" s="2"/>
      <c r="F1037" s="6"/>
      <c r="G1037" s="6"/>
      <c r="H1037" s="6"/>
      <c r="I1037" s="6"/>
      <c r="J1037" s="6"/>
      <c r="K1037" s="6"/>
      <c r="L1037" s="1"/>
      <c r="M1037" s="62"/>
      <c r="N1037" s="6"/>
      <c r="O1037" s="6"/>
      <c r="P1037" s="6"/>
      <c r="Q1037" s="1"/>
      <c r="R1037" s="2"/>
      <c r="S1037" s="2"/>
      <c r="T1037" s="2"/>
      <c r="U1037" s="2"/>
      <c r="V1037" s="2"/>
      <c r="W1037" s="2"/>
      <c r="X1037" s="2"/>
      <c r="Y1037" s="2"/>
      <c r="Z1037" s="2"/>
      <c r="AA1037" s="2"/>
      <c r="AB1037" s="2"/>
      <c r="AC1037" s="62"/>
      <c r="AD1037" s="6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81"/>
      <c r="BN1037" s="7"/>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row>
    <row r="1038" spans="1:127">
      <c r="A1038" s="3"/>
      <c r="B1038" s="6"/>
      <c r="C1038" s="62"/>
      <c r="D1038" s="61"/>
      <c r="E1038" s="2"/>
      <c r="F1038" s="6"/>
      <c r="G1038" s="6"/>
      <c r="H1038" s="6"/>
      <c r="I1038" s="6"/>
      <c r="J1038" s="6"/>
      <c r="K1038" s="6"/>
      <c r="L1038" s="1"/>
      <c r="M1038" s="62"/>
      <c r="N1038" s="6"/>
      <c r="O1038" s="6"/>
      <c r="P1038" s="6"/>
      <c r="Q1038" s="1"/>
      <c r="R1038" s="2"/>
      <c r="S1038" s="2"/>
      <c r="T1038" s="2"/>
      <c r="U1038" s="2"/>
      <c r="V1038" s="2"/>
      <c r="W1038" s="2"/>
      <c r="X1038" s="2"/>
      <c r="Y1038" s="2"/>
      <c r="Z1038" s="2"/>
      <c r="AA1038" s="2"/>
      <c r="AB1038" s="2"/>
      <c r="AC1038" s="62"/>
      <c r="AD1038" s="6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81"/>
      <c r="BN1038" s="7"/>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row>
    <row r="1039" spans="1:127">
      <c r="A1039" s="3"/>
      <c r="B1039" s="6"/>
      <c r="C1039" s="62"/>
      <c r="D1039" s="61"/>
      <c r="E1039" s="2"/>
      <c r="F1039" s="6"/>
      <c r="G1039" s="6"/>
      <c r="H1039" s="6"/>
      <c r="I1039" s="6"/>
      <c r="J1039" s="6"/>
      <c r="K1039" s="6"/>
      <c r="L1039" s="1"/>
      <c r="M1039" s="62"/>
      <c r="N1039" s="6"/>
      <c r="O1039" s="6"/>
      <c r="P1039" s="6"/>
      <c r="Q1039" s="1"/>
      <c r="R1039" s="2"/>
      <c r="S1039" s="2"/>
      <c r="T1039" s="2"/>
      <c r="U1039" s="2"/>
      <c r="V1039" s="2"/>
      <c r="W1039" s="2"/>
      <c r="X1039" s="2"/>
      <c r="Y1039" s="2"/>
      <c r="Z1039" s="2"/>
      <c r="AA1039" s="2"/>
      <c r="AB1039" s="2"/>
      <c r="AC1039" s="62"/>
      <c r="AD1039" s="6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81"/>
      <c r="BN1039" s="7"/>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row>
    <row r="1040" spans="1:127">
      <c r="A1040" s="3"/>
      <c r="B1040" s="6"/>
      <c r="C1040" s="62"/>
      <c r="D1040" s="61"/>
      <c r="E1040" s="2"/>
      <c r="F1040" s="6"/>
      <c r="G1040" s="6"/>
      <c r="H1040" s="6"/>
      <c r="I1040" s="6"/>
      <c r="J1040" s="6"/>
      <c r="K1040" s="6"/>
      <c r="L1040" s="1"/>
      <c r="M1040" s="62"/>
      <c r="N1040" s="6"/>
      <c r="O1040" s="6"/>
      <c r="P1040" s="6"/>
      <c r="Q1040" s="1"/>
      <c r="R1040" s="2"/>
      <c r="S1040" s="2"/>
      <c r="T1040" s="2"/>
      <c r="U1040" s="2"/>
      <c r="V1040" s="2"/>
      <c r="W1040" s="2"/>
      <c r="X1040" s="2"/>
      <c r="Y1040" s="2"/>
      <c r="Z1040" s="2"/>
      <c r="AA1040" s="2"/>
      <c r="AB1040" s="2"/>
      <c r="AC1040" s="62"/>
      <c r="AD1040" s="6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81"/>
      <c r="BN1040" s="7"/>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row>
    <row r="1041" spans="1:127">
      <c r="A1041" s="3"/>
      <c r="B1041" s="6"/>
      <c r="C1041" s="62"/>
      <c r="D1041" s="61"/>
      <c r="E1041" s="2"/>
      <c r="F1041" s="6"/>
      <c r="G1041" s="6"/>
      <c r="H1041" s="6"/>
      <c r="I1041" s="6"/>
      <c r="J1041" s="6"/>
      <c r="K1041" s="6"/>
      <c r="L1041" s="1"/>
      <c r="M1041" s="62"/>
      <c r="N1041" s="6"/>
      <c r="O1041" s="6"/>
      <c r="P1041" s="6"/>
      <c r="Q1041" s="1"/>
      <c r="R1041" s="2"/>
      <c r="S1041" s="2"/>
      <c r="T1041" s="2"/>
      <c r="U1041" s="2"/>
      <c r="V1041" s="2"/>
      <c r="W1041" s="2"/>
      <c r="X1041" s="2"/>
      <c r="Y1041" s="2"/>
      <c r="Z1041" s="2"/>
      <c r="AA1041" s="2"/>
      <c r="AB1041" s="2"/>
      <c r="AC1041" s="62"/>
      <c r="AD1041" s="6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81"/>
      <c r="BN1041" s="7"/>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row>
    <row r="1042" spans="1:127">
      <c r="A1042" s="3"/>
      <c r="B1042" s="6"/>
      <c r="C1042" s="62"/>
      <c r="D1042" s="61"/>
      <c r="E1042" s="2"/>
      <c r="F1042" s="6"/>
      <c r="G1042" s="6"/>
      <c r="H1042" s="6"/>
      <c r="I1042" s="6"/>
      <c r="J1042" s="6"/>
      <c r="K1042" s="6"/>
      <c r="L1042" s="1"/>
      <c r="M1042" s="62"/>
      <c r="N1042" s="6"/>
      <c r="O1042" s="6"/>
      <c r="P1042" s="6"/>
      <c r="Q1042" s="1"/>
      <c r="R1042" s="2"/>
      <c r="S1042" s="2"/>
      <c r="T1042" s="2"/>
      <c r="U1042" s="2"/>
      <c r="V1042" s="2"/>
      <c r="W1042" s="2"/>
      <c r="X1042" s="2"/>
      <c r="Y1042" s="2"/>
      <c r="Z1042" s="2"/>
      <c r="AA1042" s="2"/>
      <c r="AB1042" s="2"/>
      <c r="AC1042" s="62"/>
      <c r="AD1042" s="6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81"/>
      <c r="BN1042" s="7"/>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row>
    <row r="1043" spans="1:127">
      <c r="A1043" s="3"/>
      <c r="B1043" s="6"/>
      <c r="C1043" s="62"/>
      <c r="D1043" s="61"/>
      <c r="E1043" s="2"/>
      <c r="F1043" s="6"/>
      <c r="G1043" s="6"/>
      <c r="H1043" s="6"/>
      <c r="I1043" s="6"/>
      <c r="J1043" s="6"/>
      <c r="K1043" s="6"/>
      <c r="L1043" s="1"/>
      <c r="M1043" s="62"/>
      <c r="N1043" s="6"/>
      <c r="O1043" s="6"/>
      <c r="P1043" s="6"/>
      <c r="Q1043" s="1"/>
      <c r="R1043" s="2"/>
      <c r="S1043" s="2"/>
      <c r="T1043" s="2"/>
      <c r="U1043" s="2"/>
      <c r="V1043" s="2"/>
      <c r="W1043" s="2"/>
      <c r="X1043" s="2"/>
      <c r="Y1043" s="2"/>
      <c r="Z1043" s="2"/>
      <c r="AA1043" s="2"/>
      <c r="AB1043" s="2"/>
      <c r="AC1043" s="62"/>
      <c r="AD1043" s="6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81"/>
      <c r="BN1043" s="7"/>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row>
    <row r="1044" spans="1:127">
      <c r="A1044" s="3"/>
      <c r="B1044" s="6"/>
      <c r="C1044" s="62"/>
      <c r="D1044" s="61"/>
      <c r="E1044" s="2"/>
      <c r="F1044" s="6"/>
      <c r="G1044" s="6"/>
      <c r="H1044" s="6"/>
      <c r="I1044" s="6"/>
      <c r="J1044" s="6"/>
      <c r="K1044" s="6"/>
      <c r="L1044" s="1"/>
      <c r="M1044" s="62"/>
      <c r="N1044" s="6"/>
      <c r="O1044" s="6"/>
      <c r="P1044" s="6"/>
      <c r="Q1044" s="1"/>
      <c r="R1044" s="2"/>
      <c r="S1044" s="2"/>
      <c r="T1044" s="2"/>
      <c r="U1044" s="2"/>
      <c r="V1044" s="2"/>
      <c r="W1044" s="2"/>
      <c r="X1044" s="2"/>
      <c r="Y1044" s="2"/>
      <c r="Z1044" s="2"/>
      <c r="AA1044" s="2"/>
      <c r="AB1044" s="2"/>
      <c r="AC1044" s="62"/>
      <c r="AD1044" s="6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81"/>
      <c r="BN1044" s="7"/>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row>
    <row r="1045" spans="1:127">
      <c r="A1045" s="3"/>
      <c r="B1045" s="6"/>
      <c r="C1045" s="62"/>
      <c r="D1045" s="61"/>
      <c r="E1045" s="2"/>
      <c r="F1045" s="6"/>
      <c r="G1045" s="6"/>
      <c r="H1045" s="6"/>
      <c r="I1045" s="6"/>
      <c r="J1045" s="6"/>
      <c r="K1045" s="6"/>
      <c r="L1045" s="1"/>
      <c r="M1045" s="62"/>
      <c r="N1045" s="6"/>
      <c r="O1045" s="6"/>
      <c r="P1045" s="6"/>
      <c r="Q1045" s="1"/>
      <c r="R1045" s="2"/>
      <c r="S1045" s="2"/>
      <c r="T1045" s="2"/>
      <c r="U1045" s="2"/>
      <c r="V1045" s="2"/>
      <c r="W1045" s="2"/>
      <c r="X1045" s="2"/>
      <c r="Y1045" s="2"/>
      <c r="Z1045" s="2"/>
      <c r="AA1045" s="2"/>
      <c r="AB1045" s="2"/>
      <c r="AC1045" s="62"/>
      <c r="AD1045" s="6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81"/>
      <c r="BN1045" s="7"/>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row>
    <row r="1046" spans="1:127">
      <c r="A1046" s="3"/>
      <c r="B1046" s="6"/>
      <c r="C1046" s="62"/>
      <c r="D1046" s="61"/>
      <c r="E1046" s="2"/>
      <c r="F1046" s="6"/>
      <c r="G1046" s="6"/>
      <c r="H1046" s="6"/>
      <c r="I1046" s="6"/>
      <c r="J1046" s="6"/>
      <c r="K1046" s="6"/>
      <c r="L1046" s="1"/>
      <c r="M1046" s="62"/>
      <c r="N1046" s="6"/>
      <c r="O1046" s="6"/>
      <c r="P1046" s="6"/>
      <c r="Q1046" s="1"/>
      <c r="R1046" s="2"/>
      <c r="S1046" s="2"/>
      <c r="T1046" s="2"/>
      <c r="U1046" s="2"/>
      <c r="V1046" s="2"/>
      <c r="W1046" s="2"/>
      <c r="X1046" s="2"/>
      <c r="Y1046" s="2"/>
      <c r="Z1046" s="2"/>
      <c r="AA1046" s="2"/>
      <c r="AB1046" s="2"/>
      <c r="AC1046" s="62"/>
      <c r="AD1046" s="6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81"/>
      <c r="BN1046" s="7"/>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row>
    <row r="1047" spans="1:127">
      <c r="A1047" s="3"/>
      <c r="B1047" s="6"/>
      <c r="C1047" s="62"/>
      <c r="D1047" s="61"/>
      <c r="E1047" s="2"/>
      <c r="F1047" s="6"/>
      <c r="G1047" s="6"/>
      <c r="H1047" s="6"/>
      <c r="I1047" s="6"/>
      <c r="J1047" s="6"/>
      <c r="K1047" s="6"/>
      <c r="L1047" s="1"/>
      <c r="M1047" s="62"/>
      <c r="N1047" s="6"/>
      <c r="O1047" s="6"/>
      <c r="P1047" s="6"/>
      <c r="Q1047" s="1"/>
      <c r="R1047" s="2"/>
      <c r="S1047" s="2"/>
      <c r="T1047" s="2"/>
      <c r="U1047" s="2"/>
      <c r="V1047" s="2"/>
      <c r="W1047" s="2"/>
      <c r="X1047" s="2"/>
      <c r="Y1047" s="2"/>
      <c r="Z1047" s="2"/>
      <c r="AA1047" s="2"/>
      <c r="AB1047" s="2"/>
      <c r="AC1047" s="62"/>
      <c r="AD1047" s="6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81"/>
      <c r="BN1047" s="7"/>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row>
    <row r="1048" spans="1:127">
      <c r="A1048" s="3"/>
      <c r="B1048" s="6"/>
      <c r="C1048" s="62"/>
      <c r="D1048" s="61"/>
      <c r="E1048" s="2"/>
      <c r="F1048" s="6"/>
      <c r="G1048" s="6"/>
      <c r="H1048" s="6"/>
      <c r="I1048" s="6"/>
      <c r="J1048" s="6"/>
      <c r="K1048" s="6"/>
      <c r="L1048" s="1"/>
      <c r="M1048" s="62"/>
      <c r="N1048" s="6"/>
      <c r="O1048" s="6"/>
      <c r="P1048" s="6"/>
      <c r="Q1048" s="1"/>
      <c r="R1048" s="2"/>
      <c r="S1048" s="2"/>
      <c r="T1048" s="2"/>
      <c r="U1048" s="2"/>
      <c r="V1048" s="2"/>
      <c r="W1048" s="2"/>
      <c r="X1048" s="2"/>
      <c r="Y1048" s="2"/>
      <c r="Z1048" s="2"/>
      <c r="AA1048" s="2"/>
      <c r="AB1048" s="2"/>
      <c r="AC1048" s="62"/>
      <c r="AD1048" s="6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81"/>
      <c r="BN1048" s="7"/>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row>
    <row r="1049" spans="1:127">
      <c r="A1049" s="3"/>
      <c r="B1049" s="6"/>
      <c r="C1049" s="62"/>
      <c r="D1049" s="61"/>
      <c r="E1049" s="2"/>
      <c r="F1049" s="6"/>
      <c r="G1049" s="6"/>
      <c r="H1049" s="6"/>
      <c r="I1049" s="6"/>
      <c r="J1049" s="6"/>
      <c r="K1049" s="6"/>
      <c r="L1049" s="1"/>
      <c r="M1049" s="62"/>
      <c r="N1049" s="6"/>
      <c r="O1049" s="6"/>
      <c r="P1049" s="6"/>
      <c r="Q1049" s="1"/>
      <c r="R1049" s="2"/>
      <c r="S1049" s="2"/>
      <c r="T1049" s="2"/>
      <c r="U1049" s="2"/>
      <c r="V1049" s="2"/>
      <c r="W1049" s="2"/>
      <c r="X1049" s="2"/>
      <c r="Y1049" s="2"/>
      <c r="Z1049" s="2"/>
      <c r="AA1049" s="2"/>
      <c r="AB1049" s="2"/>
      <c r="AC1049" s="62"/>
      <c r="AD1049" s="6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81"/>
      <c r="BN1049" s="7"/>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row>
    <row r="1050" spans="1:127">
      <c r="A1050" s="3"/>
      <c r="B1050" s="6"/>
      <c r="C1050" s="62"/>
      <c r="D1050" s="61"/>
      <c r="E1050" s="2"/>
      <c r="F1050" s="6"/>
      <c r="G1050" s="6"/>
      <c r="H1050" s="6"/>
      <c r="I1050" s="6"/>
      <c r="J1050" s="6"/>
      <c r="K1050" s="6"/>
      <c r="L1050" s="1"/>
      <c r="M1050" s="62"/>
      <c r="N1050" s="6"/>
      <c r="O1050" s="6"/>
      <c r="P1050" s="6"/>
      <c r="Q1050" s="1"/>
      <c r="R1050" s="2"/>
      <c r="S1050" s="2"/>
      <c r="T1050" s="2"/>
      <c r="U1050" s="2"/>
      <c r="V1050" s="2"/>
      <c r="W1050" s="2"/>
      <c r="X1050" s="2"/>
      <c r="Y1050" s="2"/>
      <c r="Z1050" s="2"/>
      <c r="AA1050" s="2"/>
      <c r="AB1050" s="2"/>
      <c r="AC1050" s="62"/>
      <c r="AD1050" s="6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81"/>
      <c r="BN1050" s="7"/>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row>
    <row r="1051" spans="1:127">
      <c r="A1051" s="3"/>
      <c r="B1051" s="6"/>
      <c r="C1051" s="62"/>
      <c r="D1051" s="61"/>
      <c r="E1051" s="2"/>
      <c r="F1051" s="6"/>
      <c r="G1051" s="6"/>
      <c r="H1051" s="6"/>
      <c r="I1051" s="6"/>
      <c r="J1051" s="6"/>
      <c r="K1051" s="6"/>
      <c r="L1051" s="1"/>
      <c r="M1051" s="62"/>
      <c r="N1051" s="6"/>
      <c r="O1051" s="6"/>
      <c r="P1051" s="6"/>
      <c r="Q1051" s="1"/>
      <c r="R1051" s="2"/>
      <c r="S1051" s="2"/>
      <c r="T1051" s="2"/>
      <c r="U1051" s="2"/>
      <c r="V1051" s="2"/>
      <c r="W1051" s="2"/>
      <c r="X1051" s="2"/>
      <c r="Y1051" s="2"/>
      <c r="Z1051" s="2"/>
      <c r="AA1051" s="2"/>
      <c r="AB1051" s="2"/>
      <c r="AC1051" s="62"/>
      <c r="AD1051" s="6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81"/>
      <c r="BN1051" s="7"/>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row>
    <row r="1052" spans="1:127">
      <c r="A1052" s="3"/>
      <c r="B1052" s="6"/>
      <c r="C1052" s="62"/>
      <c r="D1052" s="61"/>
      <c r="E1052" s="2"/>
      <c r="F1052" s="6"/>
      <c r="G1052" s="6"/>
      <c r="H1052" s="6"/>
      <c r="I1052" s="6"/>
      <c r="J1052" s="6"/>
      <c r="K1052" s="6"/>
      <c r="L1052" s="1"/>
      <c r="M1052" s="62"/>
      <c r="N1052" s="6"/>
      <c r="O1052" s="6"/>
      <c r="P1052" s="6"/>
      <c r="Q1052" s="1"/>
      <c r="R1052" s="2"/>
      <c r="S1052" s="2"/>
      <c r="T1052" s="2"/>
      <c r="U1052" s="2"/>
      <c r="V1052" s="2"/>
      <c r="W1052" s="2"/>
      <c r="X1052" s="2"/>
      <c r="Y1052" s="2"/>
      <c r="Z1052" s="2"/>
      <c r="AA1052" s="2"/>
      <c r="AB1052" s="2"/>
      <c r="AC1052" s="62"/>
      <c r="AD1052" s="6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81"/>
      <c r="BN1052" s="7"/>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row>
    <row r="1053" spans="1:127">
      <c r="A1053" s="3"/>
      <c r="B1053" s="6"/>
      <c r="C1053" s="62"/>
      <c r="D1053" s="61"/>
      <c r="E1053" s="2"/>
      <c r="F1053" s="6"/>
      <c r="G1053" s="6"/>
      <c r="H1053" s="6"/>
      <c r="I1053" s="6"/>
      <c r="J1053" s="6"/>
      <c r="K1053" s="6"/>
      <c r="L1053" s="1"/>
      <c r="M1053" s="62"/>
      <c r="N1053" s="6"/>
      <c r="O1053" s="6"/>
      <c r="P1053" s="6"/>
      <c r="Q1053" s="1"/>
      <c r="R1053" s="2"/>
      <c r="S1053" s="2"/>
      <c r="T1053" s="2"/>
      <c r="U1053" s="2"/>
      <c r="V1053" s="2"/>
      <c r="W1053" s="2"/>
      <c r="X1053" s="2"/>
      <c r="Y1053" s="2"/>
      <c r="Z1053" s="2"/>
      <c r="AA1053" s="2"/>
      <c r="AB1053" s="2"/>
      <c r="AC1053" s="62"/>
      <c r="AD1053" s="6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81"/>
      <c r="BN1053" s="7"/>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row>
    <row r="1054" spans="1:127">
      <c r="A1054" s="3"/>
      <c r="B1054" s="6"/>
      <c r="C1054" s="62"/>
      <c r="D1054" s="61"/>
      <c r="E1054" s="2"/>
      <c r="F1054" s="6"/>
      <c r="G1054" s="6"/>
      <c r="H1054" s="6"/>
      <c r="I1054" s="6"/>
      <c r="J1054" s="6"/>
      <c r="K1054" s="6"/>
      <c r="L1054" s="1"/>
      <c r="M1054" s="62"/>
      <c r="N1054" s="6"/>
      <c r="O1054" s="6"/>
      <c r="P1054" s="6"/>
      <c r="Q1054" s="1"/>
      <c r="R1054" s="2"/>
      <c r="S1054" s="2"/>
      <c r="T1054" s="2"/>
      <c r="U1054" s="2"/>
      <c r="V1054" s="2"/>
      <c r="W1054" s="2"/>
      <c r="X1054" s="2"/>
      <c r="Y1054" s="2"/>
      <c r="Z1054" s="2"/>
      <c r="AA1054" s="2"/>
      <c r="AB1054" s="2"/>
      <c r="AC1054" s="62"/>
      <c r="AD1054" s="6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81"/>
      <c r="BN1054" s="7"/>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row>
    <row r="1055" spans="1:127">
      <c r="A1055" s="3"/>
      <c r="B1055" s="6"/>
      <c r="C1055" s="62"/>
      <c r="D1055" s="61"/>
      <c r="E1055" s="2"/>
      <c r="F1055" s="6"/>
      <c r="G1055" s="6"/>
      <c r="H1055" s="6"/>
      <c r="I1055" s="6"/>
      <c r="J1055" s="6"/>
      <c r="K1055" s="6"/>
      <c r="L1055" s="1"/>
      <c r="M1055" s="62"/>
      <c r="N1055" s="6"/>
      <c r="O1055" s="6"/>
      <c r="P1055" s="6"/>
      <c r="Q1055" s="1"/>
      <c r="R1055" s="2"/>
      <c r="S1055" s="2"/>
      <c r="T1055" s="2"/>
      <c r="U1055" s="2"/>
      <c r="V1055" s="2"/>
      <c r="W1055" s="2"/>
      <c r="X1055" s="2"/>
      <c r="Y1055" s="2"/>
      <c r="Z1055" s="2"/>
      <c r="AA1055" s="2"/>
      <c r="AB1055" s="2"/>
      <c r="AC1055" s="62"/>
      <c r="AD1055" s="6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81"/>
      <c r="BN1055" s="7"/>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row>
    <row r="1056" spans="1:127">
      <c r="A1056" s="3"/>
      <c r="B1056" s="6"/>
      <c r="C1056" s="62"/>
      <c r="D1056" s="61"/>
      <c r="E1056" s="2"/>
      <c r="F1056" s="6"/>
      <c r="G1056" s="6"/>
      <c r="H1056" s="6"/>
      <c r="I1056" s="6"/>
      <c r="J1056" s="6"/>
      <c r="K1056" s="6"/>
      <c r="L1056" s="1"/>
      <c r="M1056" s="62"/>
      <c r="N1056" s="6"/>
      <c r="O1056" s="6"/>
      <c r="P1056" s="6"/>
      <c r="Q1056" s="1"/>
      <c r="R1056" s="2"/>
      <c r="S1056" s="2"/>
      <c r="T1056" s="2"/>
      <c r="U1056" s="2"/>
      <c r="V1056" s="2"/>
      <c r="W1056" s="2"/>
      <c r="X1056" s="2"/>
      <c r="Y1056" s="2"/>
      <c r="Z1056" s="2"/>
      <c r="AA1056" s="2"/>
      <c r="AB1056" s="2"/>
      <c r="AC1056" s="62"/>
      <c r="AD1056" s="6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81"/>
      <c r="BN1056" s="7"/>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row>
    <row r="1057" spans="1:127">
      <c r="A1057" s="3"/>
      <c r="B1057" s="6"/>
      <c r="C1057" s="62"/>
      <c r="D1057" s="61"/>
      <c r="E1057" s="2"/>
      <c r="F1057" s="6"/>
      <c r="G1057" s="6"/>
      <c r="H1057" s="6"/>
      <c r="I1057" s="6"/>
      <c r="J1057" s="6"/>
      <c r="K1057" s="6"/>
      <c r="L1057" s="1"/>
      <c r="M1057" s="62"/>
      <c r="N1057" s="6"/>
      <c r="O1057" s="6"/>
      <c r="P1057" s="6"/>
      <c r="Q1057" s="1"/>
      <c r="R1057" s="2"/>
      <c r="S1057" s="2"/>
      <c r="T1057" s="2"/>
      <c r="U1057" s="2"/>
      <c r="V1057" s="2"/>
      <c r="W1057" s="2"/>
      <c r="X1057" s="2"/>
      <c r="Y1057" s="2"/>
      <c r="Z1057" s="2"/>
      <c r="AA1057" s="2"/>
      <c r="AB1057" s="2"/>
      <c r="AC1057" s="62"/>
      <c r="AD1057" s="6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81"/>
      <c r="BN1057" s="7"/>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row>
    <row r="1058" spans="1:127">
      <c r="A1058" s="3"/>
      <c r="B1058" s="6"/>
      <c r="C1058" s="62"/>
      <c r="D1058" s="61"/>
      <c r="E1058" s="2"/>
      <c r="F1058" s="6"/>
      <c r="G1058" s="6"/>
      <c r="H1058" s="6"/>
      <c r="I1058" s="6"/>
      <c r="J1058" s="6"/>
      <c r="K1058" s="6"/>
      <c r="L1058" s="1"/>
      <c r="M1058" s="62"/>
      <c r="N1058" s="6"/>
      <c r="O1058" s="6"/>
      <c r="P1058" s="6"/>
      <c r="Q1058" s="1"/>
      <c r="R1058" s="2"/>
      <c r="S1058" s="2"/>
      <c r="T1058" s="2"/>
      <c r="U1058" s="2"/>
      <c r="V1058" s="2"/>
      <c r="W1058" s="2"/>
      <c r="X1058" s="2"/>
      <c r="Y1058" s="2"/>
      <c r="Z1058" s="2"/>
      <c r="AA1058" s="2"/>
      <c r="AB1058" s="2"/>
      <c r="AC1058" s="62"/>
      <c r="AD1058" s="6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81"/>
      <c r="BN1058" s="7"/>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row>
    <row r="1059" spans="1:127">
      <c r="A1059" s="3"/>
      <c r="B1059" s="6"/>
      <c r="C1059" s="62"/>
      <c r="D1059" s="61"/>
      <c r="E1059" s="2"/>
      <c r="F1059" s="6"/>
      <c r="G1059" s="6"/>
      <c r="H1059" s="6"/>
      <c r="I1059" s="6"/>
      <c r="J1059" s="6"/>
      <c r="K1059" s="6"/>
      <c r="L1059" s="1"/>
      <c r="M1059" s="62"/>
      <c r="N1059" s="6"/>
      <c r="O1059" s="6"/>
      <c r="P1059" s="6"/>
      <c r="Q1059" s="1"/>
      <c r="R1059" s="2"/>
      <c r="S1059" s="2"/>
      <c r="T1059" s="2"/>
      <c r="U1059" s="2"/>
      <c r="V1059" s="2"/>
      <c r="W1059" s="2"/>
      <c r="X1059" s="2"/>
      <c r="Y1059" s="2"/>
      <c r="Z1059" s="2"/>
      <c r="AA1059" s="2"/>
      <c r="AB1059" s="2"/>
      <c r="AC1059" s="62"/>
      <c r="AD1059" s="6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81"/>
      <c r="BN1059" s="7"/>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row>
    <row r="1060" spans="1:127">
      <c r="A1060" s="3"/>
      <c r="B1060" s="6"/>
      <c r="C1060" s="62"/>
      <c r="D1060" s="61"/>
      <c r="E1060" s="2"/>
      <c r="F1060" s="6"/>
      <c r="G1060" s="6"/>
      <c r="H1060" s="6"/>
      <c r="I1060" s="6"/>
      <c r="J1060" s="6"/>
      <c r="K1060" s="6"/>
      <c r="L1060" s="1"/>
      <c r="M1060" s="62"/>
      <c r="N1060" s="6"/>
      <c r="O1060" s="6"/>
      <c r="P1060" s="6"/>
      <c r="Q1060" s="1"/>
      <c r="R1060" s="2"/>
      <c r="S1060" s="2"/>
      <c r="T1060" s="2"/>
      <c r="U1060" s="2"/>
      <c r="V1060" s="2"/>
      <c r="W1060" s="2"/>
      <c r="X1060" s="2"/>
      <c r="Y1060" s="2"/>
      <c r="Z1060" s="2"/>
      <c r="AA1060" s="2"/>
      <c r="AB1060" s="2"/>
      <c r="AC1060" s="62"/>
      <c r="AD1060" s="6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81"/>
      <c r="BN1060" s="7"/>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row>
    <row r="1061" spans="1:127">
      <c r="A1061" s="3"/>
      <c r="B1061" s="6"/>
      <c r="C1061" s="62"/>
      <c r="D1061" s="61"/>
      <c r="E1061" s="2"/>
      <c r="F1061" s="6"/>
      <c r="G1061" s="6"/>
      <c r="H1061" s="6"/>
      <c r="I1061" s="6"/>
      <c r="J1061" s="6"/>
      <c r="K1061" s="6"/>
      <c r="L1061" s="1"/>
      <c r="M1061" s="62"/>
      <c r="N1061" s="6"/>
      <c r="O1061" s="6"/>
      <c r="P1061" s="6"/>
      <c r="Q1061" s="1"/>
      <c r="R1061" s="2"/>
      <c r="S1061" s="2"/>
      <c r="T1061" s="2"/>
      <c r="U1061" s="2"/>
      <c r="V1061" s="2"/>
      <c r="W1061" s="2"/>
      <c r="X1061" s="2"/>
      <c r="Y1061" s="2"/>
      <c r="Z1061" s="2"/>
      <c r="AA1061" s="2"/>
      <c r="AB1061" s="2"/>
      <c r="AC1061" s="62"/>
      <c r="AD1061" s="6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81"/>
      <c r="BN1061" s="7"/>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row>
    <row r="1062" spans="1:127">
      <c r="A1062" s="3"/>
      <c r="B1062" s="6"/>
      <c r="C1062" s="62"/>
      <c r="D1062" s="61"/>
      <c r="E1062" s="2"/>
      <c r="F1062" s="6"/>
      <c r="G1062" s="6"/>
      <c r="H1062" s="6"/>
      <c r="I1062" s="6"/>
      <c r="J1062" s="6"/>
      <c r="K1062" s="6"/>
      <c r="L1062" s="1"/>
      <c r="M1062" s="62"/>
      <c r="N1062" s="6"/>
      <c r="O1062" s="6"/>
      <c r="P1062" s="6"/>
      <c r="Q1062" s="1"/>
      <c r="R1062" s="2"/>
      <c r="S1062" s="2"/>
      <c r="T1062" s="2"/>
      <c r="U1062" s="2"/>
      <c r="V1062" s="2"/>
      <c r="W1062" s="2"/>
      <c r="X1062" s="2"/>
      <c r="Y1062" s="2"/>
      <c r="Z1062" s="2"/>
      <c r="AA1062" s="2"/>
      <c r="AB1062" s="2"/>
      <c r="AC1062" s="62"/>
      <c r="AD1062" s="6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81"/>
      <c r="BN1062" s="7"/>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row>
    <row r="1063" spans="1:127">
      <c r="A1063" s="3"/>
      <c r="B1063" s="6"/>
      <c r="C1063" s="62"/>
      <c r="D1063" s="61"/>
      <c r="E1063" s="2"/>
      <c r="F1063" s="6"/>
      <c r="G1063" s="6"/>
      <c r="H1063" s="6"/>
      <c r="I1063" s="6"/>
      <c r="J1063" s="6"/>
      <c r="K1063" s="6"/>
      <c r="L1063" s="1"/>
      <c r="M1063" s="62"/>
      <c r="N1063" s="6"/>
      <c r="O1063" s="6"/>
      <c r="P1063" s="6"/>
      <c r="Q1063" s="1"/>
      <c r="R1063" s="2"/>
      <c r="S1063" s="2"/>
      <c r="T1063" s="2"/>
      <c r="U1063" s="2"/>
      <c r="V1063" s="2"/>
      <c r="W1063" s="2"/>
      <c r="X1063" s="2"/>
      <c r="Y1063" s="2"/>
      <c r="Z1063" s="2"/>
      <c r="AA1063" s="2"/>
      <c r="AB1063" s="2"/>
      <c r="AC1063" s="62"/>
      <c r="AD1063" s="6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81"/>
      <c r="BN1063" s="7"/>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row>
    <row r="1064" spans="1:127">
      <c r="A1064" s="3"/>
      <c r="B1064" s="6"/>
      <c r="C1064" s="62"/>
      <c r="D1064" s="61"/>
      <c r="E1064" s="2"/>
      <c r="F1064" s="6"/>
      <c r="G1064" s="6"/>
      <c r="H1064" s="6"/>
      <c r="I1064" s="6"/>
      <c r="J1064" s="6"/>
      <c r="K1064" s="6"/>
      <c r="L1064" s="1"/>
      <c r="M1064" s="62"/>
      <c r="N1064" s="6"/>
      <c r="O1064" s="6"/>
      <c r="P1064" s="6"/>
      <c r="Q1064" s="1"/>
      <c r="R1064" s="2"/>
      <c r="S1064" s="2"/>
      <c r="T1064" s="2"/>
      <c r="U1064" s="2"/>
      <c r="V1064" s="2"/>
      <c r="W1064" s="2"/>
      <c r="X1064" s="2"/>
      <c r="Y1064" s="2"/>
      <c r="Z1064" s="2"/>
      <c r="AA1064" s="2"/>
      <c r="AB1064" s="2"/>
      <c r="AC1064" s="62"/>
      <c r="AD1064" s="6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81"/>
      <c r="BN1064" s="7"/>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row>
    <row r="1065" spans="1:127">
      <c r="A1065" s="3"/>
      <c r="B1065" s="6"/>
      <c r="C1065" s="62"/>
      <c r="D1065" s="61"/>
      <c r="E1065" s="2"/>
      <c r="F1065" s="6"/>
      <c r="G1065" s="6"/>
      <c r="H1065" s="6"/>
      <c r="I1065" s="6"/>
      <c r="J1065" s="6"/>
      <c r="K1065" s="6"/>
      <c r="L1065" s="1"/>
      <c r="M1065" s="62"/>
      <c r="N1065" s="6"/>
      <c r="O1065" s="6"/>
      <c r="P1065" s="6"/>
      <c r="Q1065" s="1"/>
      <c r="R1065" s="2"/>
      <c r="S1065" s="2"/>
      <c r="T1065" s="2"/>
      <c r="U1065" s="2"/>
      <c r="V1065" s="2"/>
      <c r="W1065" s="2"/>
      <c r="X1065" s="2"/>
      <c r="Y1065" s="2"/>
      <c r="Z1065" s="2"/>
      <c r="AA1065" s="2"/>
      <c r="AB1065" s="2"/>
      <c r="AC1065" s="62"/>
      <c r="AD1065" s="6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81"/>
      <c r="BN1065" s="7"/>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row>
    <row r="1066" spans="1:127">
      <c r="A1066" s="3"/>
      <c r="B1066" s="6"/>
      <c r="C1066" s="62"/>
      <c r="D1066" s="61"/>
      <c r="E1066" s="2"/>
      <c r="F1066" s="6"/>
      <c r="G1066" s="6"/>
      <c r="H1066" s="6"/>
      <c r="I1066" s="6"/>
      <c r="J1066" s="6"/>
      <c r="K1066" s="6"/>
      <c r="L1066" s="1"/>
      <c r="M1066" s="62"/>
      <c r="N1066" s="6"/>
      <c r="O1066" s="6"/>
      <c r="P1066" s="6"/>
      <c r="Q1066" s="1"/>
      <c r="R1066" s="2"/>
      <c r="S1066" s="2"/>
      <c r="T1066" s="2"/>
      <c r="U1066" s="2"/>
      <c r="V1066" s="2"/>
      <c r="W1066" s="2"/>
      <c r="X1066" s="2"/>
      <c r="Y1066" s="2"/>
      <c r="Z1066" s="2"/>
      <c r="AA1066" s="2"/>
      <c r="AB1066" s="2"/>
      <c r="AC1066" s="62"/>
      <c r="AD1066" s="6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81"/>
      <c r="BN1066" s="7"/>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row>
    <row r="1067" spans="1:127">
      <c r="A1067" s="3"/>
      <c r="B1067" s="6"/>
      <c r="C1067" s="62"/>
      <c r="D1067" s="61"/>
      <c r="E1067" s="2"/>
      <c r="F1067" s="6"/>
      <c r="G1067" s="6"/>
      <c r="H1067" s="6"/>
      <c r="I1067" s="6"/>
      <c r="J1067" s="6"/>
      <c r="K1067" s="6"/>
      <c r="L1067" s="1"/>
      <c r="M1067" s="62"/>
      <c r="N1067" s="6"/>
      <c r="O1067" s="6"/>
      <c r="P1067" s="6"/>
      <c r="Q1067" s="1"/>
      <c r="R1067" s="2"/>
      <c r="S1067" s="2"/>
      <c r="T1067" s="2"/>
      <c r="U1067" s="2"/>
      <c r="V1067" s="2"/>
      <c r="W1067" s="2"/>
      <c r="X1067" s="2"/>
      <c r="Y1067" s="2"/>
      <c r="Z1067" s="2"/>
      <c r="AA1067" s="2"/>
      <c r="AB1067" s="2"/>
      <c r="AC1067" s="62"/>
      <c r="AD1067" s="6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81"/>
      <c r="BN1067" s="7"/>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row>
    <row r="1068" spans="1:127">
      <c r="A1068" s="3"/>
      <c r="B1068" s="6"/>
      <c r="C1068" s="62"/>
      <c r="D1068" s="61"/>
      <c r="E1068" s="2"/>
      <c r="F1068" s="6"/>
      <c r="G1068" s="6"/>
      <c r="H1068" s="6"/>
      <c r="I1068" s="6"/>
      <c r="J1068" s="6"/>
      <c r="K1068" s="6"/>
      <c r="L1068" s="1"/>
      <c r="M1068" s="62"/>
      <c r="N1068" s="6"/>
      <c r="O1068" s="6"/>
      <c r="P1068" s="6"/>
      <c r="Q1068" s="1"/>
      <c r="R1068" s="2"/>
      <c r="S1068" s="2"/>
      <c r="T1068" s="2"/>
      <c r="U1068" s="2"/>
      <c r="V1068" s="2"/>
      <c r="W1068" s="2"/>
      <c r="X1068" s="2"/>
      <c r="Y1068" s="2"/>
      <c r="Z1068" s="2"/>
      <c r="AA1068" s="2"/>
      <c r="AB1068" s="2"/>
      <c r="AC1068" s="62"/>
      <c r="AD1068" s="6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81"/>
      <c r="BN1068" s="7"/>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row>
    <row r="1069" spans="1:127">
      <c r="A1069" s="3"/>
      <c r="B1069" s="6"/>
      <c r="C1069" s="62"/>
      <c r="D1069" s="61"/>
      <c r="E1069" s="2"/>
      <c r="F1069" s="6"/>
      <c r="G1069" s="6"/>
      <c r="H1069" s="6"/>
      <c r="I1069" s="6"/>
      <c r="J1069" s="6"/>
      <c r="K1069" s="6"/>
      <c r="L1069" s="1"/>
      <c r="M1069" s="62"/>
      <c r="N1069" s="6"/>
      <c r="O1069" s="6"/>
      <c r="P1069" s="6"/>
      <c r="Q1069" s="1"/>
      <c r="R1069" s="2"/>
      <c r="S1069" s="2"/>
      <c r="T1069" s="2"/>
      <c r="U1069" s="2"/>
      <c r="V1069" s="2"/>
      <c r="W1069" s="2"/>
      <c r="X1069" s="2"/>
      <c r="Y1069" s="2"/>
      <c r="Z1069" s="2"/>
      <c r="AA1069" s="2"/>
      <c r="AB1069" s="2"/>
      <c r="AC1069" s="62"/>
      <c r="AD1069" s="6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81"/>
      <c r="BN1069" s="7"/>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row>
    <row r="1070" spans="1:127">
      <c r="A1070" s="3"/>
      <c r="B1070" s="6"/>
      <c r="C1070" s="62"/>
      <c r="D1070" s="61"/>
      <c r="E1070" s="2"/>
      <c r="F1070" s="6"/>
      <c r="G1070" s="6"/>
      <c r="H1070" s="6"/>
      <c r="I1070" s="6"/>
      <c r="J1070" s="6"/>
      <c r="K1070" s="6"/>
      <c r="L1070" s="1"/>
      <c r="M1070" s="62"/>
      <c r="N1070" s="6"/>
      <c r="O1070" s="6"/>
      <c r="P1070" s="6"/>
      <c r="Q1070" s="1"/>
      <c r="R1070" s="2"/>
      <c r="S1070" s="2"/>
      <c r="T1070" s="2"/>
      <c r="U1070" s="2"/>
      <c r="V1070" s="2"/>
      <c r="W1070" s="2"/>
      <c r="X1070" s="2"/>
      <c r="Y1070" s="2"/>
      <c r="Z1070" s="2"/>
      <c r="AA1070" s="2"/>
      <c r="AB1070" s="2"/>
      <c r="AC1070" s="62"/>
      <c r="AD1070" s="6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81"/>
      <c r="BN1070" s="7"/>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row>
    <row r="1071" spans="1:127">
      <c r="A1071" s="3"/>
      <c r="B1071" s="6"/>
      <c r="C1071" s="62"/>
      <c r="D1071" s="61"/>
      <c r="E1071" s="2"/>
      <c r="F1071" s="6"/>
      <c r="G1071" s="6"/>
      <c r="H1071" s="6"/>
      <c r="I1071" s="6"/>
      <c r="J1071" s="6"/>
      <c r="K1071" s="6"/>
      <c r="L1071" s="1"/>
      <c r="M1071" s="62"/>
      <c r="N1071" s="6"/>
      <c r="O1071" s="6"/>
      <c r="P1071" s="6"/>
      <c r="Q1071" s="1"/>
      <c r="R1071" s="2"/>
      <c r="S1071" s="2"/>
      <c r="T1071" s="2"/>
      <c r="U1071" s="2"/>
      <c r="V1071" s="2"/>
      <c r="W1071" s="2"/>
      <c r="X1071" s="2"/>
      <c r="Y1071" s="2"/>
      <c r="Z1071" s="2"/>
      <c r="AA1071" s="2"/>
      <c r="AB1071" s="2"/>
      <c r="AC1071" s="62"/>
      <c r="AD1071" s="6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81"/>
      <c r="BN1071" s="7"/>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row>
    <row r="1072" spans="1:127">
      <c r="A1072" s="3"/>
      <c r="B1072" s="6"/>
      <c r="C1072" s="62"/>
      <c r="D1072" s="61"/>
      <c r="E1072" s="2"/>
      <c r="F1072" s="6"/>
      <c r="G1072" s="6"/>
      <c r="H1072" s="6"/>
      <c r="I1072" s="6"/>
      <c r="J1072" s="6"/>
      <c r="K1072" s="6"/>
      <c r="L1072" s="1"/>
      <c r="M1072" s="62"/>
      <c r="N1072" s="6"/>
      <c r="O1072" s="6"/>
      <c r="P1072" s="6"/>
      <c r="Q1072" s="1"/>
      <c r="R1072" s="2"/>
      <c r="S1072" s="2"/>
      <c r="T1072" s="2"/>
      <c r="U1072" s="2"/>
      <c r="V1072" s="2"/>
      <c r="W1072" s="2"/>
      <c r="X1072" s="2"/>
      <c r="Y1072" s="2"/>
      <c r="Z1072" s="2"/>
      <c r="AA1072" s="2"/>
      <c r="AB1072" s="2"/>
      <c r="AC1072" s="62"/>
      <c r="AD1072" s="6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81"/>
      <c r="BN1072" s="7"/>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row>
    <row r="1073" spans="1:127">
      <c r="A1073" s="3"/>
      <c r="B1073" s="6"/>
      <c r="C1073" s="62"/>
      <c r="D1073" s="61"/>
      <c r="E1073" s="2"/>
      <c r="F1073" s="6"/>
      <c r="G1073" s="6"/>
      <c r="H1073" s="6"/>
      <c r="I1073" s="6"/>
      <c r="J1073" s="6"/>
      <c r="K1073" s="6"/>
      <c r="L1073" s="1"/>
      <c r="M1073" s="62"/>
      <c r="N1073" s="6"/>
      <c r="O1073" s="6"/>
      <c r="P1073" s="6"/>
      <c r="Q1073" s="1"/>
      <c r="R1073" s="2"/>
      <c r="S1073" s="2"/>
      <c r="T1073" s="2"/>
      <c r="U1073" s="2"/>
      <c r="V1073" s="2"/>
      <c r="W1073" s="2"/>
      <c r="X1073" s="2"/>
      <c r="Y1073" s="2"/>
      <c r="Z1073" s="2"/>
      <c r="AA1073" s="2"/>
      <c r="AB1073" s="2"/>
      <c r="AC1073" s="62"/>
      <c r="AD1073" s="6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81"/>
      <c r="BN1073" s="7"/>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row>
    <row r="1074" spans="1:127">
      <c r="A1074" s="3"/>
      <c r="B1074" s="6"/>
      <c r="C1074" s="62"/>
      <c r="D1074" s="61"/>
      <c r="E1074" s="2"/>
      <c r="F1074" s="6"/>
      <c r="G1074" s="6"/>
      <c r="H1074" s="6"/>
      <c r="I1074" s="6"/>
      <c r="J1074" s="6"/>
      <c r="K1074" s="6"/>
      <c r="L1074" s="1"/>
      <c r="M1074" s="62"/>
      <c r="N1074" s="6"/>
      <c r="O1074" s="6"/>
      <c r="P1074" s="6"/>
      <c r="Q1074" s="1"/>
      <c r="R1074" s="2"/>
      <c r="S1074" s="2"/>
      <c r="T1074" s="2"/>
      <c r="U1074" s="2"/>
      <c r="V1074" s="2"/>
      <c r="W1074" s="2"/>
      <c r="X1074" s="2"/>
      <c r="Y1074" s="2"/>
      <c r="Z1074" s="2"/>
      <c r="AA1074" s="2"/>
      <c r="AB1074" s="2"/>
      <c r="AC1074" s="62"/>
      <c r="AD1074" s="6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81"/>
      <c r="BN1074" s="7"/>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row>
    <row r="1075" spans="1:127">
      <c r="A1075" s="3"/>
      <c r="B1075" s="6"/>
      <c r="C1075" s="62"/>
      <c r="D1075" s="61"/>
      <c r="E1075" s="2"/>
      <c r="F1075" s="6"/>
      <c r="G1075" s="6"/>
      <c r="H1075" s="6"/>
      <c r="I1075" s="6"/>
      <c r="J1075" s="6"/>
      <c r="K1075" s="6"/>
      <c r="L1075" s="1"/>
      <c r="M1075" s="62"/>
      <c r="N1075" s="6"/>
      <c r="O1075" s="6"/>
      <c r="P1075" s="6"/>
      <c r="Q1075" s="1"/>
      <c r="R1075" s="2"/>
      <c r="S1075" s="2"/>
      <c r="T1075" s="2"/>
      <c r="U1075" s="2"/>
      <c r="V1075" s="2"/>
      <c r="W1075" s="2"/>
      <c r="X1075" s="2"/>
      <c r="Y1075" s="2"/>
      <c r="Z1075" s="2"/>
      <c r="AA1075" s="2"/>
      <c r="AB1075" s="2"/>
      <c r="AC1075" s="62"/>
      <c r="AD1075" s="6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81"/>
      <c r="BN1075" s="7"/>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row>
    <row r="1076" spans="1:127">
      <c r="A1076" s="3"/>
      <c r="B1076" s="6"/>
      <c r="C1076" s="62"/>
      <c r="D1076" s="61"/>
      <c r="E1076" s="2"/>
      <c r="F1076" s="6"/>
      <c r="G1076" s="6"/>
      <c r="H1076" s="6"/>
      <c r="I1076" s="6"/>
      <c r="J1076" s="6"/>
      <c r="K1076" s="6"/>
      <c r="L1076" s="1"/>
      <c r="M1076" s="62"/>
      <c r="N1076" s="6"/>
      <c r="O1076" s="6"/>
      <c r="P1076" s="6"/>
      <c r="Q1076" s="1"/>
      <c r="R1076" s="2"/>
      <c r="S1076" s="2"/>
      <c r="T1076" s="2"/>
      <c r="U1076" s="2"/>
      <c r="V1076" s="2"/>
      <c r="W1076" s="2"/>
      <c r="X1076" s="2"/>
      <c r="Y1076" s="2"/>
      <c r="Z1076" s="2"/>
      <c r="AA1076" s="2"/>
      <c r="AB1076" s="2"/>
      <c r="AC1076" s="62"/>
      <c r="AD1076" s="6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81"/>
      <c r="BN1076" s="7"/>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row>
    <row r="1077" spans="1:127">
      <c r="A1077" s="3"/>
      <c r="B1077" s="6"/>
      <c r="C1077" s="62"/>
      <c r="D1077" s="61"/>
      <c r="E1077" s="2"/>
      <c r="F1077" s="6"/>
      <c r="G1077" s="6"/>
      <c r="H1077" s="6"/>
      <c r="I1077" s="6"/>
      <c r="J1077" s="6"/>
      <c r="K1077" s="6"/>
      <c r="L1077" s="1"/>
      <c r="M1077" s="62"/>
      <c r="N1077" s="6"/>
      <c r="O1077" s="6"/>
      <c r="P1077" s="6"/>
      <c r="Q1077" s="1"/>
      <c r="R1077" s="2"/>
      <c r="S1077" s="2"/>
      <c r="T1077" s="2"/>
      <c r="U1077" s="2"/>
      <c r="V1077" s="2"/>
      <c r="W1077" s="2"/>
      <c r="X1077" s="2"/>
      <c r="Y1077" s="2"/>
      <c r="Z1077" s="2"/>
      <c r="AA1077" s="2"/>
      <c r="AB1077" s="2"/>
      <c r="AC1077" s="62"/>
      <c r="AD1077" s="6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81"/>
      <c r="BN1077" s="7"/>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row>
    <row r="1078" spans="1:127">
      <c r="A1078" s="3"/>
      <c r="B1078" s="6"/>
      <c r="C1078" s="62"/>
      <c r="D1078" s="61"/>
      <c r="E1078" s="2"/>
      <c r="F1078" s="6"/>
      <c r="G1078" s="6"/>
      <c r="H1078" s="6"/>
      <c r="I1078" s="6"/>
      <c r="J1078" s="6"/>
      <c r="K1078" s="6"/>
      <c r="L1078" s="1"/>
      <c r="M1078" s="62"/>
      <c r="N1078" s="6"/>
      <c r="O1078" s="6"/>
      <c r="P1078" s="6"/>
      <c r="Q1078" s="1"/>
      <c r="R1078" s="2"/>
      <c r="S1078" s="2"/>
      <c r="T1078" s="2"/>
      <c r="U1078" s="2"/>
      <c r="V1078" s="2"/>
      <c r="W1078" s="2"/>
      <c r="X1078" s="2"/>
      <c r="Y1078" s="2"/>
      <c r="Z1078" s="2"/>
      <c r="AA1078" s="2"/>
      <c r="AB1078" s="2"/>
      <c r="AC1078" s="62"/>
      <c r="AD1078" s="6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81"/>
      <c r="BN1078" s="7"/>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row>
    <row r="1079" spans="1:127">
      <c r="A1079" s="3"/>
      <c r="B1079" s="6"/>
      <c r="C1079" s="62"/>
      <c r="D1079" s="61"/>
      <c r="E1079" s="2"/>
      <c r="F1079" s="6"/>
      <c r="G1079" s="6"/>
      <c r="H1079" s="6"/>
      <c r="I1079" s="6"/>
      <c r="J1079" s="6"/>
      <c r="K1079" s="6"/>
      <c r="L1079" s="1"/>
      <c r="M1079" s="62"/>
      <c r="N1079" s="6"/>
      <c r="O1079" s="6"/>
      <c r="P1079" s="6"/>
      <c r="Q1079" s="1"/>
      <c r="R1079" s="2"/>
      <c r="S1079" s="2"/>
      <c r="T1079" s="2"/>
      <c r="U1079" s="2"/>
      <c r="V1079" s="2"/>
      <c r="W1079" s="2"/>
      <c r="X1079" s="2"/>
      <c r="Y1079" s="2"/>
      <c r="Z1079" s="2"/>
      <c r="AA1079" s="2"/>
      <c r="AB1079" s="2"/>
      <c r="AC1079" s="62"/>
      <c r="AD1079" s="6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81"/>
      <c r="BN1079" s="7"/>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row>
    <row r="1080" spans="1:127">
      <c r="A1080" s="3"/>
      <c r="B1080" s="6"/>
      <c r="C1080" s="62"/>
      <c r="D1080" s="61"/>
      <c r="E1080" s="2"/>
      <c r="F1080" s="6"/>
      <c r="G1080" s="6"/>
      <c r="H1080" s="6"/>
      <c r="I1080" s="6"/>
      <c r="J1080" s="6"/>
      <c r="K1080" s="6"/>
      <c r="L1080" s="1"/>
      <c r="M1080" s="62"/>
      <c r="N1080" s="6"/>
      <c r="O1080" s="6"/>
      <c r="P1080" s="6"/>
      <c r="Q1080" s="1"/>
      <c r="R1080" s="2"/>
      <c r="S1080" s="2"/>
      <c r="T1080" s="2"/>
      <c r="U1080" s="2"/>
      <c r="V1080" s="2"/>
      <c r="W1080" s="2"/>
      <c r="X1080" s="2"/>
      <c r="Y1080" s="2"/>
      <c r="Z1080" s="2"/>
      <c r="AA1080" s="2"/>
      <c r="AB1080" s="2"/>
      <c r="AC1080" s="62"/>
      <c r="AD1080" s="6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81"/>
      <c r="BN1080" s="7"/>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row>
    <row r="1081" spans="1:127">
      <c r="A1081" s="3"/>
      <c r="B1081" s="6"/>
      <c r="C1081" s="62"/>
      <c r="D1081" s="61"/>
      <c r="E1081" s="2"/>
      <c r="F1081" s="6"/>
      <c r="G1081" s="6"/>
      <c r="H1081" s="6"/>
      <c r="I1081" s="6"/>
      <c r="J1081" s="6"/>
      <c r="K1081" s="6"/>
      <c r="L1081" s="1"/>
      <c r="M1081" s="62"/>
      <c r="N1081" s="6"/>
      <c r="O1081" s="6"/>
      <c r="P1081" s="6"/>
      <c r="Q1081" s="1"/>
      <c r="R1081" s="2"/>
      <c r="S1081" s="2"/>
      <c r="T1081" s="2"/>
      <c r="U1081" s="2"/>
      <c r="V1081" s="2"/>
      <c r="W1081" s="2"/>
      <c r="X1081" s="2"/>
      <c r="Y1081" s="2"/>
      <c r="Z1081" s="2"/>
      <c r="AA1081" s="2"/>
      <c r="AB1081" s="2"/>
      <c r="AC1081" s="62"/>
      <c r="AD1081" s="6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81"/>
      <c r="BN1081" s="7"/>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row>
    <row r="1082" spans="1:127">
      <c r="A1082" s="3"/>
      <c r="B1082" s="6"/>
      <c r="C1082" s="62"/>
      <c r="D1082" s="61"/>
      <c r="E1082" s="2"/>
      <c r="F1082" s="6"/>
      <c r="G1082" s="6"/>
      <c r="H1082" s="6"/>
      <c r="I1082" s="6"/>
      <c r="J1082" s="6"/>
      <c r="K1082" s="6"/>
      <c r="L1082" s="1"/>
      <c r="M1082" s="62"/>
      <c r="N1082" s="6"/>
      <c r="O1082" s="6"/>
      <c r="P1082" s="6"/>
      <c r="Q1082" s="1"/>
      <c r="R1082" s="2"/>
      <c r="S1082" s="2"/>
      <c r="T1082" s="2"/>
      <c r="U1082" s="2"/>
      <c r="V1082" s="2"/>
      <c r="W1082" s="2"/>
      <c r="X1082" s="2"/>
      <c r="Y1082" s="2"/>
      <c r="Z1082" s="2"/>
      <c r="AA1082" s="2"/>
      <c r="AB1082" s="2"/>
      <c r="AC1082" s="62"/>
      <c r="AD1082" s="6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81"/>
      <c r="BN1082" s="7"/>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row>
    <row r="1083" spans="1:127">
      <c r="A1083" s="3"/>
      <c r="B1083" s="6"/>
      <c r="C1083" s="62"/>
      <c r="D1083" s="61"/>
      <c r="E1083" s="2"/>
      <c r="F1083" s="6"/>
      <c r="G1083" s="6"/>
      <c r="H1083" s="6"/>
      <c r="I1083" s="6"/>
      <c r="J1083" s="6"/>
      <c r="K1083" s="6"/>
      <c r="L1083" s="1"/>
      <c r="M1083" s="62"/>
      <c r="N1083" s="6"/>
      <c r="O1083" s="6"/>
      <c r="P1083" s="6"/>
      <c r="Q1083" s="1"/>
      <c r="R1083" s="2"/>
      <c r="S1083" s="2"/>
      <c r="T1083" s="2"/>
      <c r="U1083" s="2"/>
      <c r="V1083" s="2"/>
      <c r="W1083" s="2"/>
      <c r="X1083" s="2"/>
      <c r="Y1083" s="2"/>
      <c r="Z1083" s="2"/>
      <c r="AA1083" s="2"/>
      <c r="AB1083" s="2"/>
      <c r="AC1083" s="62"/>
      <c r="AD1083" s="6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81"/>
      <c r="BN1083" s="7"/>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row>
    <row r="1084" spans="1:127">
      <c r="A1084" s="3"/>
      <c r="B1084" s="6"/>
      <c r="C1084" s="62"/>
      <c r="D1084" s="61"/>
      <c r="E1084" s="2"/>
      <c r="F1084" s="6"/>
      <c r="G1084" s="6"/>
      <c r="H1084" s="6"/>
      <c r="I1084" s="6"/>
      <c r="J1084" s="6"/>
      <c r="K1084" s="6"/>
      <c r="L1084" s="1"/>
      <c r="M1084" s="62"/>
      <c r="N1084" s="6"/>
      <c r="O1084" s="6"/>
      <c r="P1084" s="6"/>
      <c r="Q1084" s="1"/>
      <c r="R1084" s="2"/>
      <c r="S1084" s="2"/>
      <c r="T1084" s="2"/>
      <c r="U1084" s="2"/>
      <c r="V1084" s="2"/>
      <c r="W1084" s="2"/>
      <c r="X1084" s="2"/>
      <c r="Y1084" s="2"/>
      <c r="Z1084" s="2"/>
      <c r="AA1084" s="2"/>
      <c r="AB1084" s="2"/>
      <c r="AC1084" s="62"/>
      <c r="AD1084" s="6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81"/>
      <c r="BN1084" s="7"/>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row>
    <row r="1085" spans="1:127">
      <c r="A1085" s="3"/>
      <c r="B1085" s="6"/>
      <c r="C1085" s="62"/>
      <c r="D1085" s="61"/>
      <c r="E1085" s="2"/>
      <c r="F1085" s="6"/>
      <c r="G1085" s="6"/>
      <c r="H1085" s="6"/>
      <c r="I1085" s="6"/>
      <c r="J1085" s="6"/>
      <c r="K1085" s="6"/>
      <c r="L1085" s="1"/>
      <c r="M1085" s="62"/>
      <c r="N1085" s="6"/>
      <c r="O1085" s="6"/>
      <c r="P1085" s="6"/>
      <c r="Q1085" s="1"/>
      <c r="R1085" s="2"/>
      <c r="S1085" s="2"/>
      <c r="T1085" s="2"/>
      <c r="U1085" s="2"/>
      <c r="V1085" s="2"/>
      <c r="W1085" s="2"/>
      <c r="X1085" s="2"/>
      <c r="Y1085" s="2"/>
      <c r="Z1085" s="2"/>
      <c r="AA1085" s="2"/>
      <c r="AB1085" s="2"/>
      <c r="AC1085" s="62"/>
      <c r="AD1085" s="6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81"/>
      <c r="BN1085" s="7"/>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row>
    <row r="1086" spans="1:127">
      <c r="A1086" s="3"/>
      <c r="B1086" s="6"/>
      <c r="C1086" s="62"/>
      <c r="D1086" s="61"/>
      <c r="E1086" s="2"/>
      <c r="F1086" s="6"/>
      <c r="G1086" s="6"/>
      <c r="H1086" s="6"/>
      <c r="I1086" s="6"/>
      <c r="J1086" s="6"/>
      <c r="K1086" s="6"/>
      <c r="L1086" s="1"/>
      <c r="M1086" s="62"/>
      <c r="N1086" s="6"/>
      <c r="O1086" s="6"/>
      <c r="P1086" s="6"/>
      <c r="Q1086" s="1"/>
      <c r="R1086" s="2"/>
      <c r="S1086" s="2"/>
      <c r="T1086" s="2"/>
      <c r="U1086" s="2"/>
      <c r="V1086" s="2"/>
      <c r="W1086" s="2"/>
      <c r="X1086" s="2"/>
      <c r="Y1086" s="2"/>
      <c r="Z1086" s="2"/>
      <c r="AA1086" s="2"/>
      <c r="AB1086" s="2"/>
      <c r="AC1086" s="62"/>
      <c r="AD1086" s="6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81"/>
      <c r="BN1086" s="7"/>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row>
    <row r="1087" spans="1:127">
      <c r="A1087" s="3"/>
      <c r="B1087" s="6"/>
      <c r="C1087" s="62"/>
      <c r="D1087" s="61"/>
      <c r="E1087" s="2"/>
      <c r="F1087" s="6"/>
      <c r="G1087" s="6"/>
      <c r="H1087" s="6"/>
      <c r="I1087" s="6"/>
      <c r="J1087" s="6"/>
      <c r="K1087" s="6"/>
      <c r="L1087" s="1"/>
      <c r="M1087" s="62"/>
      <c r="N1087" s="6"/>
      <c r="O1087" s="6"/>
      <c r="P1087" s="6"/>
      <c r="Q1087" s="1"/>
      <c r="R1087" s="2"/>
      <c r="S1087" s="2"/>
      <c r="T1087" s="2"/>
      <c r="U1087" s="2"/>
      <c r="V1087" s="2"/>
      <c r="W1087" s="2"/>
      <c r="X1087" s="2"/>
      <c r="Y1087" s="2"/>
      <c r="Z1087" s="2"/>
      <c r="AA1087" s="2"/>
      <c r="AB1087" s="2"/>
      <c r="AC1087" s="62"/>
      <c r="AD1087" s="6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81"/>
      <c r="BN1087" s="7"/>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row>
    <row r="1088" spans="1:127">
      <c r="A1088" s="3"/>
      <c r="B1088" s="6"/>
      <c r="C1088" s="62"/>
      <c r="D1088" s="61"/>
      <c r="E1088" s="2"/>
      <c r="F1088" s="6"/>
      <c r="G1088" s="6"/>
      <c r="H1088" s="6"/>
      <c r="I1088" s="6"/>
      <c r="J1088" s="6"/>
      <c r="K1088" s="6"/>
      <c r="L1088" s="1"/>
      <c r="M1088" s="62"/>
      <c r="N1088" s="6"/>
      <c r="O1088" s="6"/>
      <c r="P1088" s="6"/>
      <c r="Q1088" s="1"/>
      <c r="R1088" s="2"/>
      <c r="S1088" s="2"/>
      <c r="T1088" s="2"/>
      <c r="U1088" s="2"/>
      <c r="V1088" s="2"/>
      <c r="W1088" s="2"/>
      <c r="X1088" s="2"/>
      <c r="Y1088" s="2"/>
      <c r="Z1088" s="2"/>
      <c r="AA1088" s="2"/>
      <c r="AB1088" s="2"/>
      <c r="AC1088" s="62"/>
      <c r="AD1088" s="6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81"/>
      <c r="BN1088" s="7"/>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row>
    <row r="1089" spans="1:127">
      <c r="A1089" s="3"/>
      <c r="B1089" s="6"/>
      <c r="C1089" s="62"/>
      <c r="D1089" s="61"/>
      <c r="E1089" s="2"/>
      <c r="F1089" s="6"/>
      <c r="G1089" s="6"/>
      <c r="H1089" s="6"/>
      <c r="I1089" s="6"/>
      <c r="J1089" s="6"/>
      <c r="K1089" s="6"/>
      <c r="L1089" s="1"/>
      <c r="M1089" s="62"/>
      <c r="N1089" s="6"/>
      <c r="O1089" s="6"/>
      <c r="P1089" s="6"/>
      <c r="Q1089" s="1"/>
      <c r="R1089" s="2"/>
      <c r="S1089" s="2"/>
      <c r="T1089" s="2"/>
      <c r="U1089" s="2"/>
      <c r="V1089" s="2"/>
      <c r="W1089" s="2"/>
      <c r="X1089" s="2"/>
      <c r="Y1089" s="2"/>
      <c r="Z1089" s="2"/>
      <c r="AA1089" s="2"/>
      <c r="AB1089" s="2"/>
      <c r="AC1089" s="62"/>
      <c r="AD1089" s="6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81"/>
      <c r="BN1089" s="7"/>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row>
    <row r="1090" spans="1:127">
      <c r="A1090" s="3"/>
      <c r="B1090" s="6"/>
      <c r="C1090" s="62"/>
      <c r="D1090" s="61"/>
      <c r="E1090" s="2"/>
      <c r="F1090" s="6"/>
      <c r="G1090" s="6"/>
      <c r="H1090" s="6"/>
      <c r="I1090" s="6"/>
      <c r="J1090" s="6"/>
      <c r="K1090" s="6"/>
      <c r="L1090" s="1"/>
      <c r="M1090" s="62"/>
      <c r="N1090" s="6"/>
      <c r="O1090" s="6"/>
      <c r="P1090" s="6"/>
      <c r="Q1090" s="1"/>
      <c r="R1090" s="2"/>
      <c r="S1090" s="2"/>
      <c r="T1090" s="2"/>
      <c r="U1090" s="2"/>
      <c r="V1090" s="2"/>
      <c r="W1090" s="2"/>
      <c r="X1090" s="2"/>
      <c r="Y1090" s="2"/>
      <c r="Z1090" s="2"/>
      <c r="AA1090" s="2"/>
      <c r="AB1090" s="2"/>
      <c r="AC1090" s="62"/>
      <c r="AD1090" s="6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81"/>
      <c r="BN1090" s="7"/>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row>
    <row r="1091" spans="1:127">
      <c r="A1091" s="3"/>
      <c r="B1091" s="6"/>
      <c r="C1091" s="62"/>
      <c r="D1091" s="61"/>
      <c r="E1091" s="2"/>
      <c r="F1091" s="6"/>
      <c r="G1091" s="6"/>
      <c r="H1091" s="6"/>
      <c r="I1091" s="6"/>
      <c r="J1091" s="6"/>
      <c r="K1091" s="6"/>
      <c r="L1091" s="1"/>
      <c r="M1091" s="62"/>
      <c r="N1091" s="6"/>
      <c r="O1091" s="6"/>
      <c r="P1091" s="6"/>
      <c r="Q1091" s="1"/>
      <c r="R1091" s="2"/>
      <c r="S1091" s="2"/>
      <c r="T1091" s="2"/>
      <c r="U1091" s="2"/>
      <c r="V1091" s="2"/>
      <c r="W1091" s="2"/>
      <c r="X1091" s="2"/>
      <c r="Y1091" s="2"/>
      <c r="Z1091" s="2"/>
      <c r="AA1091" s="2"/>
      <c r="AB1091" s="2"/>
      <c r="AC1091" s="62"/>
      <c r="AD1091" s="6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81"/>
      <c r="BN1091" s="7"/>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row>
    <row r="1092" spans="1:127">
      <c r="A1092" s="3"/>
      <c r="B1092" s="6"/>
      <c r="C1092" s="62"/>
      <c r="D1092" s="61"/>
      <c r="E1092" s="2"/>
      <c r="F1092" s="6"/>
      <c r="G1092" s="6"/>
      <c r="H1092" s="6"/>
      <c r="I1092" s="6"/>
      <c r="J1092" s="6"/>
      <c r="K1092" s="6"/>
      <c r="L1092" s="1"/>
      <c r="M1092" s="62"/>
      <c r="N1092" s="6"/>
      <c r="O1092" s="6"/>
      <c r="P1092" s="6"/>
      <c r="Q1092" s="1"/>
      <c r="R1092" s="2"/>
      <c r="S1092" s="2"/>
      <c r="T1092" s="2"/>
      <c r="U1092" s="2"/>
      <c r="V1092" s="2"/>
      <c r="W1092" s="2"/>
      <c r="X1092" s="2"/>
      <c r="Y1092" s="2"/>
      <c r="Z1092" s="2"/>
      <c r="AA1092" s="2"/>
      <c r="AB1092" s="2"/>
      <c r="AC1092" s="62"/>
      <c r="AD1092" s="6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81"/>
      <c r="BN1092" s="7"/>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row>
    <row r="1093" spans="1:127">
      <c r="A1093" s="3"/>
      <c r="B1093" s="6"/>
      <c r="C1093" s="62"/>
      <c r="D1093" s="61"/>
      <c r="E1093" s="2"/>
      <c r="F1093" s="6"/>
      <c r="G1093" s="6"/>
      <c r="H1093" s="6"/>
      <c r="I1093" s="6"/>
      <c r="J1093" s="6"/>
      <c r="K1093" s="6"/>
      <c r="L1093" s="1"/>
      <c r="M1093" s="62"/>
      <c r="N1093" s="6"/>
      <c r="O1093" s="6"/>
      <c r="P1093" s="6"/>
      <c r="Q1093" s="1"/>
      <c r="R1093" s="2"/>
      <c r="S1093" s="2"/>
      <c r="T1093" s="2"/>
      <c r="U1093" s="2"/>
      <c r="V1093" s="2"/>
      <c r="W1093" s="2"/>
      <c r="X1093" s="2"/>
      <c r="Y1093" s="2"/>
      <c r="Z1093" s="2"/>
      <c r="AA1093" s="2"/>
      <c r="AB1093" s="2"/>
      <c r="AC1093" s="62"/>
      <c r="AD1093" s="6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81"/>
      <c r="BN1093" s="7"/>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row>
    <row r="1094" spans="1:127">
      <c r="A1094" s="3"/>
      <c r="B1094" s="6"/>
      <c r="C1094" s="62"/>
      <c r="D1094" s="61"/>
      <c r="E1094" s="2"/>
      <c r="F1094" s="6"/>
      <c r="G1094" s="6"/>
      <c r="H1094" s="6"/>
      <c r="I1094" s="6"/>
      <c r="J1094" s="6"/>
      <c r="K1094" s="6"/>
      <c r="L1094" s="1"/>
      <c r="M1094" s="62"/>
      <c r="N1094" s="6"/>
      <c r="O1094" s="6"/>
      <c r="P1094" s="6"/>
      <c r="Q1094" s="1"/>
      <c r="R1094" s="2"/>
      <c r="S1094" s="2"/>
      <c r="T1094" s="2"/>
      <c r="U1094" s="2"/>
      <c r="V1094" s="2"/>
      <c r="W1094" s="2"/>
      <c r="X1094" s="2"/>
      <c r="Y1094" s="2"/>
      <c r="Z1094" s="2"/>
      <c r="AA1094" s="2"/>
      <c r="AB1094" s="2"/>
      <c r="AC1094" s="62"/>
      <c r="AD1094" s="6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81"/>
      <c r="BN1094" s="7"/>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row>
    <row r="1095" spans="1:127">
      <c r="A1095" s="3"/>
      <c r="B1095" s="6"/>
      <c r="C1095" s="62"/>
      <c r="D1095" s="61"/>
      <c r="E1095" s="2"/>
      <c r="F1095" s="6"/>
      <c r="G1095" s="6"/>
      <c r="H1095" s="6"/>
      <c r="I1095" s="6"/>
      <c r="J1095" s="6"/>
      <c r="K1095" s="6"/>
      <c r="L1095" s="1"/>
      <c r="M1095" s="62"/>
      <c r="N1095" s="6"/>
      <c r="O1095" s="6"/>
      <c r="P1095" s="6"/>
      <c r="Q1095" s="1"/>
      <c r="R1095" s="2"/>
      <c r="S1095" s="2"/>
      <c r="T1095" s="2"/>
      <c r="U1095" s="2"/>
      <c r="V1095" s="2"/>
      <c r="W1095" s="2"/>
      <c r="X1095" s="2"/>
      <c r="Y1095" s="2"/>
      <c r="Z1095" s="2"/>
      <c r="AA1095" s="2"/>
      <c r="AB1095" s="2"/>
      <c r="AC1095" s="62"/>
      <c r="AD1095" s="6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81"/>
      <c r="BN1095" s="7"/>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row>
    <row r="1096" spans="1:127">
      <c r="A1096" s="3"/>
      <c r="B1096" s="6"/>
      <c r="C1096" s="62"/>
      <c r="D1096" s="61"/>
      <c r="E1096" s="2"/>
      <c r="F1096" s="6"/>
      <c r="G1096" s="6"/>
      <c r="H1096" s="6"/>
      <c r="I1096" s="6"/>
      <c r="J1096" s="6"/>
      <c r="K1096" s="6"/>
      <c r="L1096" s="1"/>
      <c r="M1096" s="62"/>
      <c r="N1096" s="6"/>
      <c r="O1096" s="6"/>
      <c r="P1096" s="6"/>
      <c r="Q1096" s="1"/>
      <c r="R1096" s="2"/>
      <c r="S1096" s="2"/>
      <c r="T1096" s="2"/>
      <c r="U1096" s="2"/>
      <c r="V1096" s="2"/>
      <c r="W1096" s="2"/>
      <c r="X1096" s="2"/>
      <c r="Y1096" s="2"/>
      <c r="Z1096" s="2"/>
      <c r="AA1096" s="2"/>
      <c r="AB1096" s="2"/>
      <c r="AC1096" s="62"/>
      <c r="AD1096" s="6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81"/>
      <c r="BN1096" s="7"/>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row>
    <row r="1097" spans="1:127">
      <c r="A1097" s="3"/>
      <c r="B1097" s="6"/>
      <c r="C1097" s="62"/>
      <c r="D1097" s="61"/>
      <c r="E1097" s="2"/>
      <c r="F1097" s="6"/>
      <c r="G1097" s="6"/>
      <c r="H1097" s="6"/>
      <c r="I1097" s="6"/>
      <c r="J1097" s="6"/>
      <c r="K1097" s="6"/>
      <c r="L1097" s="1"/>
      <c r="M1097" s="62"/>
      <c r="N1097" s="6"/>
      <c r="O1097" s="6"/>
      <c r="P1097" s="6"/>
      <c r="Q1097" s="1"/>
      <c r="R1097" s="2"/>
      <c r="S1097" s="2"/>
      <c r="T1097" s="2"/>
      <c r="U1097" s="2"/>
      <c r="V1097" s="2"/>
      <c r="W1097" s="2"/>
      <c r="X1097" s="2"/>
      <c r="Y1097" s="2"/>
      <c r="Z1097" s="2"/>
      <c r="AA1097" s="2"/>
      <c r="AB1097" s="2"/>
      <c r="AC1097" s="62"/>
      <c r="AD1097" s="6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81"/>
      <c r="BN1097" s="7"/>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row>
    <row r="1098" spans="1:127">
      <c r="A1098" s="3"/>
      <c r="B1098" s="6"/>
      <c r="C1098" s="62"/>
      <c r="D1098" s="61"/>
      <c r="E1098" s="2"/>
      <c r="F1098" s="6"/>
      <c r="G1098" s="6"/>
      <c r="H1098" s="6"/>
      <c r="I1098" s="6"/>
      <c r="J1098" s="6"/>
      <c r="K1098" s="6"/>
      <c r="L1098" s="1"/>
      <c r="M1098" s="62"/>
      <c r="N1098" s="6"/>
      <c r="O1098" s="6"/>
      <c r="P1098" s="6"/>
      <c r="Q1098" s="1"/>
      <c r="R1098" s="2"/>
      <c r="S1098" s="2"/>
      <c r="T1098" s="2"/>
      <c r="U1098" s="2"/>
      <c r="V1098" s="2"/>
      <c r="W1098" s="2"/>
      <c r="X1098" s="2"/>
      <c r="Y1098" s="2"/>
      <c r="Z1098" s="2"/>
      <c r="AA1098" s="2"/>
      <c r="AB1098" s="2"/>
      <c r="AC1098" s="62"/>
      <c r="AD1098" s="6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81"/>
      <c r="BN1098" s="7"/>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row>
    <row r="1099" spans="1:127">
      <c r="A1099" s="3"/>
      <c r="B1099" s="6"/>
      <c r="C1099" s="62"/>
      <c r="D1099" s="61"/>
      <c r="E1099" s="2"/>
      <c r="F1099" s="6"/>
      <c r="G1099" s="6"/>
      <c r="H1099" s="6"/>
      <c r="I1099" s="6"/>
      <c r="J1099" s="6"/>
      <c r="K1099" s="6"/>
      <c r="L1099" s="1"/>
      <c r="M1099" s="62"/>
      <c r="N1099" s="6"/>
      <c r="O1099" s="6"/>
      <c r="P1099" s="6"/>
      <c r="Q1099" s="1"/>
      <c r="R1099" s="2"/>
      <c r="S1099" s="2"/>
      <c r="T1099" s="2"/>
      <c r="U1099" s="2"/>
      <c r="V1099" s="2"/>
      <c r="W1099" s="2"/>
      <c r="X1099" s="2"/>
      <c r="Y1099" s="2"/>
      <c r="Z1099" s="2"/>
      <c r="AA1099" s="2"/>
      <c r="AB1099" s="2"/>
      <c r="AC1099" s="62"/>
      <c r="AD1099" s="6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81"/>
      <c r="BN1099" s="7"/>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row>
    <row r="1100" spans="1:127">
      <c r="A1100" s="3"/>
      <c r="B1100" s="6"/>
      <c r="C1100" s="62"/>
      <c r="D1100" s="61"/>
      <c r="E1100" s="2"/>
      <c r="F1100" s="6"/>
      <c r="G1100" s="6"/>
      <c r="H1100" s="6"/>
      <c r="I1100" s="6"/>
      <c r="J1100" s="6"/>
      <c r="K1100" s="6"/>
      <c r="L1100" s="1"/>
      <c r="M1100" s="62"/>
      <c r="N1100" s="6"/>
      <c r="O1100" s="6"/>
      <c r="P1100" s="6"/>
      <c r="Q1100" s="1"/>
      <c r="R1100" s="2"/>
      <c r="S1100" s="2"/>
      <c r="T1100" s="2"/>
      <c r="U1100" s="2"/>
      <c r="V1100" s="2"/>
      <c r="W1100" s="2"/>
      <c r="X1100" s="2"/>
      <c r="Y1100" s="2"/>
      <c r="Z1100" s="2"/>
      <c r="AA1100" s="2"/>
      <c r="AB1100" s="2"/>
      <c r="AC1100" s="62"/>
      <c r="AD1100" s="6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81"/>
      <c r="BN1100" s="7"/>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row>
    <row r="1101" spans="1:127">
      <c r="A1101" s="3"/>
      <c r="B1101" s="6"/>
      <c r="C1101" s="62"/>
      <c r="D1101" s="61"/>
      <c r="E1101" s="2"/>
      <c r="F1101" s="6"/>
      <c r="G1101" s="6"/>
      <c r="H1101" s="6"/>
      <c r="I1101" s="6"/>
      <c r="J1101" s="6"/>
      <c r="K1101" s="6"/>
      <c r="L1101" s="1"/>
      <c r="M1101" s="62"/>
      <c r="N1101" s="6"/>
      <c r="O1101" s="6"/>
      <c r="P1101" s="6"/>
      <c r="Q1101" s="1"/>
      <c r="R1101" s="2"/>
      <c r="S1101" s="2"/>
      <c r="T1101" s="2"/>
      <c r="U1101" s="2"/>
      <c r="V1101" s="2"/>
      <c r="W1101" s="2"/>
      <c r="X1101" s="2"/>
      <c r="Y1101" s="2"/>
      <c r="Z1101" s="2"/>
      <c r="AA1101" s="2"/>
      <c r="AB1101" s="2"/>
      <c r="AC1101" s="62"/>
      <c r="AD1101" s="6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81"/>
      <c r="BN1101" s="7"/>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row>
    <row r="1102" spans="1:127">
      <c r="A1102" s="3"/>
      <c r="B1102" s="6"/>
      <c r="C1102" s="62"/>
      <c r="D1102" s="61"/>
      <c r="E1102" s="2"/>
      <c r="F1102" s="6"/>
      <c r="G1102" s="6"/>
      <c r="H1102" s="6"/>
      <c r="I1102" s="6"/>
      <c r="J1102" s="6"/>
      <c r="K1102" s="6"/>
      <c r="L1102" s="1"/>
      <c r="M1102" s="62"/>
      <c r="N1102" s="6"/>
      <c r="O1102" s="6"/>
      <c r="P1102" s="6"/>
      <c r="Q1102" s="1"/>
      <c r="R1102" s="2"/>
      <c r="S1102" s="2"/>
      <c r="T1102" s="2"/>
      <c r="U1102" s="2"/>
      <c r="V1102" s="2"/>
      <c r="W1102" s="2"/>
      <c r="X1102" s="2"/>
      <c r="Y1102" s="2"/>
      <c r="Z1102" s="2"/>
      <c r="AA1102" s="2"/>
      <c r="AB1102" s="2"/>
      <c r="AC1102" s="62"/>
      <c r="AD1102" s="6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81"/>
      <c r="BN1102" s="7"/>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row>
    <row r="1103" spans="1:127">
      <c r="A1103" s="3"/>
      <c r="B1103" s="6"/>
      <c r="C1103" s="62"/>
      <c r="D1103" s="61"/>
      <c r="E1103" s="2"/>
      <c r="F1103" s="6"/>
      <c r="G1103" s="6"/>
      <c r="H1103" s="6"/>
      <c r="I1103" s="6"/>
      <c r="J1103" s="6"/>
      <c r="K1103" s="6"/>
      <c r="L1103" s="1"/>
      <c r="M1103" s="62"/>
      <c r="N1103" s="6"/>
      <c r="O1103" s="6"/>
      <c r="P1103" s="6"/>
      <c r="Q1103" s="1"/>
      <c r="R1103" s="2"/>
      <c r="S1103" s="2"/>
      <c r="T1103" s="2"/>
      <c r="U1103" s="2"/>
      <c r="V1103" s="2"/>
      <c r="W1103" s="2"/>
      <c r="X1103" s="2"/>
      <c r="Y1103" s="2"/>
      <c r="Z1103" s="2"/>
      <c r="AA1103" s="2"/>
      <c r="AB1103" s="2"/>
      <c r="AC1103" s="62"/>
      <c r="AD1103" s="6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81"/>
      <c r="BN1103" s="7"/>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row>
    <row r="1104" spans="1:127">
      <c r="A1104" s="3"/>
      <c r="B1104" s="6"/>
      <c r="C1104" s="62"/>
      <c r="D1104" s="61"/>
      <c r="E1104" s="2"/>
      <c r="F1104" s="6"/>
      <c r="G1104" s="6"/>
      <c r="H1104" s="6"/>
      <c r="I1104" s="6"/>
      <c r="J1104" s="6"/>
      <c r="K1104" s="6"/>
      <c r="L1104" s="1"/>
      <c r="M1104" s="62"/>
      <c r="N1104" s="6"/>
      <c r="O1104" s="6"/>
      <c r="P1104" s="6"/>
      <c r="Q1104" s="1"/>
      <c r="R1104" s="2"/>
      <c r="S1104" s="2"/>
      <c r="T1104" s="2"/>
      <c r="U1104" s="2"/>
      <c r="V1104" s="2"/>
      <c r="W1104" s="2"/>
      <c r="X1104" s="2"/>
      <c r="Y1104" s="2"/>
      <c r="Z1104" s="2"/>
      <c r="AA1104" s="2"/>
      <c r="AB1104" s="2"/>
      <c r="AC1104" s="62"/>
      <c r="AD1104" s="6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81"/>
      <c r="BN1104" s="7"/>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row>
    <row r="1105" spans="1:127">
      <c r="A1105" s="3"/>
      <c r="B1105" s="6"/>
      <c r="C1105" s="62"/>
      <c r="D1105" s="61"/>
      <c r="E1105" s="2"/>
      <c r="F1105" s="6"/>
      <c r="G1105" s="6"/>
      <c r="H1105" s="6"/>
      <c r="I1105" s="6"/>
      <c r="J1105" s="6"/>
      <c r="K1105" s="6"/>
      <c r="L1105" s="1"/>
      <c r="M1105" s="62"/>
      <c r="N1105" s="6"/>
      <c r="O1105" s="6"/>
      <c r="P1105" s="6"/>
      <c r="Q1105" s="1"/>
      <c r="R1105" s="2"/>
      <c r="S1105" s="2"/>
      <c r="T1105" s="2"/>
      <c r="U1105" s="2"/>
      <c r="V1105" s="2"/>
      <c r="W1105" s="2"/>
      <c r="X1105" s="2"/>
      <c r="Y1105" s="2"/>
      <c r="Z1105" s="2"/>
      <c r="AA1105" s="2"/>
      <c r="AB1105" s="2"/>
      <c r="AC1105" s="62"/>
      <c r="AD1105" s="6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81"/>
      <c r="BN1105" s="7"/>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row>
    <row r="1106" spans="1:127">
      <c r="A1106" s="3"/>
      <c r="B1106" s="6"/>
      <c r="C1106" s="62"/>
      <c r="D1106" s="61"/>
      <c r="E1106" s="2"/>
      <c r="F1106" s="6"/>
      <c r="G1106" s="6"/>
      <c r="H1106" s="6"/>
      <c r="I1106" s="6"/>
      <c r="J1106" s="6"/>
      <c r="K1106" s="6"/>
      <c r="L1106" s="1"/>
      <c r="M1106" s="62"/>
      <c r="N1106" s="6"/>
      <c r="O1106" s="6"/>
      <c r="P1106" s="6"/>
      <c r="Q1106" s="1"/>
      <c r="R1106" s="2"/>
      <c r="S1106" s="2"/>
      <c r="T1106" s="2"/>
      <c r="U1106" s="2"/>
      <c r="V1106" s="2"/>
      <c r="W1106" s="2"/>
      <c r="X1106" s="2"/>
      <c r="Y1106" s="2"/>
      <c r="Z1106" s="2"/>
      <c r="AA1106" s="2"/>
      <c r="AB1106" s="2"/>
      <c r="AC1106" s="62"/>
      <c r="AD1106" s="6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81"/>
      <c r="BN1106" s="7"/>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row>
    <row r="1107" spans="1:127">
      <c r="A1107" s="3"/>
      <c r="B1107" s="6"/>
      <c r="C1107" s="62"/>
      <c r="D1107" s="61"/>
      <c r="E1107" s="2"/>
      <c r="F1107" s="6"/>
      <c r="G1107" s="6"/>
      <c r="H1107" s="6"/>
      <c r="I1107" s="6"/>
      <c r="J1107" s="6"/>
      <c r="K1107" s="6"/>
      <c r="L1107" s="1"/>
      <c r="M1107" s="62"/>
      <c r="N1107" s="6"/>
      <c r="O1107" s="6"/>
      <c r="P1107" s="6"/>
      <c r="Q1107" s="1"/>
      <c r="R1107" s="2"/>
      <c r="S1107" s="2"/>
      <c r="T1107" s="2"/>
      <c r="U1107" s="2"/>
      <c r="V1107" s="2"/>
      <c r="W1107" s="2"/>
      <c r="X1107" s="2"/>
      <c r="Y1107" s="2"/>
      <c r="Z1107" s="2"/>
      <c r="AA1107" s="2"/>
      <c r="AB1107" s="2"/>
      <c r="AC1107" s="62"/>
      <c r="AD1107" s="6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81"/>
      <c r="BN1107" s="7"/>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row>
    <row r="1108" spans="1:127">
      <c r="A1108" s="3"/>
      <c r="B1108" s="6"/>
      <c r="C1108" s="62"/>
      <c r="D1108" s="61"/>
      <c r="E1108" s="2"/>
      <c r="F1108" s="6"/>
      <c r="G1108" s="6"/>
      <c r="H1108" s="6"/>
      <c r="I1108" s="6"/>
      <c r="J1108" s="6"/>
      <c r="K1108" s="6"/>
      <c r="L1108" s="1"/>
      <c r="M1108" s="62"/>
      <c r="N1108" s="6"/>
      <c r="O1108" s="6"/>
      <c r="P1108" s="6"/>
      <c r="Q1108" s="1"/>
      <c r="R1108" s="2"/>
      <c r="S1108" s="2"/>
      <c r="T1108" s="2"/>
      <c r="U1108" s="2"/>
      <c r="V1108" s="2"/>
      <c r="W1108" s="2"/>
      <c r="X1108" s="2"/>
      <c r="Y1108" s="2"/>
      <c r="Z1108" s="2"/>
      <c r="AA1108" s="2"/>
      <c r="AB1108" s="2"/>
      <c r="AC1108" s="62"/>
      <c r="AD1108" s="6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81"/>
      <c r="BN1108" s="7"/>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row>
    <row r="1109" spans="1:127">
      <c r="A1109" s="3"/>
      <c r="B1109" s="6"/>
      <c r="C1109" s="62"/>
      <c r="D1109" s="61"/>
      <c r="E1109" s="2"/>
      <c r="F1109" s="6"/>
      <c r="G1109" s="6"/>
      <c r="H1109" s="6"/>
      <c r="I1109" s="6"/>
      <c r="J1109" s="6"/>
      <c r="K1109" s="6"/>
      <c r="L1109" s="1"/>
      <c r="M1109" s="62"/>
      <c r="N1109" s="6"/>
      <c r="O1109" s="6"/>
      <c r="P1109" s="6"/>
      <c r="Q1109" s="1"/>
      <c r="R1109" s="2"/>
      <c r="S1109" s="2"/>
      <c r="T1109" s="2"/>
      <c r="U1109" s="2"/>
      <c r="V1109" s="2"/>
      <c r="W1109" s="2"/>
      <c r="X1109" s="2"/>
      <c r="Y1109" s="2"/>
      <c r="Z1109" s="2"/>
      <c r="AA1109" s="2"/>
      <c r="AB1109" s="2"/>
      <c r="AC1109" s="62"/>
      <c r="AD1109" s="6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81"/>
      <c r="BN1109" s="7"/>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row>
    <row r="1110" spans="1:127">
      <c r="A1110" s="3"/>
      <c r="B1110" s="6"/>
      <c r="C1110" s="62"/>
      <c r="D1110" s="61"/>
      <c r="E1110" s="2"/>
      <c r="F1110" s="6"/>
      <c r="G1110" s="6"/>
      <c r="H1110" s="6"/>
      <c r="I1110" s="6"/>
      <c r="J1110" s="6"/>
      <c r="K1110" s="6"/>
      <c r="L1110" s="1"/>
      <c r="M1110" s="62"/>
      <c r="N1110" s="6"/>
      <c r="O1110" s="6"/>
      <c r="P1110" s="6"/>
      <c r="Q1110" s="1"/>
      <c r="R1110" s="2"/>
      <c r="S1110" s="2"/>
      <c r="T1110" s="2"/>
      <c r="U1110" s="2"/>
      <c r="V1110" s="2"/>
      <c r="W1110" s="2"/>
      <c r="X1110" s="2"/>
      <c r="Y1110" s="2"/>
      <c r="Z1110" s="2"/>
      <c r="AA1110" s="2"/>
      <c r="AB1110" s="2"/>
      <c r="AC1110" s="62"/>
      <c r="AD1110" s="6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81"/>
      <c r="BN1110" s="7"/>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row>
    <row r="1111" spans="1:127">
      <c r="A1111" s="3"/>
      <c r="B1111" s="6"/>
      <c r="C1111" s="62"/>
      <c r="D1111" s="61"/>
      <c r="E1111" s="2"/>
      <c r="F1111" s="6"/>
      <c r="G1111" s="6"/>
      <c r="H1111" s="6"/>
      <c r="I1111" s="6"/>
      <c r="J1111" s="6"/>
      <c r="K1111" s="6"/>
      <c r="L1111" s="1"/>
      <c r="M1111" s="62"/>
      <c r="N1111" s="6"/>
      <c r="O1111" s="6"/>
      <c r="P1111" s="6"/>
      <c r="Q1111" s="1"/>
      <c r="R1111" s="2"/>
      <c r="S1111" s="2"/>
      <c r="T1111" s="2"/>
      <c r="U1111" s="2"/>
      <c r="V1111" s="2"/>
      <c r="W1111" s="2"/>
      <c r="X1111" s="2"/>
      <c r="Y1111" s="2"/>
      <c r="Z1111" s="2"/>
      <c r="AA1111" s="2"/>
      <c r="AB1111" s="2"/>
      <c r="AC1111" s="62"/>
      <c r="AD1111" s="6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81"/>
      <c r="BN1111" s="7"/>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row>
    <row r="1112" spans="1:127">
      <c r="A1112" s="3"/>
      <c r="B1112" s="6"/>
      <c r="C1112" s="62"/>
      <c r="D1112" s="61"/>
      <c r="E1112" s="2"/>
      <c r="F1112" s="6"/>
      <c r="G1112" s="6"/>
      <c r="H1112" s="6"/>
      <c r="I1112" s="6"/>
      <c r="J1112" s="6"/>
      <c r="K1112" s="6"/>
      <c r="L1112" s="1"/>
      <c r="M1112" s="62"/>
      <c r="N1112" s="6"/>
      <c r="O1112" s="6"/>
      <c r="P1112" s="6"/>
      <c r="Q1112" s="1"/>
      <c r="R1112" s="2"/>
      <c r="S1112" s="2"/>
      <c r="T1112" s="2"/>
      <c r="U1112" s="2"/>
      <c r="V1112" s="2"/>
      <c r="W1112" s="2"/>
      <c r="X1112" s="2"/>
      <c r="Y1112" s="2"/>
      <c r="Z1112" s="2"/>
      <c r="AA1112" s="2"/>
      <c r="AB1112" s="2"/>
      <c r="AC1112" s="62"/>
      <c r="AD1112" s="6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81"/>
      <c r="BN1112" s="7"/>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row>
    <row r="1113" spans="1:127">
      <c r="A1113" s="3"/>
      <c r="B1113" s="6"/>
      <c r="C1113" s="62"/>
      <c r="D1113" s="61"/>
      <c r="E1113" s="2"/>
      <c r="F1113" s="6"/>
      <c r="G1113" s="6"/>
      <c r="H1113" s="6"/>
      <c r="I1113" s="6"/>
      <c r="J1113" s="6"/>
      <c r="K1113" s="6"/>
      <c r="L1113" s="1"/>
      <c r="M1113" s="62"/>
      <c r="N1113" s="6"/>
      <c r="O1113" s="6"/>
      <c r="P1113" s="6"/>
      <c r="Q1113" s="1"/>
      <c r="R1113" s="2"/>
      <c r="S1113" s="2"/>
      <c r="T1113" s="2"/>
      <c r="U1113" s="2"/>
      <c r="V1113" s="2"/>
      <c r="W1113" s="2"/>
      <c r="X1113" s="2"/>
      <c r="Y1113" s="2"/>
      <c r="Z1113" s="2"/>
      <c r="AA1113" s="2"/>
      <c r="AB1113" s="2"/>
      <c r="AC1113" s="62"/>
      <c r="AD1113" s="6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81"/>
      <c r="BN1113" s="7"/>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row>
    <row r="1114" spans="1:127">
      <c r="A1114" s="3"/>
      <c r="B1114" s="6"/>
      <c r="C1114" s="62"/>
      <c r="D1114" s="61"/>
      <c r="E1114" s="2"/>
      <c r="F1114" s="6"/>
      <c r="G1114" s="6"/>
      <c r="H1114" s="6"/>
      <c r="I1114" s="6"/>
      <c r="J1114" s="6"/>
      <c r="K1114" s="6"/>
      <c r="L1114" s="1"/>
      <c r="M1114" s="62"/>
      <c r="N1114" s="6"/>
      <c r="O1114" s="6"/>
      <c r="P1114" s="6"/>
      <c r="Q1114" s="1"/>
      <c r="R1114" s="2"/>
      <c r="S1114" s="2"/>
      <c r="T1114" s="2"/>
      <c r="U1114" s="2"/>
      <c r="V1114" s="2"/>
      <c r="W1114" s="2"/>
      <c r="X1114" s="2"/>
      <c r="Y1114" s="2"/>
      <c r="Z1114" s="2"/>
      <c r="AA1114" s="2"/>
      <c r="AB1114" s="2"/>
      <c r="AC1114" s="62"/>
      <c r="AD1114" s="6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81"/>
      <c r="BN1114" s="7"/>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row>
    <row r="1115" spans="1:127">
      <c r="A1115" s="3"/>
      <c r="B1115" s="6"/>
      <c r="C1115" s="62"/>
      <c r="D1115" s="61"/>
      <c r="E1115" s="2"/>
      <c r="F1115" s="6"/>
      <c r="G1115" s="6"/>
      <c r="H1115" s="6"/>
      <c r="I1115" s="6"/>
      <c r="J1115" s="6"/>
      <c r="K1115" s="6"/>
      <c r="L1115" s="1"/>
      <c r="M1115" s="62"/>
      <c r="N1115" s="6"/>
      <c r="O1115" s="6"/>
      <c r="P1115" s="6"/>
      <c r="Q1115" s="1"/>
      <c r="R1115" s="2"/>
      <c r="S1115" s="2"/>
      <c r="T1115" s="2"/>
      <c r="U1115" s="2"/>
      <c r="V1115" s="2"/>
      <c r="W1115" s="2"/>
      <c r="X1115" s="2"/>
      <c r="Y1115" s="2"/>
      <c r="Z1115" s="2"/>
      <c r="AA1115" s="2"/>
      <c r="AB1115" s="2"/>
      <c r="AC1115" s="62"/>
      <c r="AD1115" s="6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81"/>
      <c r="BN1115" s="7"/>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row>
    <row r="1116" spans="1:127">
      <c r="A1116" s="3"/>
      <c r="B1116" s="6"/>
      <c r="C1116" s="62"/>
      <c r="D1116" s="61"/>
      <c r="E1116" s="2"/>
      <c r="F1116" s="6"/>
      <c r="G1116" s="6"/>
      <c r="H1116" s="6"/>
      <c r="I1116" s="6"/>
      <c r="J1116" s="6"/>
      <c r="K1116" s="6"/>
      <c r="L1116" s="1"/>
      <c r="M1116" s="62"/>
      <c r="N1116" s="6"/>
      <c r="O1116" s="6"/>
      <c r="P1116" s="6"/>
      <c r="Q1116" s="1"/>
      <c r="R1116" s="2"/>
      <c r="S1116" s="2"/>
      <c r="T1116" s="2"/>
      <c r="U1116" s="2"/>
      <c r="V1116" s="2"/>
      <c r="W1116" s="2"/>
      <c r="X1116" s="2"/>
      <c r="Y1116" s="2"/>
      <c r="Z1116" s="2"/>
      <c r="AA1116" s="2"/>
      <c r="AB1116" s="2"/>
      <c r="AC1116" s="62"/>
      <c r="AD1116" s="6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81"/>
      <c r="BN1116" s="7"/>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row>
    <row r="1117" spans="1:127">
      <c r="A1117" s="3"/>
      <c r="B1117" s="6"/>
      <c r="C1117" s="62"/>
      <c r="D1117" s="61"/>
      <c r="E1117" s="2"/>
      <c r="F1117" s="6"/>
      <c r="G1117" s="6"/>
      <c r="H1117" s="6"/>
      <c r="I1117" s="6"/>
      <c r="J1117" s="6"/>
      <c r="K1117" s="6"/>
      <c r="L1117" s="1"/>
      <c r="M1117" s="62"/>
      <c r="N1117" s="6"/>
      <c r="O1117" s="6"/>
      <c r="P1117" s="6"/>
      <c r="Q1117" s="1"/>
      <c r="R1117" s="2"/>
      <c r="S1117" s="2"/>
      <c r="T1117" s="2"/>
      <c r="U1117" s="2"/>
      <c r="V1117" s="2"/>
      <c r="W1117" s="2"/>
      <c r="X1117" s="2"/>
      <c r="Y1117" s="2"/>
      <c r="Z1117" s="2"/>
      <c r="AA1117" s="2"/>
      <c r="AB1117" s="2"/>
      <c r="AC1117" s="62"/>
      <c r="AD1117" s="6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81"/>
      <c r="BN1117" s="7"/>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row>
    <row r="1118" spans="1:127">
      <c r="A1118" s="3"/>
      <c r="B1118" s="6"/>
      <c r="C1118" s="62"/>
      <c r="D1118" s="61"/>
      <c r="E1118" s="2"/>
      <c r="F1118" s="6"/>
      <c r="G1118" s="6"/>
      <c r="H1118" s="6"/>
      <c r="I1118" s="6"/>
      <c r="J1118" s="6"/>
      <c r="K1118" s="6"/>
      <c r="L1118" s="1"/>
      <c r="M1118" s="62"/>
      <c r="N1118" s="6"/>
      <c r="O1118" s="6"/>
      <c r="P1118" s="6"/>
      <c r="Q1118" s="1"/>
      <c r="R1118" s="2"/>
      <c r="S1118" s="2"/>
      <c r="T1118" s="2"/>
      <c r="U1118" s="2"/>
      <c r="V1118" s="2"/>
      <c r="W1118" s="2"/>
      <c r="X1118" s="2"/>
      <c r="Y1118" s="2"/>
      <c r="Z1118" s="2"/>
      <c r="AA1118" s="2"/>
      <c r="AB1118" s="2"/>
      <c r="AC1118" s="62"/>
      <c r="AD1118" s="6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81"/>
      <c r="BN1118" s="7"/>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row>
    <row r="1119" spans="1:127">
      <c r="A1119" s="3"/>
      <c r="B1119" s="6"/>
      <c r="C1119" s="62"/>
      <c r="D1119" s="61"/>
      <c r="E1119" s="2"/>
      <c r="F1119" s="6"/>
      <c r="G1119" s="6"/>
      <c r="H1119" s="6"/>
      <c r="I1119" s="6"/>
      <c r="J1119" s="6"/>
      <c r="K1119" s="6"/>
      <c r="L1119" s="1"/>
      <c r="M1119" s="62"/>
      <c r="N1119" s="6"/>
      <c r="O1119" s="6"/>
      <c r="P1119" s="6"/>
      <c r="Q1119" s="1"/>
      <c r="R1119" s="2"/>
      <c r="S1119" s="2"/>
      <c r="T1119" s="2"/>
      <c r="U1119" s="2"/>
      <c r="V1119" s="2"/>
      <c r="W1119" s="2"/>
      <c r="X1119" s="2"/>
      <c r="Y1119" s="2"/>
      <c r="Z1119" s="2"/>
      <c r="AA1119" s="2"/>
      <c r="AB1119" s="2"/>
      <c r="AC1119" s="62"/>
      <c r="AD1119" s="6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81"/>
      <c r="BN1119" s="7"/>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row>
    <row r="1120" spans="1:127">
      <c r="A1120" s="3"/>
      <c r="B1120" s="6"/>
      <c r="C1120" s="62"/>
      <c r="D1120" s="61"/>
      <c r="E1120" s="2"/>
      <c r="F1120" s="6"/>
      <c r="G1120" s="6"/>
      <c r="H1120" s="6"/>
      <c r="I1120" s="6"/>
      <c r="J1120" s="6"/>
      <c r="K1120" s="6"/>
      <c r="L1120" s="1"/>
      <c r="M1120" s="62"/>
      <c r="N1120" s="6"/>
      <c r="O1120" s="6"/>
      <c r="P1120" s="6"/>
      <c r="Q1120" s="1"/>
      <c r="R1120" s="2"/>
      <c r="S1120" s="2"/>
      <c r="T1120" s="2"/>
      <c r="U1120" s="2"/>
      <c r="V1120" s="2"/>
      <c r="W1120" s="2"/>
      <c r="X1120" s="2"/>
      <c r="Y1120" s="2"/>
      <c r="Z1120" s="2"/>
      <c r="AA1120" s="2"/>
      <c r="AB1120" s="2"/>
      <c r="AC1120" s="62"/>
      <c r="AD1120" s="6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81"/>
      <c r="BN1120" s="7"/>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row>
    <row r="1121" spans="1:127">
      <c r="A1121" s="3"/>
      <c r="B1121" s="6"/>
      <c r="C1121" s="62"/>
      <c r="D1121" s="61"/>
      <c r="E1121" s="2"/>
      <c r="F1121" s="6"/>
      <c r="G1121" s="6"/>
      <c r="H1121" s="6"/>
      <c r="I1121" s="6"/>
      <c r="J1121" s="6"/>
      <c r="K1121" s="6"/>
      <c r="L1121" s="1"/>
      <c r="M1121" s="62"/>
      <c r="N1121" s="6"/>
      <c r="O1121" s="6"/>
      <c r="P1121" s="6"/>
      <c r="Q1121" s="1"/>
      <c r="R1121" s="2"/>
      <c r="S1121" s="2"/>
      <c r="T1121" s="2"/>
      <c r="U1121" s="2"/>
      <c r="V1121" s="2"/>
      <c r="W1121" s="2"/>
      <c r="X1121" s="2"/>
      <c r="Y1121" s="2"/>
      <c r="Z1121" s="2"/>
      <c r="AA1121" s="2"/>
      <c r="AB1121" s="2"/>
      <c r="AC1121" s="62"/>
      <c r="AD1121" s="6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81"/>
      <c r="BN1121" s="7"/>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row>
    <row r="1122" spans="1:127">
      <c r="A1122" s="3"/>
      <c r="B1122" s="6"/>
      <c r="C1122" s="62"/>
      <c r="D1122" s="61"/>
      <c r="E1122" s="2"/>
      <c r="F1122" s="6"/>
      <c r="G1122" s="6"/>
      <c r="H1122" s="6"/>
      <c r="I1122" s="6"/>
      <c r="J1122" s="6"/>
      <c r="K1122" s="6"/>
      <c r="L1122" s="1"/>
      <c r="M1122" s="62"/>
      <c r="N1122" s="6"/>
      <c r="O1122" s="6"/>
      <c r="P1122" s="6"/>
      <c r="Q1122" s="1"/>
      <c r="R1122" s="2"/>
      <c r="S1122" s="2"/>
      <c r="T1122" s="2"/>
      <c r="U1122" s="2"/>
      <c r="V1122" s="2"/>
      <c r="W1122" s="2"/>
      <c r="X1122" s="2"/>
      <c r="Y1122" s="2"/>
      <c r="Z1122" s="2"/>
      <c r="AA1122" s="2"/>
      <c r="AB1122" s="2"/>
      <c r="AC1122" s="62"/>
      <c r="AD1122" s="6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81"/>
      <c r="BN1122" s="7"/>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row>
    <row r="1123" spans="1:127">
      <c r="A1123" s="3"/>
      <c r="B1123" s="6"/>
      <c r="C1123" s="62"/>
      <c r="D1123" s="61"/>
      <c r="E1123" s="2"/>
      <c r="F1123" s="6"/>
      <c r="G1123" s="6"/>
      <c r="H1123" s="6"/>
      <c r="I1123" s="6"/>
      <c r="J1123" s="6"/>
      <c r="K1123" s="6"/>
      <c r="L1123" s="1"/>
      <c r="M1123" s="62"/>
      <c r="N1123" s="6"/>
      <c r="O1123" s="6"/>
      <c r="P1123" s="6"/>
      <c r="Q1123" s="1"/>
      <c r="R1123" s="2"/>
      <c r="S1123" s="2"/>
      <c r="T1123" s="2"/>
      <c r="U1123" s="2"/>
      <c r="V1123" s="2"/>
      <c r="W1123" s="2"/>
      <c r="X1123" s="2"/>
      <c r="Y1123" s="2"/>
      <c r="Z1123" s="2"/>
      <c r="AA1123" s="2"/>
      <c r="AB1123" s="2"/>
      <c r="AC1123" s="62"/>
      <c r="AD1123" s="6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81"/>
      <c r="BN1123" s="7"/>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row>
    <row r="1124" spans="1:127">
      <c r="A1124" s="3"/>
      <c r="B1124" s="6"/>
      <c r="C1124" s="62"/>
      <c r="D1124" s="61"/>
      <c r="E1124" s="2"/>
      <c r="F1124" s="6"/>
      <c r="G1124" s="6"/>
      <c r="H1124" s="6"/>
      <c r="I1124" s="6"/>
      <c r="J1124" s="6"/>
      <c r="K1124" s="6"/>
      <c r="L1124" s="1"/>
      <c r="M1124" s="62"/>
      <c r="N1124" s="6"/>
      <c r="O1124" s="6"/>
      <c r="P1124" s="6"/>
      <c r="Q1124" s="1"/>
      <c r="R1124" s="2"/>
      <c r="S1124" s="2"/>
      <c r="T1124" s="2"/>
      <c r="U1124" s="2"/>
      <c r="V1124" s="2"/>
      <c r="W1124" s="2"/>
      <c r="X1124" s="2"/>
      <c r="Y1124" s="2"/>
      <c r="Z1124" s="2"/>
      <c r="AA1124" s="2"/>
      <c r="AB1124" s="2"/>
      <c r="AC1124" s="62"/>
      <c r="AD1124" s="6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81"/>
      <c r="BN1124" s="7"/>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row>
    <row r="1125" spans="1:127">
      <c r="A1125" s="3"/>
      <c r="B1125" s="6"/>
      <c r="C1125" s="62"/>
      <c r="D1125" s="61"/>
      <c r="E1125" s="2"/>
      <c r="F1125" s="6"/>
      <c r="G1125" s="6"/>
      <c r="H1125" s="6"/>
      <c r="I1125" s="6"/>
      <c r="J1125" s="6"/>
      <c r="K1125" s="6"/>
      <c r="L1125" s="1"/>
      <c r="M1125" s="62"/>
      <c r="N1125" s="6"/>
      <c r="O1125" s="6"/>
      <c r="P1125" s="6"/>
      <c r="Q1125" s="1"/>
      <c r="R1125" s="2"/>
      <c r="S1125" s="2"/>
      <c r="T1125" s="2"/>
      <c r="U1125" s="2"/>
      <c r="V1125" s="2"/>
      <c r="W1125" s="2"/>
      <c r="X1125" s="2"/>
      <c r="Y1125" s="2"/>
      <c r="Z1125" s="2"/>
      <c r="AA1125" s="2"/>
      <c r="AB1125" s="2"/>
      <c r="AC1125" s="62"/>
      <c r="AD1125" s="6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81"/>
      <c r="BN1125" s="7"/>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row>
    <row r="1126" spans="1:127">
      <c r="A1126" s="3"/>
      <c r="B1126" s="6"/>
      <c r="C1126" s="62"/>
      <c r="D1126" s="61"/>
      <c r="E1126" s="2"/>
      <c r="F1126" s="6"/>
      <c r="G1126" s="6"/>
      <c r="H1126" s="6"/>
      <c r="I1126" s="6"/>
      <c r="J1126" s="6"/>
      <c r="K1126" s="6"/>
      <c r="L1126" s="1"/>
      <c r="M1126" s="62"/>
      <c r="N1126" s="6"/>
      <c r="O1126" s="6"/>
      <c r="P1126" s="6"/>
      <c r="Q1126" s="1"/>
      <c r="R1126" s="2"/>
      <c r="S1126" s="2"/>
      <c r="T1126" s="2"/>
      <c r="U1126" s="2"/>
      <c r="V1126" s="2"/>
      <c r="W1126" s="2"/>
      <c r="X1126" s="2"/>
      <c r="Y1126" s="2"/>
      <c r="Z1126" s="2"/>
      <c r="AA1126" s="2"/>
      <c r="AB1126" s="2"/>
      <c r="AC1126" s="62"/>
      <c r="AD1126" s="6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81"/>
      <c r="BN1126" s="7"/>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row>
    <row r="1127" spans="1:127">
      <c r="A1127" s="3"/>
      <c r="B1127" s="6"/>
      <c r="C1127" s="62"/>
      <c r="D1127" s="61"/>
      <c r="E1127" s="2"/>
      <c r="F1127" s="6"/>
      <c r="G1127" s="6"/>
      <c r="H1127" s="6"/>
      <c r="I1127" s="6"/>
      <c r="J1127" s="6"/>
      <c r="K1127" s="6"/>
      <c r="L1127" s="1"/>
      <c r="M1127" s="62"/>
      <c r="N1127" s="6"/>
      <c r="O1127" s="6"/>
      <c r="P1127" s="6"/>
      <c r="Q1127" s="1"/>
      <c r="R1127" s="2"/>
      <c r="S1127" s="2"/>
      <c r="T1127" s="2"/>
      <c r="U1127" s="2"/>
      <c r="V1127" s="2"/>
      <c r="W1127" s="2"/>
      <c r="X1127" s="2"/>
      <c r="Y1127" s="2"/>
      <c r="Z1127" s="2"/>
      <c r="AA1127" s="2"/>
      <c r="AB1127" s="2"/>
      <c r="AC1127" s="62"/>
      <c r="AD1127" s="6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81"/>
      <c r="BN1127" s="7"/>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row>
    <row r="1128" spans="1:127">
      <c r="A1128" s="3"/>
      <c r="B1128" s="6"/>
      <c r="C1128" s="62"/>
      <c r="D1128" s="61"/>
      <c r="E1128" s="2"/>
      <c r="F1128" s="6"/>
      <c r="G1128" s="6"/>
      <c r="H1128" s="6"/>
      <c r="I1128" s="6"/>
      <c r="J1128" s="6"/>
      <c r="K1128" s="6"/>
      <c r="L1128" s="1"/>
      <c r="M1128" s="62"/>
      <c r="N1128" s="6"/>
      <c r="O1128" s="6"/>
      <c r="P1128" s="6"/>
      <c r="Q1128" s="1"/>
      <c r="R1128" s="2"/>
      <c r="S1128" s="2"/>
      <c r="T1128" s="2"/>
      <c r="U1128" s="2"/>
      <c r="V1128" s="2"/>
      <c r="W1128" s="2"/>
      <c r="X1128" s="2"/>
      <c r="Y1128" s="2"/>
      <c r="Z1128" s="2"/>
      <c r="AA1128" s="2"/>
      <c r="AB1128" s="2"/>
      <c r="AC1128" s="62"/>
      <c r="AD1128" s="6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81"/>
      <c r="BN1128" s="7"/>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row>
    <row r="1129" spans="1:127">
      <c r="A1129" s="3"/>
      <c r="B1129" s="6"/>
      <c r="C1129" s="62"/>
      <c r="D1129" s="61"/>
      <c r="E1129" s="2"/>
      <c r="F1129" s="6"/>
      <c r="G1129" s="6"/>
      <c r="H1129" s="6"/>
      <c r="I1129" s="6"/>
      <c r="J1129" s="6"/>
      <c r="K1129" s="6"/>
      <c r="L1129" s="1"/>
      <c r="M1129" s="62"/>
      <c r="N1129" s="6"/>
      <c r="O1129" s="6"/>
      <c r="P1129" s="6"/>
      <c r="Q1129" s="1"/>
      <c r="R1129" s="2"/>
      <c r="S1129" s="2"/>
      <c r="T1129" s="2"/>
      <c r="U1129" s="2"/>
      <c r="V1129" s="2"/>
      <c r="W1129" s="2"/>
      <c r="X1129" s="2"/>
      <c r="Y1129" s="2"/>
      <c r="Z1129" s="2"/>
      <c r="AA1129" s="2"/>
      <c r="AB1129" s="2"/>
      <c r="AC1129" s="62"/>
      <c r="AD1129" s="6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81"/>
      <c r="BN1129" s="7"/>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row>
    <row r="1130" spans="1:127">
      <c r="A1130" s="3"/>
      <c r="B1130" s="6"/>
      <c r="C1130" s="62"/>
      <c r="D1130" s="61"/>
      <c r="E1130" s="2"/>
      <c r="F1130" s="6"/>
      <c r="G1130" s="6"/>
      <c r="H1130" s="6"/>
      <c r="I1130" s="6"/>
      <c r="J1130" s="6"/>
      <c r="K1130" s="6"/>
      <c r="L1130" s="1"/>
      <c r="M1130" s="62"/>
      <c r="N1130" s="6"/>
      <c r="O1130" s="6"/>
      <c r="P1130" s="6"/>
      <c r="Q1130" s="1"/>
      <c r="R1130" s="2"/>
      <c r="S1130" s="2"/>
      <c r="T1130" s="2"/>
      <c r="U1130" s="2"/>
      <c r="V1130" s="2"/>
      <c r="W1130" s="2"/>
      <c r="X1130" s="2"/>
      <c r="Y1130" s="2"/>
      <c r="Z1130" s="2"/>
      <c r="AA1130" s="2"/>
      <c r="AB1130" s="2"/>
      <c r="AC1130" s="62"/>
      <c r="AD1130" s="6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81"/>
      <c r="BN1130" s="7"/>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row>
    <row r="1131" spans="1:127">
      <c r="A1131" s="3"/>
      <c r="B1131" s="6"/>
      <c r="C1131" s="62"/>
      <c r="D1131" s="61"/>
      <c r="E1131" s="2"/>
      <c r="F1131" s="6"/>
      <c r="G1131" s="6"/>
      <c r="H1131" s="6"/>
      <c r="I1131" s="6"/>
      <c r="J1131" s="6"/>
      <c r="K1131" s="6"/>
      <c r="L1131" s="1"/>
      <c r="M1131" s="62"/>
      <c r="N1131" s="6"/>
      <c r="O1131" s="6"/>
      <c r="P1131" s="6"/>
      <c r="Q1131" s="1"/>
      <c r="R1131" s="2"/>
      <c r="S1131" s="2"/>
      <c r="T1131" s="2"/>
      <c r="U1131" s="2"/>
      <c r="V1131" s="2"/>
      <c r="W1131" s="2"/>
      <c r="X1131" s="2"/>
      <c r="Y1131" s="2"/>
      <c r="Z1131" s="2"/>
      <c r="AA1131" s="2"/>
      <c r="AB1131" s="2"/>
      <c r="AC1131" s="62"/>
      <c r="AD1131" s="6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81"/>
      <c r="BN1131" s="7"/>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row>
    <row r="1132" spans="1:127">
      <c r="A1132" s="3"/>
      <c r="B1132" s="6"/>
      <c r="C1132" s="62"/>
      <c r="D1132" s="61"/>
      <c r="E1132" s="2"/>
      <c r="F1132" s="6"/>
      <c r="G1132" s="6"/>
      <c r="H1132" s="6"/>
      <c r="I1132" s="6"/>
      <c r="J1132" s="6"/>
      <c r="K1132" s="6"/>
      <c r="L1132" s="1"/>
      <c r="M1132" s="62"/>
      <c r="N1132" s="6"/>
      <c r="O1132" s="6"/>
      <c r="P1132" s="6"/>
      <c r="Q1132" s="1"/>
      <c r="R1132" s="2"/>
      <c r="S1132" s="2"/>
      <c r="T1132" s="2"/>
      <c r="U1132" s="2"/>
      <c r="V1132" s="2"/>
      <c r="W1132" s="2"/>
      <c r="X1132" s="2"/>
      <c r="Y1132" s="2"/>
      <c r="Z1132" s="2"/>
      <c r="AA1132" s="2"/>
      <c r="AB1132" s="2"/>
      <c r="AC1132" s="62"/>
      <c r="AD1132" s="6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81"/>
      <c r="BN1132" s="7"/>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row>
    <row r="1133" spans="1:127">
      <c r="A1133" s="3"/>
      <c r="B1133" s="6"/>
      <c r="C1133" s="62"/>
      <c r="D1133" s="61"/>
      <c r="E1133" s="2"/>
      <c r="F1133" s="6"/>
      <c r="G1133" s="6"/>
      <c r="H1133" s="6"/>
      <c r="I1133" s="6"/>
      <c r="J1133" s="6"/>
      <c r="K1133" s="6"/>
      <c r="L1133" s="1"/>
      <c r="M1133" s="62"/>
      <c r="N1133" s="6"/>
      <c r="O1133" s="6"/>
      <c r="P1133" s="6"/>
      <c r="Q1133" s="1"/>
      <c r="R1133" s="2"/>
      <c r="S1133" s="2"/>
      <c r="T1133" s="2"/>
      <c r="U1133" s="2"/>
      <c r="V1133" s="2"/>
      <c r="W1133" s="2"/>
      <c r="X1133" s="2"/>
      <c r="Y1133" s="2"/>
      <c r="Z1133" s="2"/>
      <c r="AA1133" s="2"/>
      <c r="AB1133" s="2"/>
      <c r="AC1133" s="62"/>
      <c r="AD1133" s="6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81"/>
      <c r="BN1133" s="7"/>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row>
    <row r="1134" spans="1:127">
      <c r="A1134" s="3"/>
      <c r="B1134" s="6"/>
      <c r="C1134" s="62"/>
      <c r="D1134" s="61"/>
      <c r="E1134" s="2"/>
      <c r="F1134" s="6"/>
      <c r="G1134" s="6"/>
      <c r="H1134" s="6"/>
      <c r="I1134" s="6"/>
      <c r="J1134" s="6"/>
      <c r="K1134" s="6"/>
      <c r="L1134" s="1"/>
      <c r="M1134" s="62"/>
      <c r="N1134" s="6"/>
      <c r="O1134" s="6"/>
      <c r="P1134" s="6"/>
      <c r="Q1134" s="1"/>
      <c r="R1134" s="2"/>
      <c r="S1134" s="2"/>
      <c r="T1134" s="2"/>
      <c r="U1134" s="2"/>
      <c r="V1134" s="2"/>
      <c r="W1134" s="2"/>
      <c r="X1134" s="2"/>
      <c r="Y1134" s="2"/>
      <c r="Z1134" s="2"/>
      <c r="AA1134" s="2"/>
      <c r="AB1134" s="2"/>
      <c r="AC1134" s="62"/>
      <c r="AD1134" s="6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81"/>
      <c r="BN1134" s="7"/>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row>
    <row r="1135" spans="1:127">
      <c r="A1135" s="3"/>
      <c r="B1135" s="6"/>
      <c r="C1135" s="62"/>
      <c r="D1135" s="61"/>
      <c r="E1135" s="2"/>
      <c r="F1135" s="6"/>
      <c r="G1135" s="6"/>
      <c r="H1135" s="6"/>
      <c r="I1135" s="6"/>
      <c r="J1135" s="6"/>
      <c r="K1135" s="6"/>
      <c r="L1135" s="1"/>
      <c r="M1135" s="62"/>
      <c r="N1135" s="6"/>
      <c r="O1135" s="6"/>
      <c r="P1135" s="6"/>
      <c r="Q1135" s="1"/>
      <c r="R1135" s="2"/>
      <c r="S1135" s="2"/>
      <c r="T1135" s="2"/>
      <c r="U1135" s="2"/>
      <c r="V1135" s="2"/>
      <c r="W1135" s="2"/>
      <c r="X1135" s="2"/>
      <c r="Y1135" s="2"/>
      <c r="Z1135" s="2"/>
      <c r="AA1135" s="2"/>
      <c r="AB1135" s="2"/>
      <c r="AC1135" s="62"/>
      <c r="AD1135" s="6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81"/>
      <c r="BN1135" s="7"/>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row>
    <row r="1136" spans="1:127">
      <c r="A1136" s="3"/>
      <c r="B1136" s="6"/>
      <c r="C1136" s="62"/>
      <c r="D1136" s="61"/>
      <c r="E1136" s="2"/>
      <c r="F1136" s="6"/>
      <c r="G1136" s="6"/>
      <c r="H1136" s="6"/>
      <c r="I1136" s="6"/>
      <c r="J1136" s="6"/>
      <c r="K1136" s="6"/>
      <c r="L1136" s="1"/>
      <c r="M1136" s="62"/>
      <c r="N1136" s="6"/>
      <c r="O1136" s="6"/>
      <c r="P1136" s="6"/>
      <c r="Q1136" s="1"/>
      <c r="R1136" s="2"/>
      <c r="S1136" s="2"/>
      <c r="T1136" s="2"/>
      <c r="U1136" s="2"/>
      <c r="V1136" s="2"/>
      <c r="W1136" s="2"/>
      <c r="X1136" s="2"/>
      <c r="Y1136" s="2"/>
      <c r="Z1136" s="2"/>
      <c r="AA1136" s="2"/>
      <c r="AB1136" s="2"/>
      <c r="AC1136" s="62"/>
      <c r="AD1136" s="6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81"/>
      <c r="BN1136" s="7"/>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row>
    <row r="1137" spans="1:127">
      <c r="A1137" s="3"/>
      <c r="B1137" s="6"/>
      <c r="C1137" s="62"/>
      <c r="D1137" s="61"/>
      <c r="E1137" s="2"/>
      <c r="F1137" s="6"/>
      <c r="G1137" s="6"/>
      <c r="H1137" s="6"/>
      <c r="I1137" s="6"/>
      <c r="J1137" s="6"/>
      <c r="K1137" s="6"/>
      <c r="L1137" s="1"/>
      <c r="M1137" s="62"/>
      <c r="N1137" s="6"/>
      <c r="O1137" s="6"/>
      <c r="P1137" s="6"/>
      <c r="Q1137" s="1"/>
      <c r="R1137" s="2"/>
      <c r="S1137" s="2"/>
      <c r="T1137" s="2"/>
      <c r="U1137" s="2"/>
      <c r="V1137" s="2"/>
      <c r="W1137" s="2"/>
      <c r="X1137" s="2"/>
      <c r="Y1137" s="2"/>
      <c r="Z1137" s="2"/>
      <c r="AA1137" s="2"/>
      <c r="AB1137" s="2"/>
      <c r="AC1137" s="62"/>
      <c r="AD1137" s="6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81"/>
      <c r="BN1137" s="7"/>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row>
    <row r="1138" spans="1:127">
      <c r="A1138" s="3"/>
      <c r="B1138" s="6"/>
      <c r="C1138" s="62"/>
      <c r="D1138" s="61"/>
      <c r="E1138" s="2"/>
      <c r="F1138" s="6"/>
      <c r="G1138" s="6"/>
      <c r="H1138" s="6"/>
      <c r="I1138" s="6"/>
      <c r="J1138" s="6"/>
      <c r="K1138" s="6"/>
      <c r="L1138" s="1"/>
      <c r="M1138" s="62"/>
      <c r="N1138" s="6"/>
      <c r="O1138" s="6"/>
      <c r="P1138" s="6"/>
      <c r="Q1138" s="1"/>
      <c r="R1138" s="2"/>
      <c r="S1138" s="2"/>
      <c r="T1138" s="2"/>
      <c r="U1138" s="2"/>
      <c r="V1138" s="2"/>
      <c r="W1138" s="2"/>
      <c r="X1138" s="2"/>
      <c r="Y1138" s="2"/>
      <c r="Z1138" s="2"/>
      <c r="AA1138" s="2"/>
      <c r="AB1138" s="2"/>
      <c r="AC1138" s="62"/>
      <c r="AD1138" s="6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81"/>
      <c r="BN1138" s="7"/>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row>
    <row r="1139" spans="1:127">
      <c r="A1139" s="3"/>
      <c r="B1139" s="6"/>
      <c r="C1139" s="62"/>
      <c r="D1139" s="61"/>
      <c r="E1139" s="2"/>
      <c r="F1139" s="6"/>
      <c r="G1139" s="6"/>
      <c r="H1139" s="6"/>
      <c r="I1139" s="6"/>
      <c r="J1139" s="6"/>
      <c r="K1139" s="6"/>
      <c r="L1139" s="1"/>
      <c r="M1139" s="62"/>
      <c r="N1139" s="6"/>
      <c r="O1139" s="6"/>
      <c r="P1139" s="6"/>
      <c r="Q1139" s="1"/>
      <c r="R1139" s="2"/>
      <c r="S1139" s="2"/>
      <c r="T1139" s="2"/>
      <c r="U1139" s="2"/>
      <c r="V1139" s="2"/>
      <c r="W1139" s="2"/>
      <c r="X1139" s="2"/>
      <c r="Y1139" s="2"/>
      <c r="Z1139" s="2"/>
      <c r="AA1139" s="2"/>
      <c r="AB1139" s="2"/>
      <c r="AC1139" s="62"/>
      <c r="AD1139" s="6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81"/>
      <c r="BN1139" s="7"/>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row>
    <row r="1140" spans="1:127">
      <c r="A1140" s="3"/>
      <c r="B1140" s="6"/>
      <c r="C1140" s="62"/>
      <c r="D1140" s="61"/>
      <c r="E1140" s="2"/>
      <c r="F1140" s="6"/>
      <c r="G1140" s="6"/>
      <c r="H1140" s="6"/>
      <c r="I1140" s="6"/>
      <c r="J1140" s="6"/>
      <c r="K1140" s="6"/>
      <c r="L1140" s="1"/>
      <c r="M1140" s="62"/>
      <c r="N1140" s="6"/>
      <c r="O1140" s="6"/>
      <c r="P1140" s="6"/>
      <c r="Q1140" s="1"/>
      <c r="R1140" s="2"/>
      <c r="S1140" s="2"/>
      <c r="T1140" s="2"/>
      <c r="U1140" s="2"/>
      <c r="V1140" s="2"/>
      <c r="W1140" s="2"/>
      <c r="X1140" s="2"/>
      <c r="Y1140" s="2"/>
      <c r="Z1140" s="2"/>
      <c r="AA1140" s="2"/>
      <c r="AB1140" s="2"/>
      <c r="AC1140" s="62"/>
      <c r="AD1140" s="6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81"/>
      <c r="BN1140" s="7"/>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row>
    <row r="1141" spans="1:127">
      <c r="A1141" s="3"/>
      <c r="B1141" s="6"/>
      <c r="C1141" s="62"/>
      <c r="D1141" s="61"/>
      <c r="E1141" s="2"/>
      <c r="F1141" s="6"/>
      <c r="G1141" s="6"/>
      <c r="H1141" s="6"/>
      <c r="I1141" s="6"/>
      <c r="J1141" s="6"/>
      <c r="K1141" s="6"/>
      <c r="L1141" s="1"/>
      <c r="M1141" s="62"/>
      <c r="N1141" s="6"/>
      <c r="O1141" s="6"/>
      <c r="P1141" s="6"/>
      <c r="Q1141" s="1"/>
      <c r="R1141" s="2"/>
      <c r="S1141" s="2"/>
      <c r="T1141" s="2"/>
      <c r="U1141" s="2"/>
      <c r="V1141" s="2"/>
      <c r="W1141" s="2"/>
      <c r="X1141" s="2"/>
      <c r="Y1141" s="2"/>
      <c r="Z1141" s="2"/>
      <c r="AA1141" s="2"/>
      <c r="AB1141" s="2"/>
      <c r="AC1141" s="62"/>
      <c r="AD1141" s="6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81"/>
      <c r="BN1141" s="7"/>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row>
    <row r="1142" spans="1:127">
      <c r="A1142" s="3"/>
      <c r="B1142" s="6"/>
      <c r="C1142" s="62"/>
      <c r="D1142" s="61"/>
      <c r="E1142" s="2"/>
      <c r="F1142" s="6"/>
      <c r="G1142" s="6"/>
      <c r="H1142" s="6"/>
      <c r="I1142" s="6"/>
      <c r="J1142" s="6"/>
      <c r="K1142" s="6"/>
      <c r="L1142" s="1"/>
      <c r="M1142" s="62"/>
      <c r="N1142" s="6"/>
      <c r="O1142" s="6"/>
      <c r="P1142" s="6"/>
      <c r="Q1142" s="1"/>
      <c r="R1142" s="2"/>
      <c r="S1142" s="2"/>
      <c r="T1142" s="2"/>
      <c r="U1142" s="2"/>
      <c r="V1142" s="2"/>
      <c r="W1142" s="2"/>
      <c r="X1142" s="2"/>
      <c r="Y1142" s="2"/>
      <c r="Z1142" s="2"/>
      <c r="AA1142" s="2"/>
      <c r="AB1142" s="2"/>
      <c r="AC1142" s="62"/>
      <c r="AD1142" s="6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81"/>
      <c r="BN1142" s="7"/>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row>
    <row r="1143" spans="1:127">
      <c r="A1143" s="3"/>
      <c r="B1143" s="6"/>
      <c r="C1143" s="62"/>
      <c r="D1143" s="61"/>
      <c r="E1143" s="2"/>
      <c r="F1143" s="6"/>
      <c r="G1143" s="6"/>
      <c r="H1143" s="6"/>
      <c r="I1143" s="6"/>
      <c r="J1143" s="6"/>
      <c r="K1143" s="6"/>
      <c r="L1143" s="1"/>
      <c r="M1143" s="62"/>
      <c r="N1143" s="6"/>
      <c r="O1143" s="6"/>
      <c r="P1143" s="6"/>
      <c r="Q1143" s="1"/>
      <c r="R1143" s="2"/>
      <c r="S1143" s="2"/>
      <c r="T1143" s="2"/>
      <c r="U1143" s="2"/>
      <c r="V1143" s="2"/>
      <c r="W1143" s="2"/>
      <c r="X1143" s="2"/>
      <c r="Y1143" s="2"/>
      <c r="Z1143" s="2"/>
      <c r="AA1143" s="2"/>
      <c r="AB1143" s="2"/>
      <c r="AC1143" s="62"/>
      <c r="AD1143" s="6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81"/>
      <c r="BN1143" s="7"/>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row>
    <row r="1144" spans="1:127">
      <c r="A1144" s="3"/>
      <c r="B1144" s="6"/>
      <c r="C1144" s="62"/>
      <c r="D1144" s="61"/>
      <c r="E1144" s="2"/>
      <c r="F1144" s="6"/>
      <c r="G1144" s="6"/>
      <c r="H1144" s="6"/>
      <c r="I1144" s="6"/>
      <c r="J1144" s="6"/>
      <c r="K1144" s="6"/>
      <c r="L1144" s="1"/>
      <c r="M1144" s="62"/>
      <c r="N1144" s="6"/>
      <c r="O1144" s="6"/>
      <c r="P1144" s="6"/>
      <c r="Q1144" s="1"/>
      <c r="R1144" s="2"/>
      <c r="S1144" s="2"/>
      <c r="T1144" s="2"/>
      <c r="U1144" s="2"/>
      <c r="V1144" s="2"/>
      <c r="W1144" s="2"/>
      <c r="X1144" s="2"/>
      <c r="Y1144" s="2"/>
      <c r="Z1144" s="2"/>
      <c r="AA1144" s="2"/>
      <c r="AB1144" s="2"/>
      <c r="AC1144" s="62"/>
      <c r="AD1144" s="6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81"/>
      <c r="BN1144" s="7"/>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row>
    <row r="1145" spans="1:127">
      <c r="A1145" s="3"/>
      <c r="B1145" s="6"/>
      <c r="C1145" s="62"/>
      <c r="D1145" s="61"/>
      <c r="E1145" s="2"/>
      <c r="F1145" s="6"/>
      <c r="G1145" s="6"/>
      <c r="H1145" s="6"/>
      <c r="I1145" s="6"/>
      <c r="J1145" s="6"/>
      <c r="K1145" s="6"/>
      <c r="L1145" s="1"/>
      <c r="M1145" s="62"/>
      <c r="N1145" s="6"/>
      <c r="O1145" s="6"/>
      <c r="P1145" s="6"/>
      <c r="Q1145" s="1"/>
      <c r="R1145" s="2"/>
      <c r="S1145" s="2"/>
      <c r="T1145" s="2"/>
      <c r="U1145" s="2"/>
      <c r="V1145" s="2"/>
      <c r="W1145" s="2"/>
      <c r="X1145" s="2"/>
      <c r="Y1145" s="2"/>
      <c r="Z1145" s="2"/>
      <c r="AA1145" s="2"/>
      <c r="AB1145" s="2"/>
      <c r="AC1145" s="62"/>
      <c r="AD1145" s="6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81"/>
      <c r="BN1145" s="7"/>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row>
    <row r="1146" spans="1:127">
      <c r="A1146" s="3"/>
      <c r="B1146" s="6"/>
      <c r="C1146" s="62"/>
      <c r="D1146" s="61"/>
      <c r="E1146" s="2"/>
      <c r="F1146" s="6"/>
      <c r="G1146" s="6"/>
      <c r="H1146" s="6"/>
      <c r="I1146" s="6"/>
      <c r="J1146" s="6"/>
      <c r="K1146" s="6"/>
      <c r="L1146" s="1"/>
      <c r="M1146" s="62"/>
      <c r="N1146" s="6"/>
      <c r="O1146" s="6"/>
      <c r="P1146" s="6"/>
      <c r="Q1146" s="1"/>
      <c r="R1146" s="2"/>
      <c r="S1146" s="2"/>
      <c r="T1146" s="2"/>
      <c r="U1146" s="2"/>
      <c r="V1146" s="2"/>
      <c r="W1146" s="2"/>
      <c r="X1146" s="2"/>
      <c r="Y1146" s="2"/>
      <c r="Z1146" s="2"/>
      <c r="AA1146" s="2"/>
      <c r="AB1146" s="2"/>
      <c r="AC1146" s="62"/>
      <c r="AD1146" s="6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81"/>
      <c r="BN1146" s="7"/>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row>
    <row r="1147" spans="1:127">
      <c r="A1147" s="3"/>
      <c r="B1147" s="6"/>
      <c r="C1147" s="62"/>
      <c r="D1147" s="61"/>
      <c r="E1147" s="2"/>
      <c r="F1147" s="6"/>
      <c r="G1147" s="6"/>
      <c r="H1147" s="6"/>
      <c r="I1147" s="6"/>
      <c r="J1147" s="6"/>
      <c r="K1147" s="6"/>
      <c r="L1147" s="1"/>
      <c r="M1147" s="62"/>
      <c r="N1147" s="6"/>
      <c r="O1147" s="6"/>
      <c r="P1147" s="6"/>
      <c r="Q1147" s="1"/>
      <c r="R1147" s="2"/>
      <c r="S1147" s="2"/>
      <c r="T1147" s="2"/>
      <c r="U1147" s="2"/>
      <c r="V1147" s="2"/>
      <c r="W1147" s="2"/>
      <c r="X1147" s="2"/>
      <c r="Y1147" s="2"/>
      <c r="Z1147" s="2"/>
      <c r="AA1147" s="2"/>
      <c r="AB1147" s="2"/>
      <c r="AC1147" s="62"/>
      <c r="AD1147" s="6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81"/>
      <c r="BN1147" s="7"/>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row>
    <row r="1148" spans="1:127">
      <c r="A1148" s="3"/>
      <c r="B1148" s="6"/>
      <c r="C1148" s="62"/>
      <c r="D1148" s="61"/>
      <c r="E1148" s="2"/>
      <c r="F1148" s="6"/>
      <c r="G1148" s="6"/>
      <c r="H1148" s="6"/>
      <c r="I1148" s="6"/>
      <c r="J1148" s="6"/>
      <c r="K1148" s="6"/>
      <c r="L1148" s="1"/>
      <c r="M1148" s="62"/>
      <c r="N1148" s="6"/>
      <c r="O1148" s="6"/>
      <c r="P1148" s="6"/>
      <c r="Q1148" s="1"/>
      <c r="R1148" s="2"/>
      <c r="S1148" s="2"/>
      <c r="T1148" s="2"/>
      <c r="U1148" s="2"/>
      <c r="V1148" s="2"/>
      <c r="W1148" s="2"/>
      <c r="X1148" s="2"/>
      <c r="Y1148" s="2"/>
      <c r="Z1148" s="2"/>
      <c r="AA1148" s="2"/>
      <c r="AB1148" s="2"/>
      <c r="AC1148" s="62"/>
      <c r="AD1148" s="6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81"/>
      <c r="BN1148" s="7"/>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row>
    <row r="1149" spans="1:127">
      <c r="A1149" s="3"/>
      <c r="B1149" s="6"/>
      <c r="C1149" s="62"/>
      <c r="D1149" s="61"/>
      <c r="E1149" s="2"/>
      <c r="F1149" s="6"/>
      <c r="G1149" s="6"/>
      <c r="H1149" s="6"/>
      <c r="I1149" s="6"/>
      <c r="J1149" s="6"/>
      <c r="K1149" s="6"/>
      <c r="L1149" s="1"/>
      <c r="M1149" s="62"/>
      <c r="N1149" s="6"/>
      <c r="O1149" s="6"/>
      <c r="P1149" s="6"/>
      <c r="Q1149" s="1"/>
      <c r="R1149" s="2"/>
      <c r="S1149" s="2"/>
      <c r="T1149" s="2"/>
      <c r="U1149" s="2"/>
      <c r="V1149" s="2"/>
      <c r="W1149" s="2"/>
      <c r="X1149" s="2"/>
      <c r="Y1149" s="2"/>
      <c r="Z1149" s="2"/>
      <c r="AA1149" s="2"/>
      <c r="AB1149" s="2"/>
      <c r="AC1149" s="62"/>
      <c r="AD1149" s="6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81"/>
      <c r="BN1149" s="7"/>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row>
    <row r="1150" spans="1:127">
      <c r="A1150" s="3"/>
      <c r="B1150" s="6"/>
      <c r="C1150" s="62"/>
      <c r="D1150" s="61"/>
      <c r="E1150" s="2"/>
      <c r="F1150" s="6"/>
      <c r="G1150" s="6"/>
      <c r="H1150" s="6"/>
      <c r="I1150" s="6"/>
      <c r="J1150" s="6"/>
      <c r="K1150" s="6"/>
      <c r="L1150" s="1"/>
      <c r="M1150" s="62"/>
      <c r="N1150" s="6"/>
      <c r="O1150" s="6"/>
      <c r="P1150" s="6"/>
      <c r="Q1150" s="1"/>
      <c r="R1150" s="2"/>
      <c r="S1150" s="2"/>
      <c r="T1150" s="2"/>
      <c r="U1150" s="2"/>
      <c r="V1150" s="2"/>
      <c r="W1150" s="2"/>
      <c r="X1150" s="2"/>
      <c r="Y1150" s="2"/>
      <c r="Z1150" s="2"/>
      <c r="AA1150" s="2"/>
      <c r="AB1150" s="2"/>
      <c r="AC1150" s="62"/>
      <c r="AD1150" s="6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81"/>
      <c r="BN1150" s="7"/>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row>
    <row r="1151" spans="1:127">
      <c r="A1151" s="3"/>
      <c r="B1151" s="6"/>
      <c r="C1151" s="62"/>
      <c r="D1151" s="61"/>
      <c r="E1151" s="2"/>
      <c r="F1151" s="6"/>
      <c r="G1151" s="6"/>
      <c r="H1151" s="6"/>
      <c r="I1151" s="6"/>
      <c r="J1151" s="6"/>
      <c r="K1151" s="6"/>
      <c r="L1151" s="1"/>
      <c r="M1151" s="62"/>
      <c r="N1151" s="6"/>
      <c r="O1151" s="6"/>
      <c r="P1151" s="6"/>
      <c r="Q1151" s="1"/>
      <c r="R1151" s="2"/>
      <c r="S1151" s="2"/>
      <c r="T1151" s="2"/>
      <c r="U1151" s="2"/>
      <c r="V1151" s="2"/>
      <c r="W1151" s="2"/>
      <c r="X1151" s="2"/>
      <c r="Y1151" s="2"/>
      <c r="Z1151" s="2"/>
      <c r="AA1151" s="2"/>
      <c r="AB1151" s="2"/>
      <c r="AC1151" s="62"/>
      <c r="AD1151" s="6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81"/>
      <c r="BN1151" s="7"/>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row>
    <row r="1152" spans="1:127">
      <c r="A1152" s="3"/>
      <c r="B1152" s="6"/>
      <c r="C1152" s="62"/>
      <c r="D1152" s="61"/>
      <c r="E1152" s="2"/>
      <c r="F1152" s="6"/>
      <c r="G1152" s="6"/>
      <c r="H1152" s="6"/>
      <c r="I1152" s="6"/>
      <c r="J1152" s="6"/>
      <c r="K1152" s="6"/>
      <c r="L1152" s="1"/>
      <c r="M1152" s="62"/>
      <c r="N1152" s="6"/>
      <c r="O1152" s="6"/>
      <c r="P1152" s="6"/>
      <c r="Q1152" s="1"/>
      <c r="R1152" s="2"/>
      <c r="S1152" s="2"/>
      <c r="T1152" s="2"/>
      <c r="U1152" s="2"/>
      <c r="V1152" s="2"/>
      <c r="W1152" s="2"/>
      <c r="X1152" s="2"/>
      <c r="Y1152" s="2"/>
      <c r="Z1152" s="2"/>
      <c r="AA1152" s="2"/>
      <c r="AB1152" s="2"/>
      <c r="AC1152" s="62"/>
      <c r="AD1152" s="6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81"/>
      <c r="BN1152" s="7"/>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row>
    <row r="1153" spans="1:127">
      <c r="A1153" s="3"/>
      <c r="B1153" s="6"/>
      <c r="C1153" s="62"/>
      <c r="D1153" s="61"/>
      <c r="E1153" s="2"/>
      <c r="F1153" s="6"/>
      <c r="G1153" s="6"/>
      <c r="H1153" s="6"/>
      <c r="I1153" s="6"/>
      <c r="J1153" s="6"/>
      <c r="K1153" s="6"/>
      <c r="L1153" s="1"/>
      <c r="M1153" s="62"/>
      <c r="N1153" s="6"/>
      <c r="O1153" s="6"/>
      <c r="P1153" s="6"/>
      <c r="Q1153" s="1"/>
      <c r="R1153" s="2"/>
      <c r="S1153" s="2"/>
      <c r="T1153" s="2"/>
      <c r="U1153" s="2"/>
      <c r="V1153" s="2"/>
      <c r="W1153" s="2"/>
      <c r="X1153" s="2"/>
      <c r="Y1153" s="2"/>
      <c r="Z1153" s="2"/>
      <c r="AA1153" s="2"/>
      <c r="AB1153" s="2"/>
      <c r="AC1153" s="62"/>
      <c r="AD1153" s="6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81"/>
      <c r="BN1153" s="7"/>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row>
    <row r="1154" spans="1:127">
      <c r="A1154" s="3"/>
      <c r="B1154" s="6"/>
      <c r="C1154" s="62"/>
      <c r="D1154" s="61"/>
      <c r="E1154" s="2"/>
      <c r="F1154" s="6"/>
      <c r="G1154" s="6"/>
      <c r="H1154" s="6"/>
      <c r="I1154" s="6"/>
      <c r="J1154" s="6"/>
      <c r="K1154" s="6"/>
      <c r="L1154" s="1"/>
      <c r="M1154" s="62"/>
      <c r="N1154" s="6"/>
      <c r="O1154" s="6"/>
      <c r="P1154" s="6"/>
      <c r="Q1154" s="1"/>
      <c r="R1154" s="2"/>
      <c r="S1154" s="2"/>
      <c r="T1154" s="2"/>
      <c r="U1154" s="2"/>
      <c r="V1154" s="2"/>
      <c r="W1154" s="2"/>
      <c r="X1154" s="2"/>
      <c r="Y1154" s="2"/>
      <c r="Z1154" s="2"/>
      <c r="AA1154" s="2"/>
      <c r="AB1154" s="2"/>
      <c r="AC1154" s="62"/>
      <c r="AD1154" s="6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81"/>
      <c r="BN1154" s="7"/>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row>
    <row r="1155" spans="1:127">
      <c r="A1155" s="3"/>
      <c r="B1155" s="6"/>
      <c r="C1155" s="62"/>
      <c r="D1155" s="61"/>
      <c r="E1155" s="2"/>
      <c r="F1155" s="6"/>
      <c r="G1155" s="6"/>
      <c r="H1155" s="6"/>
      <c r="I1155" s="6"/>
      <c r="J1155" s="6"/>
      <c r="K1155" s="6"/>
      <c r="L1155" s="1"/>
      <c r="M1155" s="62"/>
      <c r="N1155" s="6"/>
      <c r="O1155" s="6"/>
      <c r="P1155" s="6"/>
      <c r="Q1155" s="1"/>
      <c r="R1155" s="2"/>
      <c r="S1155" s="2"/>
      <c r="T1155" s="2"/>
      <c r="U1155" s="2"/>
      <c r="V1155" s="2"/>
      <c r="W1155" s="2"/>
      <c r="X1155" s="2"/>
      <c r="Y1155" s="2"/>
      <c r="Z1155" s="2"/>
      <c r="AA1155" s="2"/>
      <c r="AB1155" s="2"/>
      <c r="AC1155" s="62"/>
      <c r="AD1155" s="6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81"/>
      <c r="BN1155" s="7"/>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row>
    <row r="1156" spans="1:127">
      <c r="A1156" s="3"/>
      <c r="B1156" s="6"/>
      <c r="C1156" s="62"/>
      <c r="D1156" s="61"/>
      <c r="E1156" s="2"/>
      <c r="F1156" s="6"/>
      <c r="G1156" s="6"/>
      <c r="H1156" s="6"/>
      <c r="I1156" s="6"/>
      <c r="J1156" s="6"/>
      <c r="K1156" s="6"/>
      <c r="L1156" s="1"/>
      <c r="M1156" s="62"/>
      <c r="N1156" s="6"/>
      <c r="O1156" s="6"/>
      <c r="P1156" s="6"/>
      <c r="Q1156" s="1"/>
      <c r="R1156" s="2"/>
      <c r="S1156" s="2"/>
      <c r="T1156" s="2"/>
      <c r="U1156" s="2"/>
      <c r="V1156" s="2"/>
      <c r="W1156" s="2"/>
      <c r="X1156" s="2"/>
      <c r="Y1156" s="2"/>
      <c r="Z1156" s="2"/>
      <c r="AA1156" s="2"/>
      <c r="AB1156" s="2"/>
      <c r="AC1156" s="62"/>
      <c r="AD1156" s="6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81"/>
      <c r="BN1156" s="7"/>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row>
    <row r="1157" spans="1:127">
      <c r="A1157" s="3"/>
      <c r="B1157" s="6"/>
      <c r="C1157" s="62"/>
      <c r="D1157" s="61"/>
      <c r="E1157" s="2"/>
      <c r="F1157" s="6"/>
      <c r="G1157" s="6"/>
      <c r="H1157" s="6"/>
      <c r="I1157" s="6"/>
      <c r="J1157" s="6"/>
      <c r="K1157" s="6"/>
      <c r="L1157" s="1"/>
      <c r="M1157" s="62"/>
      <c r="N1157" s="6"/>
      <c r="O1157" s="6"/>
      <c r="P1157" s="6"/>
      <c r="Q1157" s="1"/>
      <c r="R1157" s="2"/>
      <c r="S1157" s="2"/>
      <c r="T1157" s="2"/>
      <c r="U1157" s="2"/>
      <c r="V1157" s="2"/>
      <c r="W1157" s="2"/>
      <c r="X1157" s="2"/>
      <c r="Y1157" s="2"/>
      <c r="Z1157" s="2"/>
      <c r="AA1157" s="2"/>
      <c r="AB1157" s="2"/>
      <c r="AC1157" s="62"/>
      <c r="AD1157" s="6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81"/>
      <c r="BN1157" s="7"/>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row>
    <row r="1158" spans="1:127">
      <c r="A1158" s="3"/>
      <c r="B1158" s="6"/>
      <c r="C1158" s="62"/>
      <c r="D1158" s="61"/>
      <c r="E1158" s="2"/>
      <c r="F1158" s="6"/>
      <c r="G1158" s="6"/>
      <c r="H1158" s="6"/>
      <c r="I1158" s="6"/>
      <c r="J1158" s="6"/>
      <c r="K1158" s="6"/>
      <c r="L1158" s="1"/>
      <c r="M1158" s="62"/>
      <c r="N1158" s="6"/>
      <c r="O1158" s="6"/>
      <c r="P1158" s="6"/>
      <c r="Q1158" s="1"/>
      <c r="R1158" s="2"/>
      <c r="S1158" s="2"/>
      <c r="T1158" s="2"/>
      <c r="U1158" s="2"/>
      <c r="V1158" s="2"/>
      <c r="W1158" s="2"/>
      <c r="X1158" s="2"/>
      <c r="Y1158" s="2"/>
      <c r="Z1158" s="2"/>
      <c r="AA1158" s="2"/>
      <c r="AB1158" s="2"/>
      <c r="AC1158" s="62"/>
      <c r="AD1158" s="6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81"/>
      <c r="BN1158" s="7"/>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row>
    <row r="1159" spans="1:127">
      <c r="A1159" s="3"/>
      <c r="B1159" s="6"/>
      <c r="C1159" s="62"/>
      <c r="D1159" s="61"/>
      <c r="E1159" s="2"/>
      <c r="F1159" s="6"/>
      <c r="G1159" s="6"/>
      <c r="H1159" s="6"/>
      <c r="I1159" s="6"/>
      <c r="J1159" s="6"/>
      <c r="K1159" s="6"/>
      <c r="L1159" s="1"/>
      <c r="M1159" s="62"/>
      <c r="N1159" s="6"/>
      <c r="O1159" s="6"/>
      <c r="P1159" s="6"/>
      <c r="Q1159" s="1"/>
      <c r="R1159" s="2"/>
      <c r="S1159" s="2"/>
      <c r="T1159" s="2"/>
      <c r="U1159" s="2"/>
      <c r="V1159" s="2"/>
      <c r="W1159" s="2"/>
      <c r="X1159" s="2"/>
      <c r="Y1159" s="2"/>
      <c r="Z1159" s="2"/>
      <c r="AA1159" s="2"/>
      <c r="AB1159" s="2"/>
      <c r="AC1159" s="62"/>
      <c r="AD1159" s="6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81"/>
      <c r="BN1159" s="7"/>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row>
    <row r="1160" spans="1:127">
      <c r="A1160" s="3"/>
      <c r="B1160" s="6"/>
      <c r="C1160" s="62"/>
      <c r="D1160" s="61"/>
      <c r="E1160" s="2"/>
      <c r="F1160" s="6"/>
      <c r="G1160" s="6"/>
      <c r="H1160" s="6"/>
      <c r="I1160" s="6"/>
      <c r="J1160" s="6"/>
      <c r="K1160" s="6"/>
      <c r="L1160" s="1"/>
      <c r="M1160" s="62"/>
      <c r="N1160" s="6"/>
      <c r="O1160" s="6"/>
      <c r="P1160" s="6"/>
      <c r="Q1160" s="1"/>
      <c r="R1160" s="2"/>
      <c r="S1160" s="2"/>
      <c r="T1160" s="2"/>
      <c r="U1160" s="2"/>
      <c r="V1160" s="2"/>
      <c r="W1160" s="2"/>
      <c r="X1160" s="2"/>
      <c r="Y1160" s="2"/>
      <c r="Z1160" s="2"/>
      <c r="AA1160" s="2"/>
      <c r="AB1160" s="2"/>
      <c r="AC1160" s="62"/>
      <c r="AD1160" s="6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81"/>
      <c r="BN1160" s="7"/>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row>
    <row r="1161" spans="1:127">
      <c r="A1161" s="3"/>
      <c r="B1161" s="6"/>
      <c r="C1161" s="62"/>
      <c r="D1161" s="61"/>
      <c r="E1161" s="2"/>
      <c r="F1161" s="6"/>
      <c r="G1161" s="6"/>
      <c r="H1161" s="6"/>
      <c r="I1161" s="6"/>
      <c r="J1161" s="6"/>
      <c r="K1161" s="6"/>
      <c r="L1161" s="1"/>
      <c r="M1161" s="62"/>
      <c r="N1161" s="6"/>
      <c r="O1161" s="6"/>
      <c r="P1161" s="6"/>
      <c r="Q1161" s="1"/>
      <c r="R1161" s="2"/>
      <c r="S1161" s="2"/>
      <c r="T1161" s="2"/>
      <c r="U1161" s="2"/>
      <c r="V1161" s="2"/>
      <c r="W1161" s="2"/>
      <c r="X1161" s="2"/>
      <c r="Y1161" s="2"/>
      <c r="Z1161" s="2"/>
      <c r="AA1161" s="2"/>
      <c r="AB1161" s="2"/>
      <c r="AC1161" s="62"/>
      <c r="AD1161" s="6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81"/>
      <c r="BN1161" s="7"/>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row>
    <row r="1162" spans="1:127">
      <c r="A1162" s="3"/>
      <c r="B1162" s="6"/>
      <c r="C1162" s="62"/>
      <c r="D1162" s="61"/>
      <c r="E1162" s="2"/>
      <c r="F1162" s="6"/>
      <c r="G1162" s="6"/>
      <c r="H1162" s="6"/>
      <c r="I1162" s="6"/>
      <c r="J1162" s="6"/>
      <c r="K1162" s="6"/>
      <c r="L1162" s="1"/>
      <c r="M1162" s="62"/>
      <c r="N1162" s="6"/>
      <c r="O1162" s="6"/>
      <c r="P1162" s="6"/>
      <c r="Q1162" s="1"/>
      <c r="R1162" s="2"/>
      <c r="S1162" s="2"/>
      <c r="T1162" s="2"/>
      <c r="U1162" s="2"/>
      <c r="V1162" s="2"/>
      <c r="W1162" s="2"/>
      <c r="X1162" s="2"/>
      <c r="Y1162" s="2"/>
      <c r="Z1162" s="2"/>
      <c r="AA1162" s="2"/>
      <c r="AB1162" s="2"/>
      <c r="AC1162" s="62"/>
      <c r="AD1162" s="6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81"/>
      <c r="BN1162" s="7"/>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row>
    <row r="1163" spans="1:127">
      <c r="A1163" s="3"/>
      <c r="B1163" s="6"/>
      <c r="C1163" s="62"/>
      <c r="D1163" s="61"/>
      <c r="E1163" s="2"/>
      <c r="F1163" s="6"/>
      <c r="G1163" s="6"/>
      <c r="H1163" s="6"/>
      <c r="I1163" s="6"/>
      <c r="J1163" s="6"/>
      <c r="K1163" s="6"/>
      <c r="L1163" s="1"/>
      <c r="M1163" s="62"/>
      <c r="N1163" s="6"/>
      <c r="O1163" s="6"/>
      <c r="P1163" s="6"/>
      <c r="Q1163" s="1"/>
      <c r="R1163" s="2"/>
      <c r="S1163" s="2"/>
      <c r="T1163" s="2"/>
      <c r="U1163" s="2"/>
      <c r="V1163" s="2"/>
      <c r="W1163" s="2"/>
      <c r="X1163" s="2"/>
      <c r="Y1163" s="2"/>
      <c r="Z1163" s="2"/>
      <c r="AA1163" s="2"/>
      <c r="AB1163" s="2"/>
      <c r="AC1163" s="62"/>
      <c r="AD1163" s="6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81"/>
      <c r="BN1163" s="7"/>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row>
    <row r="1164" spans="1:127">
      <c r="A1164" s="3"/>
      <c r="B1164" s="6"/>
      <c r="C1164" s="62"/>
      <c r="D1164" s="61"/>
      <c r="E1164" s="2"/>
      <c r="F1164" s="6"/>
      <c r="G1164" s="6"/>
      <c r="H1164" s="6"/>
      <c r="I1164" s="6"/>
      <c r="J1164" s="6"/>
      <c r="K1164" s="6"/>
      <c r="L1164" s="1"/>
      <c r="M1164" s="62"/>
      <c r="N1164" s="6"/>
      <c r="O1164" s="6"/>
      <c r="P1164" s="6"/>
      <c r="Q1164" s="1"/>
      <c r="R1164" s="2"/>
      <c r="S1164" s="2"/>
      <c r="T1164" s="2"/>
      <c r="U1164" s="2"/>
      <c r="V1164" s="2"/>
      <c r="W1164" s="2"/>
      <c r="X1164" s="2"/>
      <c r="Y1164" s="2"/>
      <c r="Z1164" s="2"/>
      <c r="AA1164" s="2"/>
      <c r="AB1164" s="2"/>
      <c r="AC1164" s="62"/>
      <c r="AD1164" s="6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81"/>
      <c r="BN1164" s="7"/>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row>
    <row r="1165" spans="1:127">
      <c r="A1165" s="3"/>
      <c r="B1165" s="6"/>
      <c r="C1165" s="62"/>
      <c r="D1165" s="61"/>
      <c r="E1165" s="2"/>
      <c r="F1165" s="6"/>
      <c r="G1165" s="6"/>
      <c r="H1165" s="6"/>
      <c r="I1165" s="6"/>
      <c r="J1165" s="6"/>
      <c r="K1165" s="6"/>
      <c r="L1165" s="1"/>
      <c r="M1165" s="62"/>
      <c r="N1165" s="6"/>
      <c r="O1165" s="6"/>
      <c r="P1165" s="6"/>
      <c r="Q1165" s="1"/>
      <c r="R1165" s="2"/>
      <c r="S1165" s="2"/>
      <c r="T1165" s="2"/>
      <c r="U1165" s="2"/>
      <c r="V1165" s="2"/>
      <c r="W1165" s="2"/>
      <c r="X1165" s="2"/>
      <c r="Y1165" s="2"/>
      <c r="Z1165" s="2"/>
      <c r="AA1165" s="2"/>
      <c r="AB1165" s="2"/>
      <c r="AC1165" s="62"/>
      <c r="AD1165" s="6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81"/>
      <c r="BN1165" s="7"/>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row>
    <row r="1166" spans="1:127">
      <c r="A1166" s="3"/>
      <c r="B1166" s="6"/>
      <c r="C1166" s="62"/>
      <c r="D1166" s="61"/>
      <c r="E1166" s="2"/>
      <c r="F1166" s="6"/>
      <c r="G1166" s="6"/>
      <c r="H1166" s="6"/>
      <c r="I1166" s="6"/>
      <c r="J1166" s="6"/>
      <c r="K1166" s="6"/>
      <c r="L1166" s="1"/>
      <c r="M1166" s="62"/>
      <c r="N1166" s="6"/>
      <c r="O1166" s="6"/>
      <c r="P1166" s="6"/>
      <c r="Q1166" s="1"/>
      <c r="R1166" s="2"/>
      <c r="S1166" s="2"/>
      <c r="T1166" s="2"/>
      <c r="U1166" s="2"/>
      <c r="V1166" s="2"/>
      <c r="W1166" s="2"/>
      <c r="X1166" s="2"/>
      <c r="Y1166" s="2"/>
      <c r="Z1166" s="2"/>
      <c r="AA1166" s="2"/>
      <c r="AB1166" s="2"/>
      <c r="AC1166" s="62"/>
      <c r="AD1166" s="6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81"/>
      <c r="BN1166" s="7"/>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row>
    <row r="1167" spans="1:127">
      <c r="A1167" s="3"/>
      <c r="B1167" s="6"/>
      <c r="C1167" s="62"/>
      <c r="D1167" s="61"/>
      <c r="E1167" s="2"/>
      <c r="F1167" s="6"/>
      <c r="G1167" s="6"/>
      <c r="H1167" s="6"/>
      <c r="I1167" s="6"/>
      <c r="J1167" s="6"/>
      <c r="K1167" s="6"/>
      <c r="L1167" s="1"/>
      <c r="M1167" s="62"/>
      <c r="N1167" s="6"/>
      <c r="O1167" s="6"/>
      <c r="P1167" s="6"/>
      <c r="Q1167" s="1"/>
      <c r="R1167" s="2"/>
      <c r="S1167" s="2"/>
      <c r="T1167" s="2"/>
      <c r="U1167" s="2"/>
      <c r="V1167" s="2"/>
      <c r="W1167" s="2"/>
      <c r="X1167" s="2"/>
      <c r="Y1167" s="2"/>
      <c r="Z1167" s="2"/>
      <c r="AA1167" s="2"/>
      <c r="AB1167" s="2"/>
      <c r="AC1167" s="62"/>
      <c r="AD1167" s="6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81"/>
      <c r="BN1167" s="7"/>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row>
    <row r="1168" spans="1:127">
      <c r="A1168" s="3"/>
      <c r="B1168" s="6"/>
      <c r="C1168" s="62"/>
      <c r="D1168" s="61"/>
      <c r="E1168" s="2"/>
      <c r="F1168" s="6"/>
      <c r="G1168" s="6"/>
      <c r="H1168" s="6"/>
      <c r="I1168" s="6"/>
      <c r="J1168" s="6"/>
      <c r="K1168" s="6"/>
      <c r="L1168" s="1"/>
      <c r="M1168" s="62"/>
      <c r="N1168" s="6"/>
      <c r="O1168" s="6"/>
      <c r="P1168" s="6"/>
      <c r="Q1168" s="1"/>
      <c r="R1168" s="2"/>
      <c r="S1168" s="2"/>
      <c r="T1168" s="2"/>
      <c r="U1168" s="2"/>
      <c r="V1168" s="2"/>
      <c r="W1168" s="2"/>
      <c r="X1168" s="2"/>
      <c r="Y1168" s="2"/>
      <c r="Z1168" s="2"/>
      <c r="AA1168" s="2"/>
      <c r="AB1168" s="2"/>
      <c r="AC1168" s="62"/>
      <c r="AD1168" s="6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81"/>
      <c r="BN1168" s="7"/>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row>
    <row r="1169" spans="1:127">
      <c r="A1169" s="3"/>
      <c r="B1169" s="6"/>
      <c r="C1169" s="62"/>
      <c r="D1169" s="61"/>
      <c r="E1169" s="2"/>
      <c r="F1169" s="6"/>
      <c r="G1169" s="6"/>
      <c r="H1169" s="6"/>
      <c r="I1169" s="6"/>
      <c r="J1169" s="6"/>
      <c r="K1169" s="6"/>
      <c r="L1169" s="1"/>
      <c r="M1169" s="62"/>
      <c r="N1169" s="6"/>
      <c r="O1169" s="6"/>
      <c r="P1169" s="6"/>
      <c r="Q1169" s="1"/>
      <c r="R1169" s="2"/>
      <c r="S1169" s="2"/>
      <c r="T1169" s="2"/>
      <c r="U1169" s="2"/>
      <c r="V1169" s="2"/>
      <c r="W1169" s="2"/>
      <c r="X1169" s="2"/>
      <c r="Y1169" s="2"/>
      <c r="Z1169" s="2"/>
      <c r="AA1169" s="2"/>
      <c r="AB1169" s="2"/>
      <c r="AC1169" s="62"/>
      <c r="AD1169" s="6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81"/>
      <c r="BN1169" s="7"/>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row>
    <row r="1170" spans="1:127">
      <c r="A1170" s="3"/>
      <c r="B1170" s="6"/>
      <c r="C1170" s="62"/>
      <c r="D1170" s="61"/>
      <c r="E1170" s="2"/>
      <c r="F1170" s="6"/>
      <c r="G1170" s="6"/>
      <c r="H1170" s="6"/>
      <c r="I1170" s="6"/>
      <c r="J1170" s="6"/>
      <c r="K1170" s="6"/>
      <c r="L1170" s="1"/>
      <c r="M1170" s="62"/>
      <c r="N1170" s="6"/>
      <c r="O1170" s="6"/>
      <c r="P1170" s="6"/>
      <c r="Q1170" s="1"/>
      <c r="R1170" s="2"/>
      <c r="S1170" s="2"/>
      <c r="T1170" s="2"/>
      <c r="U1170" s="2"/>
      <c r="V1170" s="2"/>
      <c r="W1170" s="2"/>
      <c r="X1170" s="2"/>
      <c r="Y1170" s="2"/>
      <c r="Z1170" s="2"/>
      <c r="AA1170" s="2"/>
      <c r="AB1170" s="2"/>
      <c r="AC1170" s="62"/>
      <c r="AD1170" s="6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81"/>
      <c r="BN1170" s="7"/>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row>
    <row r="1171" spans="1:127">
      <c r="A1171" s="3"/>
      <c r="B1171" s="6"/>
      <c r="C1171" s="62"/>
      <c r="D1171" s="61"/>
      <c r="E1171" s="2"/>
      <c r="F1171" s="6"/>
      <c r="G1171" s="6"/>
      <c r="H1171" s="6"/>
      <c r="I1171" s="6"/>
      <c r="J1171" s="6"/>
      <c r="K1171" s="6"/>
      <c r="L1171" s="1"/>
      <c r="M1171" s="62"/>
      <c r="N1171" s="6"/>
      <c r="O1171" s="6"/>
      <c r="P1171" s="6"/>
      <c r="Q1171" s="1"/>
      <c r="R1171" s="2"/>
      <c r="S1171" s="2"/>
      <c r="T1171" s="2"/>
      <c r="U1171" s="2"/>
      <c r="V1171" s="2"/>
      <c r="W1171" s="2"/>
      <c r="X1171" s="2"/>
      <c r="Y1171" s="2"/>
      <c r="Z1171" s="2"/>
      <c r="AA1171" s="2"/>
      <c r="AB1171" s="2"/>
      <c r="AC1171" s="62"/>
      <c r="AD1171" s="6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81"/>
      <c r="BN1171" s="7"/>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row>
    <row r="1172" spans="1:127">
      <c r="A1172" s="3"/>
      <c r="B1172" s="6"/>
      <c r="C1172" s="62"/>
      <c r="D1172" s="61"/>
      <c r="E1172" s="2"/>
      <c r="F1172" s="6"/>
      <c r="G1172" s="6"/>
      <c r="H1172" s="6"/>
      <c r="I1172" s="6"/>
      <c r="J1172" s="6"/>
      <c r="K1172" s="6"/>
      <c r="L1172" s="1"/>
      <c r="M1172" s="62"/>
      <c r="N1172" s="6"/>
      <c r="O1172" s="6"/>
      <c r="P1172" s="6"/>
      <c r="Q1172" s="1"/>
      <c r="R1172" s="2"/>
      <c r="S1172" s="2"/>
      <c r="T1172" s="2"/>
      <c r="U1172" s="2"/>
      <c r="V1172" s="2"/>
      <c r="W1172" s="2"/>
      <c r="X1172" s="2"/>
      <c r="Y1172" s="2"/>
      <c r="Z1172" s="2"/>
      <c r="AA1172" s="2"/>
      <c r="AB1172" s="2"/>
      <c r="AC1172" s="62"/>
      <c r="AD1172" s="6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81"/>
      <c r="BN1172" s="7"/>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row>
    <row r="1173" spans="1:127">
      <c r="A1173" s="3"/>
      <c r="B1173" s="6"/>
      <c r="C1173" s="62"/>
      <c r="D1173" s="61"/>
      <c r="E1173" s="2"/>
      <c r="F1173" s="6"/>
      <c r="G1173" s="6"/>
      <c r="H1173" s="6"/>
      <c r="I1173" s="6"/>
      <c r="J1173" s="6"/>
      <c r="K1173" s="6"/>
      <c r="L1173" s="1"/>
      <c r="M1173" s="62"/>
      <c r="N1173" s="6"/>
      <c r="O1173" s="6"/>
      <c r="P1173" s="6"/>
      <c r="Q1173" s="1"/>
      <c r="R1173" s="2"/>
      <c r="S1173" s="2"/>
      <c r="T1173" s="2"/>
      <c r="U1173" s="2"/>
      <c r="V1173" s="2"/>
      <c r="W1173" s="2"/>
      <c r="X1173" s="2"/>
      <c r="Y1173" s="2"/>
      <c r="Z1173" s="2"/>
      <c r="AA1173" s="2"/>
      <c r="AB1173" s="2"/>
      <c r="AC1173" s="62"/>
      <c r="AD1173" s="6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81"/>
      <c r="BN1173" s="7"/>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row>
    <row r="1174" spans="1:127">
      <c r="A1174" s="3"/>
      <c r="B1174" s="6"/>
      <c r="C1174" s="62"/>
      <c r="D1174" s="61"/>
      <c r="E1174" s="2"/>
      <c r="F1174" s="6"/>
      <c r="G1174" s="6"/>
      <c r="H1174" s="6"/>
      <c r="I1174" s="6"/>
      <c r="J1174" s="6"/>
      <c r="K1174" s="6"/>
      <c r="L1174" s="1"/>
      <c r="M1174" s="62"/>
      <c r="N1174" s="6"/>
      <c r="O1174" s="6"/>
      <c r="P1174" s="6"/>
      <c r="Q1174" s="1"/>
      <c r="R1174" s="2"/>
      <c r="S1174" s="2"/>
      <c r="T1174" s="2"/>
      <c r="U1174" s="2"/>
      <c r="V1174" s="2"/>
      <c r="W1174" s="2"/>
      <c r="X1174" s="2"/>
      <c r="Y1174" s="2"/>
      <c r="Z1174" s="2"/>
      <c r="AA1174" s="2"/>
      <c r="AB1174" s="2"/>
      <c r="AC1174" s="62"/>
      <c r="AD1174" s="6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81"/>
      <c r="BN1174" s="7"/>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row>
    <row r="1175" spans="1:127">
      <c r="A1175" s="3"/>
      <c r="B1175" s="6"/>
      <c r="C1175" s="62"/>
      <c r="D1175" s="61"/>
      <c r="E1175" s="2"/>
      <c r="F1175" s="6"/>
      <c r="G1175" s="6"/>
      <c r="H1175" s="6"/>
      <c r="I1175" s="6"/>
      <c r="J1175" s="6"/>
      <c r="K1175" s="6"/>
      <c r="L1175" s="1"/>
      <c r="M1175" s="62"/>
      <c r="N1175" s="6"/>
      <c r="O1175" s="6"/>
      <c r="P1175" s="6"/>
      <c r="Q1175" s="1"/>
      <c r="R1175" s="2"/>
      <c r="S1175" s="2"/>
      <c r="T1175" s="2"/>
      <c r="U1175" s="2"/>
      <c r="V1175" s="2"/>
      <c r="W1175" s="2"/>
      <c r="X1175" s="2"/>
      <c r="Y1175" s="2"/>
      <c r="Z1175" s="2"/>
      <c r="AA1175" s="2"/>
      <c r="AB1175" s="2"/>
      <c r="AC1175" s="62"/>
      <c r="AD1175" s="6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81"/>
      <c r="BN1175" s="7"/>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row>
    <row r="1176" spans="1:127">
      <c r="A1176" s="3"/>
      <c r="B1176" s="6"/>
      <c r="C1176" s="62"/>
      <c r="D1176" s="61"/>
      <c r="E1176" s="2"/>
      <c r="F1176" s="6"/>
      <c r="G1176" s="6"/>
      <c r="H1176" s="6"/>
      <c r="I1176" s="6"/>
      <c r="J1176" s="6"/>
      <c r="K1176" s="6"/>
      <c r="L1176" s="1"/>
      <c r="M1176" s="62"/>
      <c r="N1176" s="6"/>
      <c r="O1176" s="6"/>
      <c r="P1176" s="6"/>
      <c r="Q1176" s="1"/>
      <c r="R1176" s="2"/>
      <c r="S1176" s="2"/>
      <c r="T1176" s="2"/>
      <c r="U1176" s="2"/>
      <c r="V1176" s="2"/>
      <c r="W1176" s="2"/>
      <c r="X1176" s="2"/>
      <c r="Y1176" s="2"/>
      <c r="Z1176" s="2"/>
      <c r="AA1176" s="2"/>
      <c r="AB1176" s="2"/>
      <c r="AC1176" s="62"/>
      <c r="AD1176" s="6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81"/>
      <c r="BN1176" s="7"/>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row>
    <row r="1177" spans="1:127">
      <c r="A1177" s="3"/>
      <c r="B1177" s="6"/>
      <c r="C1177" s="62"/>
      <c r="D1177" s="61"/>
      <c r="E1177" s="2"/>
      <c r="F1177" s="6"/>
      <c r="G1177" s="6"/>
      <c r="H1177" s="6"/>
      <c r="I1177" s="6"/>
      <c r="J1177" s="6"/>
      <c r="K1177" s="6"/>
      <c r="L1177" s="1"/>
      <c r="M1177" s="62"/>
      <c r="N1177" s="6"/>
      <c r="O1177" s="6"/>
      <c r="P1177" s="6"/>
      <c r="Q1177" s="1"/>
      <c r="R1177" s="2"/>
      <c r="S1177" s="2"/>
      <c r="T1177" s="2"/>
      <c r="U1177" s="2"/>
      <c r="V1177" s="2"/>
      <c r="W1177" s="2"/>
      <c r="X1177" s="2"/>
      <c r="Y1177" s="2"/>
      <c r="Z1177" s="2"/>
      <c r="AA1177" s="2"/>
      <c r="AB1177" s="2"/>
      <c r="AC1177" s="62"/>
      <c r="AD1177" s="6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81"/>
      <c r="BN1177" s="7"/>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row>
    <row r="1178" spans="1:127">
      <c r="A1178" s="3"/>
      <c r="B1178" s="6"/>
      <c r="C1178" s="62"/>
      <c r="D1178" s="61"/>
      <c r="E1178" s="2"/>
      <c r="F1178" s="6"/>
      <c r="G1178" s="6"/>
      <c r="H1178" s="6"/>
      <c r="I1178" s="6"/>
      <c r="J1178" s="6"/>
      <c r="K1178" s="6"/>
      <c r="L1178" s="1"/>
      <c r="M1178" s="62"/>
      <c r="N1178" s="6"/>
      <c r="O1178" s="6"/>
      <c r="P1178" s="6"/>
      <c r="Q1178" s="1"/>
      <c r="R1178" s="2"/>
      <c r="S1178" s="2"/>
      <c r="T1178" s="2"/>
      <c r="U1178" s="2"/>
      <c r="V1178" s="2"/>
      <c r="W1178" s="2"/>
      <c r="X1178" s="2"/>
      <c r="Y1178" s="2"/>
      <c r="Z1178" s="2"/>
      <c r="AA1178" s="2"/>
      <c r="AB1178" s="2"/>
      <c r="AC1178" s="62"/>
      <c r="AD1178" s="6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81"/>
      <c r="BN1178" s="7"/>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row>
    <row r="1179" spans="1:127">
      <c r="A1179" s="3"/>
      <c r="B1179" s="6"/>
      <c r="C1179" s="62"/>
      <c r="D1179" s="61"/>
      <c r="E1179" s="2"/>
      <c r="F1179" s="6"/>
      <c r="G1179" s="6"/>
      <c r="H1179" s="6"/>
      <c r="I1179" s="6"/>
      <c r="J1179" s="6"/>
      <c r="K1179" s="6"/>
      <c r="L1179" s="1"/>
      <c r="M1179" s="62"/>
      <c r="N1179" s="6"/>
      <c r="O1179" s="6"/>
      <c r="P1179" s="6"/>
      <c r="Q1179" s="1"/>
      <c r="R1179" s="2"/>
      <c r="S1179" s="2"/>
      <c r="T1179" s="2"/>
      <c r="U1179" s="2"/>
      <c r="V1179" s="2"/>
      <c r="W1179" s="2"/>
      <c r="X1179" s="2"/>
      <c r="Y1179" s="2"/>
      <c r="Z1179" s="2"/>
      <c r="AA1179" s="2"/>
      <c r="AB1179" s="2"/>
      <c r="AC1179" s="62"/>
      <c r="AD1179" s="6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81"/>
      <c r="BN1179" s="7"/>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row>
    <row r="1180" spans="1:127">
      <c r="A1180" s="3"/>
      <c r="B1180" s="6"/>
      <c r="C1180" s="62"/>
      <c r="D1180" s="61"/>
      <c r="E1180" s="2"/>
      <c r="F1180" s="6"/>
      <c r="G1180" s="6"/>
      <c r="H1180" s="6"/>
      <c r="I1180" s="6"/>
      <c r="J1180" s="6"/>
      <c r="K1180" s="6"/>
      <c r="L1180" s="1"/>
      <c r="M1180" s="62"/>
      <c r="N1180" s="6"/>
      <c r="O1180" s="6"/>
      <c r="P1180" s="6"/>
      <c r="Q1180" s="1"/>
      <c r="R1180" s="2"/>
      <c r="S1180" s="2"/>
      <c r="T1180" s="2"/>
      <c r="U1180" s="2"/>
      <c r="V1180" s="2"/>
      <c r="W1180" s="2"/>
      <c r="X1180" s="2"/>
      <c r="Y1180" s="2"/>
      <c r="Z1180" s="2"/>
      <c r="AA1180" s="2"/>
      <c r="AB1180" s="2"/>
      <c r="AC1180" s="62"/>
      <c r="AD1180" s="6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81"/>
      <c r="BN1180" s="7"/>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row>
    <row r="1181" spans="1:127">
      <c r="A1181" s="3"/>
      <c r="B1181" s="6"/>
      <c r="C1181" s="62"/>
      <c r="D1181" s="61"/>
      <c r="E1181" s="2"/>
      <c r="F1181" s="6"/>
      <c r="G1181" s="6"/>
      <c r="H1181" s="6"/>
      <c r="I1181" s="6"/>
      <c r="J1181" s="6"/>
      <c r="K1181" s="6"/>
      <c r="L1181" s="1"/>
      <c r="M1181" s="62"/>
      <c r="N1181" s="6"/>
      <c r="O1181" s="6"/>
      <c r="P1181" s="6"/>
      <c r="Q1181" s="1"/>
      <c r="R1181" s="2"/>
      <c r="S1181" s="2"/>
      <c r="T1181" s="2"/>
      <c r="U1181" s="2"/>
      <c r="V1181" s="2"/>
      <c r="W1181" s="2"/>
      <c r="X1181" s="2"/>
      <c r="Y1181" s="2"/>
      <c r="Z1181" s="2"/>
      <c r="AA1181" s="2"/>
      <c r="AB1181" s="2"/>
      <c r="AC1181" s="62"/>
      <c r="AD1181" s="6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81"/>
      <c r="BN1181" s="7"/>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row>
    <row r="1182" spans="1:127">
      <c r="A1182" s="3"/>
      <c r="B1182" s="6"/>
      <c r="C1182" s="62"/>
      <c r="D1182" s="61"/>
      <c r="E1182" s="2"/>
      <c r="F1182" s="6"/>
      <c r="G1182" s="6"/>
      <c r="H1182" s="6"/>
      <c r="I1182" s="6"/>
      <c r="J1182" s="6"/>
      <c r="K1182" s="6"/>
      <c r="L1182" s="1"/>
      <c r="M1182" s="62"/>
      <c r="N1182" s="6"/>
      <c r="O1182" s="6"/>
      <c r="P1182" s="6"/>
      <c r="Q1182" s="1"/>
      <c r="R1182" s="2"/>
      <c r="S1182" s="2"/>
      <c r="T1182" s="2"/>
      <c r="U1182" s="2"/>
      <c r="V1182" s="2"/>
      <c r="W1182" s="2"/>
      <c r="X1182" s="2"/>
      <c r="Y1182" s="2"/>
      <c r="Z1182" s="2"/>
      <c r="AA1182" s="2"/>
      <c r="AB1182" s="2"/>
      <c r="AC1182" s="62"/>
      <c r="AD1182" s="6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81"/>
      <c r="BN1182" s="7"/>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row>
    <row r="1183" spans="1:127">
      <c r="A1183" s="3"/>
      <c r="B1183" s="6"/>
      <c r="C1183" s="62"/>
      <c r="D1183" s="61"/>
      <c r="E1183" s="2"/>
      <c r="F1183" s="6"/>
      <c r="G1183" s="6"/>
      <c r="H1183" s="6"/>
      <c r="I1183" s="6"/>
      <c r="J1183" s="6"/>
      <c r="K1183" s="6"/>
      <c r="L1183" s="1"/>
      <c r="M1183" s="62"/>
      <c r="N1183" s="6"/>
      <c r="O1183" s="6"/>
      <c r="P1183" s="6"/>
      <c r="Q1183" s="1"/>
      <c r="R1183" s="2"/>
      <c r="S1183" s="2"/>
      <c r="T1183" s="2"/>
      <c r="U1183" s="2"/>
      <c r="V1183" s="2"/>
      <c r="W1183" s="2"/>
      <c r="X1183" s="2"/>
      <c r="Y1183" s="2"/>
      <c r="Z1183" s="2"/>
      <c r="AA1183" s="2"/>
      <c r="AB1183" s="2"/>
      <c r="AC1183" s="62"/>
      <c r="AD1183" s="6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81"/>
      <c r="BN1183" s="7"/>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row>
    <row r="1184" spans="1:127">
      <c r="A1184" s="3"/>
      <c r="B1184" s="6"/>
      <c r="C1184" s="62"/>
      <c r="D1184" s="61"/>
      <c r="E1184" s="2"/>
      <c r="F1184" s="6"/>
      <c r="G1184" s="6"/>
      <c r="H1184" s="6"/>
      <c r="I1184" s="6"/>
      <c r="J1184" s="6"/>
      <c r="K1184" s="6"/>
      <c r="L1184" s="1"/>
      <c r="M1184" s="62"/>
      <c r="N1184" s="6"/>
      <c r="O1184" s="6"/>
      <c r="P1184" s="6"/>
      <c r="Q1184" s="1"/>
      <c r="R1184" s="2"/>
      <c r="S1184" s="2"/>
      <c r="T1184" s="2"/>
      <c r="U1184" s="2"/>
      <c r="V1184" s="2"/>
      <c r="W1184" s="2"/>
      <c r="X1184" s="2"/>
      <c r="Y1184" s="2"/>
      <c r="Z1184" s="2"/>
      <c r="AA1184" s="2"/>
      <c r="AB1184" s="2"/>
      <c r="AC1184" s="62"/>
      <c r="AD1184" s="6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81"/>
      <c r="BN1184" s="7"/>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row>
    <row r="1185" spans="1:127">
      <c r="A1185" s="3"/>
      <c r="B1185" s="6"/>
      <c r="C1185" s="62"/>
      <c r="D1185" s="61"/>
      <c r="E1185" s="2"/>
      <c r="F1185" s="6"/>
      <c r="G1185" s="6"/>
      <c r="H1185" s="6"/>
      <c r="I1185" s="6"/>
      <c r="J1185" s="6"/>
      <c r="K1185" s="6"/>
      <c r="L1185" s="1"/>
      <c r="M1185" s="62"/>
      <c r="N1185" s="6"/>
      <c r="O1185" s="6"/>
      <c r="P1185" s="6"/>
      <c r="Q1185" s="1"/>
      <c r="R1185" s="2"/>
      <c r="S1185" s="2"/>
      <c r="T1185" s="2"/>
      <c r="U1185" s="2"/>
      <c r="V1185" s="2"/>
      <c r="W1185" s="2"/>
      <c r="X1185" s="2"/>
      <c r="Y1185" s="2"/>
      <c r="Z1185" s="2"/>
      <c r="AA1185" s="2"/>
      <c r="AB1185" s="2"/>
      <c r="AC1185" s="62"/>
      <c r="AD1185" s="6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81"/>
      <c r="BN1185" s="7"/>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row>
    <row r="1186" spans="1:127">
      <c r="A1186" s="3"/>
      <c r="B1186" s="6"/>
      <c r="C1186" s="62"/>
      <c r="D1186" s="61"/>
      <c r="E1186" s="2"/>
      <c r="F1186" s="6"/>
      <c r="G1186" s="6"/>
      <c r="H1186" s="6"/>
      <c r="I1186" s="6"/>
      <c r="J1186" s="6"/>
      <c r="K1186" s="6"/>
      <c r="L1186" s="1"/>
      <c r="M1186" s="62"/>
      <c r="N1186" s="6"/>
      <c r="O1186" s="6"/>
      <c r="P1186" s="6"/>
      <c r="Q1186" s="1"/>
      <c r="R1186" s="2"/>
      <c r="S1186" s="2"/>
      <c r="T1186" s="2"/>
      <c r="U1186" s="2"/>
      <c r="V1186" s="2"/>
      <c r="W1186" s="2"/>
      <c r="X1186" s="2"/>
      <c r="Y1186" s="2"/>
      <c r="Z1186" s="2"/>
      <c r="AA1186" s="2"/>
      <c r="AB1186" s="2"/>
      <c r="AC1186" s="62"/>
      <c r="AD1186" s="6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81"/>
      <c r="BN1186" s="7"/>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row>
    <row r="1187" spans="1:127">
      <c r="A1187" s="3"/>
      <c r="B1187" s="6"/>
      <c r="C1187" s="62"/>
      <c r="D1187" s="61"/>
      <c r="E1187" s="2"/>
      <c r="F1187" s="6"/>
      <c r="G1187" s="6"/>
      <c r="H1187" s="6"/>
      <c r="I1187" s="6"/>
      <c r="J1187" s="6"/>
      <c r="K1187" s="6"/>
      <c r="L1187" s="1"/>
      <c r="M1187" s="62"/>
      <c r="N1187" s="6"/>
      <c r="O1187" s="6"/>
      <c r="P1187" s="6"/>
      <c r="Q1187" s="1"/>
      <c r="R1187" s="2"/>
      <c r="S1187" s="2"/>
      <c r="T1187" s="2"/>
      <c r="U1187" s="2"/>
      <c r="V1187" s="2"/>
      <c r="W1187" s="2"/>
      <c r="X1187" s="2"/>
      <c r="Y1187" s="2"/>
      <c r="Z1187" s="2"/>
      <c r="AA1187" s="2"/>
      <c r="AB1187" s="2"/>
      <c r="AC1187" s="62"/>
      <c r="AD1187" s="6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81"/>
      <c r="BN1187" s="7"/>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row>
    <row r="1188" spans="1:127">
      <c r="A1188" s="3"/>
      <c r="B1188" s="6"/>
      <c r="C1188" s="62"/>
      <c r="D1188" s="61"/>
      <c r="E1188" s="2"/>
      <c r="F1188" s="6"/>
      <c r="G1188" s="6"/>
      <c r="H1188" s="6"/>
      <c r="I1188" s="6"/>
      <c r="J1188" s="6"/>
      <c r="K1188" s="6"/>
      <c r="L1188" s="1"/>
      <c r="M1188" s="62"/>
      <c r="N1188" s="6"/>
      <c r="O1188" s="6"/>
      <c r="P1188" s="6"/>
      <c r="Q1188" s="1"/>
      <c r="R1188" s="2"/>
      <c r="S1188" s="2"/>
      <c r="T1188" s="2"/>
      <c r="U1188" s="2"/>
      <c r="V1188" s="2"/>
      <c r="W1188" s="2"/>
      <c r="X1188" s="2"/>
      <c r="Y1188" s="2"/>
      <c r="Z1188" s="2"/>
      <c r="AA1188" s="2"/>
      <c r="AB1188" s="2"/>
      <c r="AC1188" s="62"/>
      <c r="AD1188" s="6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81"/>
      <c r="BN1188" s="7"/>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row>
    <row r="1189" spans="1:127">
      <c r="A1189" s="3"/>
      <c r="B1189" s="6"/>
      <c r="C1189" s="62"/>
      <c r="D1189" s="61"/>
      <c r="E1189" s="2"/>
      <c r="F1189" s="6"/>
      <c r="G1189" s="6"/>
      <c r="H1189" s="6"/>
      <c r="I1189" s="6"/>
      <c r="J1189" s="6"/>
      <c r="K1189" s="6"/>
      <c r="L1189" s="1"/>
      <c r="M1189" s="62"/>
      <c r="N1189" s="6"/>
      <c r="O1189" s="6"/>
      <c r="P1189" s="6"/>
      <c r="Q1189" s="1"/>
      <c r="R1189" s="2"/>
      <c r="S1189" s="2"/>
      <c r="T1189" s="2"/>
      <c r="U1189" s="2"/>
      <c r="V1189" s="2"/>
      <c r="W1189" s="2"/>
      <c r="X1189" s="2"/>
      <c r="Y1189" s="2"/>
      <c r="Z1189" s="2"/>
      <c r="AA1189" s="2"/>
      <c r="AB1189" s="2"/>
      <c r="AC1189" s="62"/>
      <c r="AD1189" s="6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81"/>
      <c r="BN1189" s="7"/>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row>
    <row r="1190" spans="1:127">
      <c r="A1190" s="3"/>
      <c r="B1190" s="6"/>
      <c r="C1190" s="62"/>
      <c r="D1190" s="61"/>
      <c r="E1190" s="2"/>
      <c r="F1190" s="6"/>
      <c r="G1190" s="6"/>
      <c r="H1190" s="6"/>
      <c r="I1190" s="6"/>
      <c r="J1190" s="6"/>
      <c r="K1190" s="6"/>
      <c r="L1190" s="1"/>
      <c r="M1190" s="62"/>
      <c r="N1190" s="6"/>
      <c r="O1190" s="6"/>
      <c r="P1190" s="6"/>
      <c r="Q1190" s="1"/>
      <c r="R1190" s="2"/>
      <c r="S1190" s="2"/>
      <c r="T1190" s="2"/>
      <c r="U1190" s="2"/>
      <c r="V1190" s="2"/>
      <c r="W1190" s="2"/>
      <c r="X1190" s="2"/>
      <c r="Y1190" s="2"/>
      <c r="Z1190" s="2"/>
      <c r="AA1190" s="2"/>
      <c r="AB1190" s="2"/>
      <c r="AC1190" s="62"/>
      <c r="AD1190" s="6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81"/>
      <c r="BN1190" s="7"/>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row>
    <row r="1191" spans="1:127">
      <c r="A1191" s="3"/>
      <c r="B1191" s="6"/>
      <c r="C1191" s="62"/>
      <c r="D1191" s="61"/>
      <c r="E1191" s="2"/>
      <c r="F1191" s="6"/>
      <c r="G1191" s="6"/>
      <c r="H1191" s="6"/>
      <c r="I1191" s="6"/>
      <c r="J1191" s="6"/>
      <c r="K1191" s="6"/>
      <c r="L1191" s="1"/>
      <c r="M1191" s="62"/>
      <c r="N1191" s="6"/>
      <c r="O1191" s="6"/>
      <c r="P1191" s="6"/>
      <c r="Q1191" s="1"/>
      <c r="R1191" s="2"/>
      <c r="S1191" s="2"/>
      <c r="T1191" s="2"/>
      <c r="U1191" s="2"/>
      <c r="V1191" s="2"/>
      <c r="W1191" s="2"/>
      <c r="X1191" s="2"/>
      <c r="Y1191" s="2"/>
      <c r="Z1191" s="2"/>
      <c r="AA1191" s="2"/>
      <c r="AB1191" s="2"/>
      <c r="AC1191" s="62"/>
      <c r="AD1191" s="6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81"/>
      <c r="BN1191" s="7"/>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row>
    <row r="1192" spans="1:127">
      <c r="A1192" s="3"/>
      <c r="B1192" s="6"/>
      <c r="C1192" s="62"/>
      <c r="D1192" s="61"/>
      <c r="E1192" s="2"/>
      <c r="F1192" s="6"/>
      <c r="G1192" s="6"/>
      <c r="H1192" s="6"/>
      <c r="I1192" s="6"/>
      <c r="J1192" s="6"/>
      <c r="K1192" s="6"/>
      <c r="L1192" s="1"/>
      <c r="M1192" s="62"/>
      <c r="N1192" s="6"/>
      <c r="O1192" s="6"/>
      <c r="P1192" s="6"/>
      <c r="Q1192" s="1"/>
      <c r="R1192" s="2"/>
      <c r="S1192" s="2"/>
      <c r="T1192" s="2"/>
      <c r="U1192" s="2"/>
      <c r="V1192" s="2"/>
      <c r="W1192" s="2"/>
      <c r="X1192" s="2"/>
      <c r="Y1192" s="2"/>
      <c r="Z1192" s="2"/>
      <c r="AA1192" s="2"/>
      <c r="AB1192" s="2"/>
      <c r="AC1192" s="62"/>
      <c r="AD1192" s="6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81"/>
      <c r="BN1192" s="7"/>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row>
    <row r="1193" spans="1:127">
      <c r="A1193" s="3"/>
      <c r="B1193" s="6"/>
      <c r="C1193" s="62"/>
      <c r="D1193" s="61"/>
      <c r="E1193" s="2"/>
      <c r="F1193" s="6"/>
      <c r="G1193" s="6"/>
      <c r="H1193" s="6"/>
      <c r="I1193" s="6"/>
      <c r="J1193" s="6"/>
      <c r="K1193" s="6"/>
      <c r="L1193" s="1"/>
      <c r="M1193" s="62"/>
      <c r="N1193" s="6"/>
      <c r="O1193" s="6"/>
      <c r="P1193" s="6"/>
      <c r="Q1193" s="1"/>
      <c r="R1193" s="2"/>
      <c r="S1193" s="2"/>
      <c r="T1193" s="2"/>
      <c r="U1193" s="2"/>
      <c r="V1193" s="2"/>
      <c r="W1193" s="2"/>
      <c r="X1193" s="2"/>
      <c r="Y1193" s="2"/>
      <c r="Z1193" s="2"/>
      <c r="AA1193" s="2"/>
      <c r="AB1193" s="2"/>
      <c r="AC1193" s="62"/>
      <c r="AD1193" s="6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81"/>
      <c r="BN1193" s="7"/>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row>
    <row r="1194" spans="1:127">
      <c r="A1194" s="3"/>
      <c r="B1194" s="6"/>
      <c r="C1194" s="62"/>
      <c r="D1194" s="61"/>
      <c r="E1194" s="2"/>
      <c r="F1194" s="6"/>
      <c r="G1194" s="6"/>
      <c r="H1194" s="6"/>
      <c r="I1194" s="6"/>
      <c r="J1194" s="6"/>
      <c r="K1194" s="6"/>
      <c r="L1194" s="1"/>
      <c r="M1194" s="62"/>
      <c r="N1194" s="6"/>
      <c r="O1194" s="6"/>
      <c r="P1194" s="6"/>
      <c r="Q1194" s="1"/>
      <c r="R1194" s="2"/>
      <c r="S1194" s="2"/>
      <c r="T1194" s="2"/>
      <c r="U1194" s="2"/>
      <c r="V1194" s="2"/>
      <c r="W1194" s="2"/>
      <c r="X1194" s="2"/>
      <c r="Y1194" s="2"/>
      <c r="Z1194" s="2"/>
      <c r="AA1194" s="2"/>
      <c r="AB1194" s="2"/>
      <c r="AC1194" s="62"/>
      <c r="AD1194" s="6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81"/>
      <c r="BN1194" s="7"/>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row>
    <row r="1195" spans="1:127">
      <c r="A1195" s="3"/>
      <c r="B1195" s="6"/>
      <c r="C1195" s="62"/>
      <c r="D1195" s="61"/>
      <c r="E1195" s="2"/>
      <c r="F1195" s="6"/>
      <c r="G1195" s="6"/>
      <c r="H1195" s="6"/>
      <c r="I1195" s="6"/>
      <c r="J1195" s="6"/>
      <c r="K1195" s="6"/>
      <c r="L1195" s="1"/>
      <c r="M1195" s="62"/>
      <c r="N1195" s="6"/>
      <c r="O1195" s="6"/>
      <c r="P1195" s="6"/>
      <c r="Q1195" s="1"/>
      <c r="R1195" s="2"/>
      <c r="S1195" s="2"/>
      <c r="T1195" s="2"/>
      <c r="U1195" s="2"/>
      <c r="V1195" s="2"/>
      <c r="W1195" s="2"/>
      <c r="X1195" s="2"/>
      <c r="Y1195" s="2"/>
      <c r="Z1195" s="2"/>
      <c r="AA1195" s="2"/>
      <c r="AB1195" s="2"/>
      <c r="AC1195" s="62"/>
      <c r="AD1195" s="6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81"/>
      <c r="BN1195" s="7"/>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row>
    <row r="1196" spans="1:127">
      <c r="A1196" s="3"/>
      <c r="B1196" s="6"/>
      <c r="C1196" s="62"/>
      <c r="D1196" s="61"/>
      <c r="E1196" s="2"/>
      <c r="F1196" s="6"/>
      <c r="G1196" s="6"/>
      <c r="H1196" s="6"/>
      <c r="I1196" s="6"/>
      <c r="J1196" s="6"/>
      <c r="K1196" s="6"/>
      <c r="L1196" s="1"/>
      <c r="M1196" s="62"/>
      <c r="N1196" s="6"/>
      <c r="O1196" s="6"/>
      <c r="P1196" s="6"/>
      <c r="Q1196" s="1"/>
      <c r="R1196" s="2"/>
      <c r="S1196" s="2"/>
      <c r="T1196" s="2"/>
      <c r="U1196" s="2"/>
      <c r="V1196" s="2"/>
      <c r="W1196" s="2"/>
      <c r="X1196" s="2"/>
      <c r="Y1196" s="2"/>
      <c r="Z1196" s="2"/>
      <c r="AA1196" s="2"/>
      <c r="AB1196" s="2"/>
      <c r="AC1196" s="62"/>
      <c r="AD1196" s="6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81"/>
      <c r="BN1196" s="7"/>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row>
    <row r="1197" spans="1:127">
      <c r="A1197" s="3"/>
      <c r="B1197" s="6"/>
      <c r="C1197" s="62"/>
      <c r="D1197" s="61"/>
      <c r="E1197" s="2"/>
      <c r="F1197" s="6"/>
      <c r="G1197" s="6"/>
      <c r="H1197" s="6"/>
      <c r="I1197" s="6"/>
      <c r="J1197" s="6"/>
      <c r="K1197" s="6"/>
      <c r="L1197" s="1"/>
      <c r="M1197" s="62"/>
      <c r="N1197" s="6"/>
      <c r="O1197" s="6"/>
      <c r="P1197" s="6"/>
      <c r="Q1197" s="1"/>
      <c r="R1197" s="2"/>
      <c r="S1197" s="2"/>
      <c r="T1197" s="2"/>
      <c r="U1197" s="2"/>
      <c r="V1197" s="2"/>
      <c r="W1197" s="2"/>
      <c r="X1197" s="2"/>
      <c r="Y1197" s="2"/>
      <c r="Z1197" s="2"/>
      <c r="AA1197" s="2"/>
      <c r="AB1197" s="2"/>
      <c r="AC1197" s="62"/>
      <c r="AD1197" s="6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81"/>
      <c r="BN1197" s="7"/>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row>
    <row r="1198" spans="1:127">
      <c r="A1198" s="3"/>
      <c r="B1198" s="6"/>
      <c r="C1198" s="62"/>
      <c r="D1198" s="61"/>
      <c r="E1198" s="2"/>
      <c r="F1198" s="6"/>
      <c r="G1198" s="6"/>
      <c r="H1198" s="6"/>
      <c r="I1198" s="6"/>
      <c r="J1198" s="6"/>
      <c r="K1198" s="6"/>
      <c r="L1198" s="1"/>
      <c r="M1198" s="62"/>
      <c r="N1198" s="6"/>
      <c r="O1198" s="6"/>
      <c r="P1198" s="6"/>
      <c r="Q1198" s="1"/>
      <c r="R1198" s="2"/>
      <c r="S1198" s="2"/>
      <c r="T1198" s="2"/>
      <c r="U1198" s="2"/>
      <c r="V1198" s="2"/>
      <c r="W1198" s="2"/>
      <c r="X1198" s="2"/>
      <c r="Y1198" s="2"/>
      <c r="Z1198" s="2"/>
      <c r="AA1198" s="2"/>
      <c r="AB1198" s="2"/>
      <c r="AC1198" s="62"/>
      <c r="AD1198" s="6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81"/>
      <c r="BN1198" s="7"/>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row>
    <row r="1199" spans="1:127">
      <c r="A1199" s="3"/>
      <c r="B1199" s="6"/>
      <c r="C1199" s="62"/>
      <c r="D1199" s="61"/>
      <c r="E1199" s="2"/>
      <c r="F1199" s="6"/>
      <c r="G1199" s="6"/>
      <c r="H1199" s="6"/>
      <c r="I1199" s="6"/>
      <c r="J1199" s="6"/>
      <c r="K1199" s="6"/>
      <c r="L1199" s="1"/>
      <c r="M1199" s="62"/>
      <c r="N1199" s="6"/>
      <c r="O1199" s="6"/>
      <c r="P1199" s="6"/>
      <c r="Q1199" s="1"/>
      <c r="R1199" s="2"/>
      <c r="S1199" s="2"/>
      <c r="T1199" s="2"/>
      <c r="U1199" s="2"/>
      <c r="V1199" s="2"/>
      <c r="W1199" s="2"/>
      <c r="X1199" s="2"/>
      <c r="Y1199" s="2"/>
      <c r="Z1199" s="2"/>
      <c r="AA1199" s="2"/>
      <c r="AB1199" s="2"/>
      <c r="AC1199" s="62"/>
      <c r="AD1199" s="6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81"/>
      <c r="BN1199" s="7"/>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row>
    <row r="1200" spans="1:127">
      <c r="A1200" s="3"/>
      <c r="B1200" s="6"/>
      <c r="C1200" s="62"/>
      <c r="D1200" s="61"/>
      <c r="E1200" s="2"/>
      <c r="F1200" s="6"/>
      <c r="G1200" s="6"/>
      <c r="H1200" s="6"/>
      <c r="I1200" s="6"/>
      <c r="J1200" s="6"/>
      <c r="K1200" s="6"/>
      <c r="L1200" s="1"/>
      <c r="M1200" s="62"/>
      <c r="N1200" s="6"/>
      <c r="O1200" s="6"/>
      <c r="P1200" s="6"/>
      <c r="Q1200" s="1"/>
      <c r="R1200" s="2"/>
      <c r="S1200" s="2"/>
      <c r="T1200" s="2"/>
      <c r="U1200" s="2"/>
      <c r="V1200" s="2"/>
      <c r="W1200" s="2"/>
      <c r="X1200" s="2"/>
      <c r="Y1200" s="2"/>
      <c r="Z1200" s="2"/>
      <c r="AA1200" s="2"/>
      <c r="AB1200" s="2"/>
      <c r="AC1200" s="62"/>
      <c r="AD1200" s="6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81"/>
      <c r="BN1200" s="7"/>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row>
    <row r="1201" spans="1:127">
      <c r="A1201" s="3"/>
      <c r="B1201" s="6"/>
      <c r="C1201" s="62"/>
      <c r="D1201" s="61"/>
      <c r="E1201" s="2"/>
      <c r="F1201" s="6"/>
      <c r="G1201" s="6"/>
      <c r="H1201" s="6"/>
      <c r="I1201" s="6"/>
      <c r="J1201" s="6"/>
      <c r="K1201" s="6"/>
      <c r="L1201" s="1"/>
      <c r="M1201" s="62"/>
      <c r="N1201" s="6"/>
      <c r="O1201" s="6"/>
      <c r="P1201" s="6"/>
      <c r="Q1201" s="1"/>
      <c r="R1201" s="2"/>
      <c r="S1201" s="2"/>
      <c r="T1201" s="2"/>
      <c r="U1201" s="2"/>
      <c r="V1201" s="2"/>
      <c r="W1201" s="2"/>
      <c r="X1201" s="2"/>
      <c r="Y1201" s="2"/>
      <c r="Z1201" s="2"/>
      <c r="AA1201" s="2"/>
      <c r="AB1201" s="2"/>
      <c r="AC1201" s="62"/>
      <c r="AD1201" s="6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81"/>
      <c r="BN1201" s="7"/>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row>
    <row r="1202" spans="1:127">
      <c r="A1202" s="3"/>
      <c r="B1202" s="6"/>
      <c r="C1202" s="62"/>
      <c r="D1202" s="61"/>
      <c r="E1202" s="2"/>
      <c r="F1202" s="6"/>
      <c r="G1202" s="6"/>
      <c r="H1202" s="6"/>
      <c r="I1202" s="6"/>
      <c r="J1202" s="6"/>
      <c r="K1202" s="6"/>
      <c r="L1202" s="1"/>
      <c r="M1202" s="62"/>
      <c r="N1202" s="6"/>
      <c r="O1202" s="6"/>
      <c r="P1202" s="6"/>
      <c r="Q1202" s="1"/>
      <c r="R1202" s="2"/>
      <c r="S1202" s="2"/>
      <c r="T1202" s="2"/>
      <c r="U1202" s="2"/>
      <c r="V1202" s="2"/>
      <c r="W1202" s="2"/>
      <c r="X1202" s="2"/>
      <c r="Y1202" s="2"/>
      <c r="Z1202" s="2"/>
      <c r="AA1202" s="2"/>
      <c r="AB1202" s="2"/>
      <c r="AC1202" s="62"/>
      <c r="AD1202" s="6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81"/>
      <c r="BN1202" s="7"/>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row>
    <row r="1203" spans="1:127">
      <c r="A1203" s="3"/>
      <c r="B1203" s="6"/>
      <c r="C1203" s="62"/>
      <c r="D1203" s="61"/>
      <c r="E1203" s="2"/>
      <c r="F1203" s="6"/>
      <c r="G1203" s="6"/>
      <c r="H1203" s="6"/>
      <c r="I1203" s="6"/>
      <c r="J1203" s="6"/>
      <c r="K1203" s="6"/>
      <c r="L1203" s="1"/>
      <c r="M1203" s="62"/>
      <c r="N1203" s="6"/>
      <c r="O1203" s="6"/>
      <c r="P1203" s="6"/>
      <c r="Q1203" s="1"/>
      <c r="R1203" s="2"/>
      <c r="S1203" s="2"/>
      <c r="T1203" s="2"/>
      <c r="U1203" s="2"/>
      <c r="V1203" s="2"/>
      <c r="W1203" s="2"/>
      <c r="X1203" s="2"/>
      <c r="Y1203" s="2"/>
      <c r="Z1203" s="2"/>
      <c r="AA1203" s="2"/>
      <c r="AB1203" s="2"/>
      <c r="AC1203" s="62"/>
      <c r="AD1203" s="6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81"/>
      <c r="BN1203" s="7"/>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row>
    <row r="1204" spans="1:127">
      <c r="A1204" s="3"/>
      <c r="B1204" s="6"/>
      <c r="C1204" s="62"/>
      <c r="D1204" s="61"/>
      <c r="E1204" s="2"/>
      <c r="F1204" s="6"/>
      <c r="G1204" s="6"/>
      <c r="H1204" s="6"/>
      <c r="I1204" s="6"/>
      <c r="J1204" s="6"/>
      <c r="K1204" s="6"/>
      <c r="L1204" s="1"/>
      <c r="M1204" s="62"/>
      <c r="N1204" s="6"/>
      <c r="O1204" s="6"/>
      <c r="P1204" s="6"/>
      <c r="Q1204" s="1"/>
      <c r="R1204" s="2"/>
      <c r="S1204" s="2"/>
      <c r="T1204" s="2"/>
      <c r="U1204" s="2"/>
      <c r="V1204" s="2"/>
      <c r="W1204" s="2"/>
      <c r="X1204" s="2"/>
      <c r="Y1204" s="2"/>
      <c r="Z1204" s="2"/>
      <c r="AA1204" s="2"/>
      <c r="AB1204" s="2"/>
      <c r="AC1204" s="62"/>
      <c r="AD1204" s="6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81"/>
      <c r="BN1204" s="7"/>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row>
    <row r="1205" spans="1:127">
      <c r="A1205" s="3"/>
      <c r="B1205" s="6"/>
      <c r="C1205" s="62"/>
      <c r="D1205" s="61"/>
      <c r="E1205" s="2"/>
      <c r="F1205" s="6"/>
      <c r="G1205" s="6"/>
      <c r="H1205" s="6"/>
      <c r="I1205" s="6"/>
      <c r="J1205" s="6"/>
      <c r="K1205" s="6"/>
      <c r="L1205" s="1"/>
      <c r="M1205" s="62"/>
      <c r="N1205" s="6"/>
      <c r="O1205" s="6"/>
      <c r="P1205" s="6"/>
      <c r="Q1205" s="1"/>
      <c r="R1205" s="2"/>
      <c r="S1205" s="2"/>
      <c r="T1205" s="2"/>
      <c r="U1205" s="2"/>
      <c r="V1205" s="2"/>
      <c r="W1205" s="2"/>
      <c r="X1205" s="2"/>
      <c r="Y1205" s="2"/>
      <c r="Z1205" s="2"/>
      <c r="AA1205" s="2"/>
      <c r="AB1205" s="2"/>
      <c r="AC1205" s="62"/>
      <c r="AD1205" s="6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81"/>
      <c r="BN1205" s="7"/>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row>
    <row r="1206" spans="1:127">
      <c r="A1206" s="3"/>
      <c r="B1206" s="6"/>
      <c r="C1206" s="62"/>
      <c r="D1206" s="61"/>
      <c r="E1206" s="2"/>
      <c r="F1206" s="6"/>
      <c r="G1206" s="6"/>
      <c r="H1206" s="6"/>
      <c r="I1206" s="6"/>
      <c r="J1206" s="6"/>
      <c r="K1206" s="6"/>
      <c r="L1206" s="1"/>
      <c r="M1206" s="62"/>
      <c r="N1206" s="6"/>
      <c r="O1206" s="6"/>
      <c r="P1206" s="6"/>
      <c r="Q1206" s="1"/>
      <c r="R1206" s="2"/>
      <c r="S1206" s="2"/>
      <c r="T1206" s="2"/>
      <c r="U1206" s="2"/>
      <c r="V1206" s="2"/>
      <c r="W1206" s="2"/>
      <c r="X1206" s="2"/>
      <c r="Y1206" s="2"/>
      <c r="Z1206" s="2"/>
      <c r="AA1206" s="2"/>
      <c r="AB1206" s="2"/>
      <c r="AC1206" s="62"/>
      <c r="AD1206" s="6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81"/>
      <c r="BN1206" s="7"/>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row>
    <row r="1207" spans="1:127">
      <c r="A1207" s="3"/>
      <c r="B1207" s="6"/>
      <c r="C1207" s="62"/>
      <c r="D1207" s="61"/>
      <c r="E1207" s="2"/>
      <c r="F1207" s="6"/>
      <c r="G1207" s="6"/>
      <c r="H1207" s="6"/>
      <c r="I1207" s="6"/>
      <c r="J1207" s="6"/>
      <c r="K1207" s="6"/>
      <c r="L1207" s="1"/>
      <c r="M1207" s="62"/>
      <c r="N1207" s="6"/>
      <c r="O1207" s="6"/>
      <c r="P1207" s="6"/>
      <c r="Q1207" s="1"/>
      <c r="R1207" s="2"/>
      <c r="S1207" s="2"/>
      <c r="T1207" s="2"/>
      <c r="U1207" s="2"/>
      <c r="V1207" s="2"/>
      <c r="W1207" s="2"/>
      <c r="X1207" s="2"/>
      <c r="Y1207" s="2"/>
      <c r="Z1207" s="2"/>
      <c r="AA1207" s="2"/>
      <c r="AB1207" s="2"/>
      <c r="AC1207" s="62"/>
      <c r="AD1207" s="6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81"/>
      <c r="BN1207" s="7"/>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row>
    <row r="1208" spans="1:127">
      <c r="A1208" s="3"/>
      <c r="B1208" s="6"/>
      <c r="C1208" s="62"/>
      <c r="D1208" s="61"/>
      <c r="E1208" s="2"/>
      <c r="F1208" s="6"/>
      <c r="G1208" s="6"/>
      <c r="H1208" s="6"/>
      <c r="I1208" s="6"/>
      <c r="J1208" s="6"/>
      <c r="K1208" s="6"/>
      <c r="L1208" s="1"/>
      <c r="M1208" s="62"/>
      <c r="N1208" s="6"/>
      <c r="O1208" s="6"/>
      <c r="P1208" s="6"/>
      <c r="Q1208" s="1"/>
      <c r="R1208" s="2"/>
      <c r="S1208" s="2"/>
      <c r="T1208" s="2"/>
      <c r="U1208" s="2"/>
      <c r="V1208" s="2"/>
      <c r="W1208" s="2"/>
      <c r="X1208" s="2"/>
      <c r="Y1208" s="2"/>
      <c r="Z1208" s="2"/>
      <c r="AA1208" s="2"/>
      <c r="AB1208" s="2"/>
      <c r="AC1208" s="62"/>
      <c r="AD1208" s="6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81"/>
      <c r="BN1208" s="7"/>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row>
    <row r="1209" spans="1:127">
      <c r="A1209" s="3"/>
      <c r="B1209" s="6"/>
      <c r="C1209" s="62"/>
      <c r="D1209" s="61"/>
      <c r="E1209" s="2"/>
      <c r="F1209" s="6"/>
      <c r="G1209" s="6"/>
      <c r="H1209" s="6"/>
      <c r="I1209" s="6"/>
      <c r="J1209" s="6"/>
      <c r="K1209" s="6"/>
      <c r="L1209" s="1"/>
      <c r="M1209" s="62"/>
      <c r="N1209" s="6"/>
      <c r="O1209" s="6"/>
      <c r="P1209" s="6"/>
      <c r="Q1209" s="1"/>
      <c r="R1209" s="2"/>
      <c r="S1209" s="2"/>
      <c r="T1209" s="2"/>
      <c r="U1209" s="2"/>
      <c r="V1209" s="2"/>
      <c r="W1209" s="2"/>
      <c r="X1209" s="2"/>
      <c r="Y1209" s="2"/>
      <c r="Z1209" s="2"/>
      <c r="AA1209" s="2"/>
      <c r="AB1209" s="2"/>
      <c r="AC1209" s="62"/>
      <c r="AD1209" s="6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81"/>
      <c r="BN1209" s="7"/>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row>
    <row r="1210" spans="1:127">
      <c r="A1210" s="3"/>
      <c r="B1210" s="6"/>
      <c r="C1210" s="62"/>
      <c r="D1210" s="61"/>
      <c r="E1210" s="2"/>
      <c r="F1210" s="6"/>
      <c r="G1210" s="6"/>
      <c r="H1210" s="6"/>
      <c r="I1210" s="6"/>
      <c r="J1210" s="6"/>
      <c r="K1210" s="6"/>
      <c r="L1210" s="1"/>
      <c r="M1210" s="62"/>
      <c r="N1210" s="6"/>
      <c r="O1210" s="6"/>
      <c r="P1210" s="6"/>
      <c r="Q1210" s="1"/>
      <c r="R1210" s="2"/>
      <c r="S1210" s="2"/>
      <c r="T1210" s="2"/>
      <c r="U1210" s="2"/>
      <c r="V1210" s="2"/>
      <c r="W1210" s="2"/>
      <c r="X1210" s="2"/>
      <c r="Y1210" s="2"/>
      <c r="Z1210" s="2"/>
      <c r="AA1210" s="2"/>
      <c r="AB1210" s="2"/>
      <c r="AC1210" s="62"/>
      <c r="AD1210" s="6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81"/>
      <c r="BN1210" s="7"/>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row>
    <row r="1211" spans="1:127">
      <c r="A1211" s="3"/>
      <c r="B1211" s="6"/>
      <c r="C1211" s="62"/>
      <c r="D1211" s="61"/>
      <c r="E1211" s="2"/>
      <c r="F1211" s="6"/>
      <c r="G1211" s="6"/>
      <c r="H1211" s="6"/>
      <c r="I1211" s="6"/>
      <c r="J1211" s="6"/>
      <c r="K1211" s="6"/>
      <c r="L1211" s="1"/>
      <c r="M1211" s="62"/>
      <c r="N1211" s="6"/>
      <c r="O1211" s="6"/>
      <c r="P1211" s="6"/>
      <c r="Q1211" s="1"/>
      <c r="R1211" s="2"/>
      <c r="S1211" s="2"/>
      <c r="T1211" s="2"/>
      <c r="U1211" s="2"/>
      <c r="V1211" s="2"/>
      <c r="W1211" s="2"/>
      <c r="X1211" s="2"/>
      <c r="Y1211" s="2"/>
      <c r="Z1211" s="2"/>
      <c r="AA1211" s="2"/>
      <c r="AB1211" s="2"/>
      <c r="AC1211" s="62"/>
      <c r="AD1211" s="6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81"/>
      <c r="BN1211" s="7"/>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row>
    <row r="1212" spans="1:127">
      <c r="A1212" s="3"/>
      <c r="B1212" s="6"/>
      <c r="C1212" s="62"/>
      <c r="D1212" s="61"/>
      <c r="E1212" s="2"/>
      <c r="F1212" s="6"/>
      <c r="G1212" s="6"/>
      <c r="H1212" s="6"/>
      <c r="I1212" s="6"/>
      <c r="J1212" s="6"/>
      <c r="K1212" s="6"/>
      <c r="L1212" s="1"/>
      <c r="M1212" s="62"/>
      <c r="N1212" s="6"/>
      <c r="O1212" s="6"/>
      <c r="P1212" s="6"/>
      <c r="Q1212" s="1"/>
      <c r="R1212" s="2"/>
      <c r="S1212" s="2"/>
      <c r="T1212" s="2"/>
      <c r="U1212" s="2"/>
      <c r="V1212" s="2"/>
      <c r="W1212" s="2"/>
      <c r="X1212" s="2"/>
      <c r="Y1212" s="2"/>
      <c r="Z1212" s="2"/>
      <c r="AA1212" s="2"/>
      <c r="AB1212" s="2"/>
      <c r="AC1212" s="62"/>
      <c r="AD1212" s="6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81"/>
      <c r="BN1212" s="7"/>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row>
    <row r="1213" spans="1:127">
      <c r="A1213" s="3"/>
      <c r="B1213" s="6"/>
      <c r="C1213" s="62"/>
      <c r="D1213" s="61"/>
      <c r="E1213" s="2"/>
      <c r="F1213" s="6"/>
      <c r="G1213" s="6"/>
      <c r="H1213" s="6"/>
      <c r="I1213" s="6"/>
      <c r="J1213" s="6"/>
      <c r="K1213" s="6"/>
      <c r="L1213" s="1"/>
      <c r="M1213" s="62"/>
      <c r="N1213" s="6"/>
      <c r="O1213" s="6"/>
      <c r="P1213" s="6"/>
      <c r="Q1213" s="1"/>
      <c r="R1213" s="2"/>
      <c r="S1213" s="2"/>
      <c r="T1213" s="2"/>
      <c r="U1213" s="2"/>
      <c r="V1213" s="2"/>
      <c r="W1213" s="2"/>
      <c r="X1213" s="2"/>
      <c r="Y1213" s="2"/>
      <c r="Z1213" s="2"/>
      <c r="AA1213" s="2"/>
      <c r="AB1213" s="2"/>
      <c r="AC1213" s="62"/>
      <c r="AD1213" s="6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81"/>
      <c r="BN1213" s="7"/>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row>
    <row r="1214" spans="1:127">
      <c r="A1214" s="3"/>
      <c r="B1214" s="6"/>
      <c r="C1214" s="62"/>
      <c r="D1214" s="61"/>
      <c r="E1214" s="2"/>
      <c r="F1214" s="6"/>
      <c r="G1214" s="6"/>
      <c r="H1214" s="6"/>
      <c r="I1214" s="6"/>
      <c r="J1214" s="6"/>
      <c r="K1214" s="6"/>
      <c r="L1214" s="1"/>
      <c r="M1214" s="62"/>
      <c r="N1214" s="6"/>
      <c r="O1214" s="6"/>
      <c r="P1214" s="6"/>
      <c r="Q1214" s="1"/>
      <c r="R1214" s="2"/>
      <c r="S1214" s="2"/>
      <c r="T1214" s="2"/>
      <c r="U1214" s="2"/>
      <c r="V1214" s="2"/>
      <c r="W1214" s="2"/>
      <c r="X1214" s="2"/>
      <c r="Y1214" s="2"/>
      <c r="Z1214" s="2"/>
      <c r="AA1214" s="2"/>
      <c r="AB1214" s="2"/>
      <c r="AC1214" s="62"/>
      <c r="AD1214" s="6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81"/>
      <c r="BN1214" s="7"/>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row>
    <row r="1215" spans="1:127">
      <c r="A1215" s="3"/>
      <c r="B1215" s="6"/>
      <c r="C1215" s="62"/>
      <c r="D1215" s="61"/>
      <c r="E1215" s="2"/>
      <c r="F1215" s="6"/>
      <c r="G1215" s="6"/>
      <c r="H1215" s="6"/>
      <c r="I1215" s="6"/>
      <c r="J1215" s="6"/>
      <c r="K1215" s="6"/>
      <c r="L1215" s="1"/>
      <c r="M1215" s="62"/>
      <c r="N1215" s="6"/>
      <c r="O1215" s="6"/>
      <c r="P1215" s="6"/>
      <c r="Q1215" s="1"/>
      <c r="R1215" s="2"/>
      <c r="S1215" s="2"/>
      <c r="T1215" s="2"/>
      <c r="U1215" s="2"/>
      <c r="V1215" s="2"/>
      <c r="W1215" s="2"/>
      <c r="X1215" s="2"/>
      <c r="Y1215" s="2"/>
      <c r="Z1215" s="2"/>
      <c r="AA1215" s="2"/>
      <c r="AB1215" s="2"/>
      <c r="AC1215" s="62"/>
      <c r="AD1215" s="6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81"/>
      <c r="BN1215" s="7"/>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row>
    <row r="1216" spans="1:127">
      <c r="A1216" s="3"/>
      <c r="B1216" s="6"/>
      <c r="C1216" s="62"/>
      <c r="D1216" s="61"/>
      <c r="E1216" s="2"/>
      <c r="F1216" s="6"/>
      <c r="G1216" s="6"/>
      <c r="H1216" s="6"/>
      <c r="I1216" s="6"/>
      <c r="J1216" s="6"/>
      <c r="K1216" s="6"/>
      <c r="L1216" s="1"/>
      <c r="M1216" s="62"/>
      <c r="N1216" s="6"/>
      <c r="O1216" s="6"/>
      <c r="P1216" s="6"/>
      <c r="Q1216" s="1"/>
      <c r="R1216" s="2"/>
      <c r="S1216" s="2"/>
      <c r="T1216" s="2"/>
      <c r="U1216" s="2"/>
      <c r="V1216" s="2"/>
      <c r="W1216" s="2"/>
      <c r="X1216" s="2"/>
      <c r="Y1216" s="2"/>
      <c r="Z1216" s="2"/>
      <c r="AA1216" s="2"/>
      <c r="AB1216" s="2"/>
      <c r="AC1216" s="62"/>
      <c r="AD1216" s="6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81"/>
      <c r="BN1216" s="7"/>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row>
    <row r="1217" spans="1:127">
      <c r="A1217" s="3"/>
      <c r="B1217" s="6"/>
      <c r="C1217" s="62"/>
      <c r="D1217" s="61"/>
      <c r="E1217" s="2"/>
      <c r="F1217" s="6"/>
      <c r="G1217" s="6"/>
      <c r="H1217" s="6"/>
      <c r="I1217" s="6"/>
      <c r="J1217" s="6"/>
      <c r="K1217" s="6"/>
      <c r="L1217" s="1"/>
      <c r="M1217" s="62"/>
      <c r="N1217" s="6"/>
      <c r="O1217" s="6"/>
      <c r="P1217" s="6"/>
      <c r="Q1217" s="1"/>
      <c r="R1217" s="2"/>
      <c r="S1217" s="2"/>
      <c r="T1217" s="2"/>
      <c r="U1217" s="2"/>
      <c r="V1217" s="2"/>
      <c r="W1217" s="2"/>
      <c r="X1217" s="2"/>
      <c r="Y1217" s="2"/>
      <c r="Z1217" s="2"/>
      <c r="AA1217" s="2"/>
      <c r="AB1217" s="2"/>
      <c r="AC1217" s="62"/>
      <c r="AD1217" s="6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81"/>
      <c r="BN1217" s="7"/>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row>
    <row r="1218" spans="1:127">
      <c r="A1218" s="3"/>
      <c r="B1218" s="6"/>
      <c r="C1218" s="62"/>
      <c r="D1218" s="61"/>
      <c r="E1218" s="2"/>
      <c r="F1218" s="6"/>
      <c r="G1218" s="6"/>
      <c r="H1218" s="6"/>
      <c r="I1218" s="6"/>
      <c r="J1218" s="6"/>
      <c r="K1218" s="6"/>
      <c r="L1218" s="1"/>
      <c r="M1218" s="62"/>
      <c r="N1218" s="6"/>
      <c r="O1218" s="6"/>
      <c r="P1218" s="6"/>
      <c r="Q1218" s="1"/>
      <c r="R1218" s="2"/>
      <c r="S1218" s="2"/>
      <c r="T1218" s="2"/>
      <c r="U1218" s="2"/>
      <c r="V1218" s="2"/>
      <c r="W1218" s="2"/>
      <c r="X1218" s="2"/>
      <c r="Y1218" s="2"/>
      <c r="Z1218" s="2"/>
      <c r="AA1218" s="2"/>
      <c r="AB1218" s="2"/>
      <c r="AC1218" s="62"/>
      <c r="AD1218" s="6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81"/>
      <c r="BN1218" s="7"/>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row>
    <row r="1219" spans="1:127">
      <c r="A1219" s="3"/>
      <c r="B1219" s="6"/>
      <c r="C1219" s="62"/>
      <c r="D1219" s="61"/>
      <c r="E1219" s="2"/>
      <c r="F1219" s="6"/>
      <c r="G1219" s="6"/>
      <c r="H1219" s="6"/>
      <c r="I1219" s="6"/>
      <c r="J1219" s="6"/>
      <c r="K1219" s="6"/>
      <c r="L1219" s="1"/>
      <c r="M1219" s="62"/>
      <c r="N1219" s="6"/>
      <c r="O1219" s="6"/>
      <c r="P1219" s="6"/>
      <c r="Q1219" s="1"/>
      <c r="R1219" s="2"/>
      <c r="S1219" s="2"/>
      <c r="T1219" s="2"/>
      <c r="U1219" s="2"/>
      <c r="V1219" s="2"/>
      <c r="W1219" s="2"/>
      <c r="X1219" s="2"/>
      <c r="Y1219" s="2"/>
      <c r="Z1219" s="2"/>
      <c r="AA1219" s="2"/>
      <c r="AB1219" s="2"/>
      <c r="AC1219" s="62"/>
      <c r="AD1219" s="6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81"/>
      <c r="BN1219" s="7"/>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row>
    <row r="1220" spans="1:127">
      <c r="A1220" s="3"/>
      <c r="B1220" s="6"/>
      <c r="C1220" s="62"/>
      <c r="D1220" s="61"/>
      <c r="E1220" s="2"/>
      <c r="F1220" s="6"/>
      <c r="G1220" s="6"/>
      <c r="H1220" s="6"/>
      <c r="I1220" s="6"/>
      <c r="J1220" s="6"/>
      <c r="K1220" s="6"/>
      <c r="L1220" s="1"/>
      <c r="M1220" s="62"/>
      <c r="N1220" s="6"/>
      <c r="O1220" s="6"/>
      <c r="P1220" s="6"/>
      <c r="Q1220" s="1"/>
      <c r="R1220" s="2"/>
      <c r="S1220" s="2"/>
      <c r="T1220" s="2"/>
      <c r="U1220" s="2"/>
      <c r="V1220" s="2"/>
      <c r="W1220" s="2"/>
      <c r="X1220" s="2"/>
      <c r="Y1220" s="2"/>
      <c r="Z1220" s="2"/>
      <c r="AA1220" s="2"/>
      <c r="AB1220" s="2"/>
      <c r="AC1220" s="62"/>
      <c r="AD1220" s="6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81"/>
      <c r="BN1220" s="7"/>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row>
    <row r="1221" spans="1:127">
      <c r="A1221" s="3"/>
      <c r="B1221" s="6"/>
      <c r="C1221" s="62"/>
      <c r="D1221" s="61"/>
      <c r="E1221" s="2"/>
      <c r="F1221" s="6"/>
      <c r="G1221" s="6"/>
      <c r="H1221" s="6"/>
      <c r="I1221" s="6"/>
      <c r="J1221" s="6"/>
      <c r="K1221" s="6"/>
      <c r="L1221" s="1"/>
      <c r="M1221" s="62"/>
      <c r="N1221" s="6"/>
      <c r="O1221" s="6"/>
      <c r="P1221" s="6"/>
      <c r="Q1221" s="1"/>
      <c r="R1221" s="2"/>
      <c r="S1221" s="2"/>
      <c r="T1221" s="2"/>
      <c r="U1221" s="2"/>
      <c r="V1221" s="2"/>
      <c r="W1221" s="2"/>
      <c r="X1221" s="2"/>
      <c r="Y1221" s="2"/>
      <c r="Z1221" s="2"/>
      <c r="AA1221" s="2"/>
      <c r="AB1221" s="2"/>
      <c r="AC1221" s="62"/>
      <c r="AD1221" s="6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81"/>
      <c r="BN1221" s="7"/>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row>
    <row r="1222" spans="1:127">
      <c r="A1222" s="3"/>
      <c r="B1222" s="6"/>
      <c r="C1222" s="62"/>
      <c r="D1222" s="61"/>
      <c r="E1222" s="2"/>
      <c r="F1222" s="6"/>
      <c r="G1222" s="6"/>
      <c r="H1222" s="6"/>
      <c r="I1222" s="6"/>
      <c r="J1222" s="6"/>
      <c r="K1222" s="6"/>
      <c r="L1222" s="1"/>
      <c r="M1222" s="62"/>
      <c r="N1222" s="6"/>
      <c r="O1222" s="6"/>
      <c r="P1222" s="6"/>
      <c r="Q1222" s="1"/>
      <c r="R1222" s="2"/>
      <c r="S1222" s="2"/>
      <c r="T1222" s="2"/>
      <c r="U1222" s="2"/>
      <c r="V1222" s="2"/>
      <c r="W1222" s="2"/>
      <c r="X1222" s="2"/>
      <c r="Y1222" s="2"/>
      <c r="Z1222" s="2"/>
      <c r="AA1222" s="2"/>
      <c r="AB1222" s="2"/>
      <c r="AC1222" s="62"/>
      <c r="AD1222" s="6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81"/>
      <c r="BN1222" s="7"/>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row>
    <row r="1223" spans="1:127">
      <c r="A1223" s="3"/>
      <c r="B1223" s="6"/>
      <c r="C1223" s="62"/>
      <c r="D1223" s="61"/>
      <c r="E1223" s="2"/>
      <c r="F1223" s="6"/>
      <c r="G1223" s="6"/>
      <c r="H1223" s="6"/>
      <c r="I1223" s="6"/>
      <c r="J1223" s="6"/>
      <c r="K1223" s="6"/>
      <c r="L1223" s="1"/>
      <c r="M1223" s="62"/>
      <c r="N1223" s="6"/>
      <c r="O1223" s="6"/>
      <c r="P1223" s="6"/>
      <c r="Q1223" s="1"/>
      <c r="R1223" s="2"/>
      <c r="S1223" s="2"/>
      <c r="T1223" s="2"/>
      <c r="U1223" s="2"/>
      <c r="V1223" s="2"/>
      <c r="W1223" s="2"/>
      <c r="X1223" s="2"/>
      <c r="Y1223" s="2"/>
      <c r="Z1223" s="2"/>
      <c r="AA1223" s="2"/>
      <c r="AB1223" s="2"/>
      <c r="AC1223" s="62"/>
      <c r="AD1223" s="6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81"/>
      <c r="BN1223" s="7"/>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row>
    <row r="1224" spans="1:127">
      <c r="A1224" s="3"/>
      <c r="B1224" s="6"/>
      <c r="C1224" s="62"/>
      <c r="D1224" s="61"/>
      <c r="E1224" s="2"/>
      <c r="F1224" s="6"/>
      <c r="G1224" s="6"/>
      <c r="H1224" s="6"/>
      <c r="I1224" s="6"/>
      <c r="J1224" s="6"/>
      <c r="K1224" s="6"/>
      <c r="L1224" s="1"/>
      <c r="M1224" s="62"/>
      <c r="N1224" s="6"/>
      <c r="O1224" s="6"/>
      <c r="P1224" s="6"/>
      <c r="Q1224" s="1"/>
      <c r="R1224" s="2"/>
      <c r="S1224" s="2"/>
      <c r="T1224" s="2"/>
      <c r="U1224" s="2"/>
      <c r="V1224" s="2"/>
      <c r="W1224" s="2"/>
      <c r="X1224" s="2"/>
      <c r="Y1224" s="2"/>
      <c r="Z1224" s="2"/>
      <c r="AA1224" s="2"/>
      <c r="AB1224" s="2"/>
      <c r="AC1224" s="62"/>
      <c r="AD1224" s="6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81"/>
      <c r="BN1224" s="7"/>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row>
    <row r="1225" spans="1:127">
      <c r="A1225" s="3"/>
      <c r="B1225" s="6"/>
      <c r="C1225" s="62"/>
      <c r="D1225" s="61"/>
      <c r="E1225" s="2"/>
      <c r="F1225" s="6"/>
      <c r="G1225" s="6"/>
      <c r="H1225" s="6"/>
      <c r="I1225" s="6"/>
      <c r="J1225" s="6"/>
      <c r="K1225" s="6"/>
      <c r="L1225" s="1"/>
      <c r="M1225" s="62"/>
      <c r="N1225" s="6"/>
      <c r="O1225" s="6"/>
      <c r="P1225" s="6"/>
      <c r="Q1225" s="1"/>
      <c r="R1225" s="2"/>
      <c r="S1225" s="2"/>
      <c r="T1225" s="2"/>
      <c r="U1225" s="2"/>
      <c r="V1225" s="2"/>
      <c r="W1225" s="2"/>
      <c r="X1225" s="2"/>
      <c r="Y1225" s="2"/>
      <c r="Z1225" s="2"/>
      <c r="AA1225" s="2"/>
      <c r="AB1225" s="2"/>
      <c r="AC1225" s="62"/>
      <c r="AD1225" s="6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81"/>
      <c r="BN1225" s="7"/>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row>
    <row r="1226" spans="1:127">
      <c r="A1226" s="3"/>
      <c r="B1226" s="6"/>
      <c r="C1226" s="62"/>
      <c r="D1226" s="61"/>
      <c r="E1226" s="2"/>
      <c r="F1226" s="6"/>
      <c r="G1226" s="6"/>
      <c r="H1226" s="6"/>
      <c r="I1226" s="6"/>
      <c r="J1226" s="6"/>
      <c r="K1226" s="6"/>
      <c r="L1226" s="1"/>
      <c r="M1226" s="62"/>
      <c r="N1226" s="6"/>
      <c r="O1226" s="6"/>
      <c r="P1226" s="6"/>
      <c r="Q1226" s="1"/>
      <c r="R1226" s="2"/>
      <c r="S1226" s="2"/>
      <c r="T1226" s="2"/>
      <c r="U1226" s="2"/>
      <c r="V1226" s="2"/>
      <c r="W1226" s="2"/>
      <c r="X1226" s="2"/>
      <c r="Y1226" s="2"/>
      <c r="Z1226" s="2"/>
      <c r="AA1226" s="2"/>
      <c r="AB1226" s="2"/>
      <c r="AC1226" s="62"/>
      <c r="AD1226" s="6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81"/>
      <c r="BN1226" s="7"/>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row>
    <row r="1227" spans="1:127">
      <c r="A1227" s="3"/>
      <c r="B1227" s="6"/>
      <c r="C1227" s="62"/>
      <c r="D1227" s="61"/>
      <c r="E1227" s="2"/>
      <c r="F1227" s="6"/>
      <c r="G1227" s="6"/>
      <c r="H1227" s="6"/>
      <c r="I1227" s="6"/>
      <c r="J1227" s="6"/>
      <c r="K1227" s="6"/>
      <c r="L1227" s="1"/>
      <c r="M1227" s="62"/>
      <c r="N1227" s="6"/>
      <c r="O1227" s="6"/>
      <c r="P1227" s="6"/>
      <c r="Q1227" s="1"/>
      <c r="R1227" s="2"/>
      <c r="S1227" s="2"/>
      <c r="T1227" s="2"/>
      <c r="U1227" s="2"/>
      <c r="V1227" s="2"/>
      <c r="W1227" s="2"/>
      <c r="X1227" s="2"/>
      <c r="Y1227" s="2"/>
      <c r="Z1227" s="2"/>
      <c r="AA1227" s="2"/>
      <c r="AB1227" s="2"/>
      <c r="AC1227" s="62"/>
      <c r="AD1227" s="6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81"/>
      <c r="BN1227" s="7"/>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row>
    <row r="1228" spans="1:127">
      <c r="A1228" s="3"/>
      <c r="B1228" s="6"/>
      <c r="C1228" s="62"/>
      <c r="D1228" s="61"/>
      <c r="E1228" s="2"/>
      <c r="F1228" s="6"/>
      <c r="G1228" s="6"/>
      <c r="H1228" s="6"/>
      <c r="I1228" s="6"/>
      <c r="J1228" s="6"/>
      <c r="K1228" s="6"/>
      <c r="L1228" s="1"/>
      <c r="M1228" s="62"/>
      <c r="N1228" s="6"/>
      <c r="O1228" s="6"/>
      <c r="P1228" s="6"/>
      <c r="Q1228" s="1"/>
      <c r="R1228" s="2"/>
      <c r="S1228" s="2"/>
      <c r="T1228" s="2"/>
      <c r="U1228" s="2"/>
      <c r="V1228" s="2"/>
      <c r="W1228" s="2"/>
      <c r="X1228" s="2"/>
      <c r="Y1228" s="2"/>
      <c r="Z1228" s="2"/>
      <c r="AA1228" s="2"/>
      <c r="AB1228" s="2"/>
      <c r="AC1228" s="62"/>
      <c r="AD1228" s="6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81"/>
      <c r="BN1228" s="7"/>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row>
    <row r="1229" spans="1:127">
      <c r="A1229" s="3"/>
      <c r="B1229" s="6"/>
      <c r="C1229" s="62"/>
      <c r="D1229" s="61"/>
      <c r="E1229" s="2"/>
      <c r="F1229" s="6"/>
      <c r="G1229" s="6"/>
      <c r="H1229" s="6"/>
      <c r="I1229" s="6"/>
      <c r="J1229" s="6"/>
      <c r="K1229" s="6"/>
      <c r="L1229" s="1"/>
      <c r="M1229" s="62"/>
      <c r="N1229" s="6"/>
      <c r="O1229" s="6"/>
      <c r="P1229" s="6"/>
      <c r="Q1229" s="1"/>
      <c r="R1229" s="2"/>
      <c r="S1229" s="2"/>
      <c r="T1229" s="2"/>
      <c r="U1229" s="2"/>
      <c r="V1229" s="2"/>
      <c r="W1229" s="2"/>
      <c r="X1229" s="2"/>
      <c r="Y1229" s="2"/>
      <c r="Z1229" s="2"/>
      <c r="AA1229" s="2"/>
      <c r="AB1229" s="2"/>
      <c r="AC1229" s="62"/>
      <c r="AD1229" s="6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81"/>
      <c r="BN1229" s="7"/>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row>
    <row r="1230" spans="1:127">
      <c r="A1230" s="3"/>
      <c r="B1230" s="6"/>
      <c r="C1230" s="62"/>
      <c r="D1230" s="61"/>
      <c r="E1230" s="2"/>
      <c r="F1230" s="6"/>
      <c r="G1230" s="6"/>
      <c r="H1230" s="6"/>
      <c r="I1230" s="6"/>
      <c r="J1230" s="6"/>
      <c r="K1230" s="6"/>
      <c r="L1230" s="1"/>
      <c r="M1230" s="62"/>
      <c r="N1230" s="6"/>
      <c r="O1230" s="6"/>
      <c r="P1230" s="6"/>
      <c r="Q1230" s="1"/>
      <c r="R1230" s="2"/>
      <c r="S1230" s="2"/>
      <c r="T1230" s="2"/>
      <c r="U1230" s="2"/>
      <c r="V1230" s="2"/>
      <c r="W1230" s="2"/>
      <c r="X1230" s="2"/>
      <c r="Y1230" s="2"/>
      <c r="Z1230" s="2"/>
      <c r="AA1230" s="2"/>
      <c r="AB1230" s="2"/>
      <c r="AC1230" s="62"/>
      <c r="AD1230" s="6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81"/>
      <c r="BN1230" s="7"/>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row>
    <row r="1231" spans="1:127">
      <c r="A1231" s="3"/>
      <c r="B1231" s="6"/>
      <c r="C1231" s="62"/>
      <c r="D1231" s="61"/>
      <c r="E1231" s="2"/>
      <c r="F1231" s="6"/>
      <c r="G1231" s="6"/>
      <c r="H1231" s="6"/>
      <c r="I1231" s="6"/>
      <c r="J1231" s="6"/>
      <c r="K1231" s="6"/>
      <c r="L1231" s="1"/>
      <c r="M1231" s="62"/>
      <c r="N1231" s="6"/>
      <c r="O1231" s="6"/>
      <c r="P1231" s="6"/>
      <c r="Q1231" s="1"/>
      <c r="R1231" s="2"/>
      <c r="S1231" s="2"/>
      <c r="T1231" s="2"/>
      <c r="U1231" s="2"/>
      <c r="V1231" s="2"/>
      <c r="W1231" s="2"/>
      <c r="X1231" s="2"/>
      <c r="Y1231" s="2"/>
      <c r="Z1231" s="2"/>
      <c r="AA1231" s="2"/>
      <c r="AB1231" s="2"/>
      <c r="AC1231" s="62"/>
      <c r="AD1231" s="6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81"/>
      <c r="BN1231" s="7"/>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row>
    <row r="1232" spans="1:127">
      <c r="A1232" s="3"/>
      <c r="B1232" s="6"/>
      <c r="C1232" s="62"/>
      <c r="D1232" s="61"/>
      <c r="E1232" s="2"/>
      <c r="F1232" s="6"/>
      <c r="G1232" s="6"/>
      <c r="H1232" s="6"/>
      <c r="I1232" s="6"/>
      <c r="J1232" s="6"/>
      <c r="K1232" s="6"/>
      <c r="L1232" s="1"/>
      <c r="M1232" s="62"/>
      <c r="N1232" s="6"/>
      <c r="O1232" s="6"/>
      <c r="P1232" s="6"/>
      <c r="Q1232" s="1"/>
      <c r="R1232" s="2"/>
      <c r="S1232" s="2"/>
      <c r="T1232" s="2"/>
      <c r="U1232" s="2"/>
      <c r="V1232" s="2"/>
      <c r="W1232" s="2"/>
      <c r="X1232" s="2"/>
      <c r="Y1232" s="2"/>
      <c r="Z1232" s="2"/>
      <c r="AA1232" s="2"/>
      <c r="AB1232" s="2"/>
      <c r="AC1232" s="62"/>
      <c r="AD1232" s="6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81"/>
      <c r="BN1232" s="7"/>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row>
    <row r="1233" spans="1:127">
      <c r="A1233" s="3"/>
      <c r="B1233" s="6"/>
      <c r="C1233" s="62"/>
      <c r="D1233" s="61"/>
      <c r="E1233" s="2"/>
      <c r="F1233" s="6"/>
      <c r="G1233" s="6"/>
      <c r="H1233" s="6"/>
      <c r="I1233" s="6"/>
      <c r="J1233" s="6"/>
      <c r="K1233" s="6"/>
      <c r="L1233" s="1"/>
      <c r="M1233" s="62"/>
      <c r="N1233" s="6"/>
      <c r="O1233" s="6"/>
      <c r="P1233" s="6"/>
      <c r="Q1233" s="1"/>
      <c r="R1233" s="2"/>
      <c r="S1233" s="2"/>
      <c r="T1233" s="2"/>
      <c r="U1233" s="2"/>
      <c r="V1233" s="2"/>
      <c r="W1233" s="2"/>
      <c r="X1233" s="2"/>
      <c r="Y1233" s="2"/>
      <c r="Z1233" s="2"/>
      <c r="AA1233" s="2"/>
      <c r="AB1233" s="2"/>
      <c r="AC1233" s="62"/>
      <c r="AD1233" s="6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81"/>
      <c r="BN1233" s="7"/>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row>
    <row r="1234" spans="1:127">
      <c r="A1234" s="3"/>
      <c r="B1234" s="6"/>
      <c r="C1234" s="62"/>
      <c r="D1234" s="61"/>
      <c r="E1234" s="2"/>
      <c r="F1234" s="6"/>
      <c r="G1234" s="6"/>
      <c r="H1234" s="6"/>
      <c r="I1234" s="6"/>
      <c r="J1234" s="6"/>
      <c r="K1234" s="6"/>
      <c r="L1234" s="1"/>
      <c r="M1234" s="62"/>
      <c r="N1234" s="6"/>
      <c r="O1234" s="6"/>
      <c r="P1234" s="6"/>
      <c r="Q1234" s="1"/>
      <c r="R1234" s="2"/>
      <c r="S1234" s="2"/>
      <c r="T1234" s="2"/>
      <c r="U1234" s="2"/>
      <c r="V1234" s="2"/>
      <c r="W1234" s="2"/>
      <c r="X1234" s="2"/>
      <c r="Y1234" s="2"/>
      <c r="Z1234" s="2"/>
      <c r="AA1234" s="2"/>
      <c r="AB1234" s="2"/>
      <c r="AC1234" s="62"/>
      <c r="AD1234" s="6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81"/>
      <c r="BN1234" s="7"/>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row>
    <row r="1235" spans="1:127">
      <c r="A1235" s="3"/>
      <c r="B1235" s="6"/>
      <c r="C1235" s="62"/>
      <c r="D1235" s="61"/>
      <c r="E1235" s="2"/>
      <c r="F1235" s="6"/>
      <c r="G1235" s="6"/>
      <c r="H1235" s="6"/>
      <c r="I1235" s="6"/>
      <c r="J1235" s="6"/>
      <c r="K1235" s="6"/>
      <c r="L1235" s="1"/>
      <c r="M1235" s="62"/>
      <c r="N1235" s="6"/>
      <c r="O1235" s="6"/>
      <c r="P1235" s="6"/>
      <c r="Q1235" s="1"/>
      <c r="R1235" s="2"/>
      <c r="S1235" s="2"/>
      <c r="T1235" s="2"/>
      <c r="U1235" s="2"/>
      <c r="V1235" s="2"/>
      <c r="W1235" s="2"/>
      <c r="X1235" s="2"/>
      <c r="Y1235" s="2"/>
      <c r="Z1235" s="2"/>
      <c r="AA1235" s="2"/>
      <c r="AB1235" s="2"/>
      <c r="AC1235" s="62"/>
      <c r="AD1235" s="6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81"/>
      <c r="BN1235" s="7"/>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row>
    <row r="1236" spans="1:127">
      <c r="A1236" s="3"/>
      <c r="B1236" s="6"/>
      <c r="C1236" s="62"/>
      <c r="D1236" s="61"/>
      <c r="E1236" s="2"/>
      <c r="F1236" s="6"/>
      <c r="G1236" s="6"/>
      <c r="H1236" s="6"/>
      <c r="I1236" s="6"/>
      <c r="J1236" s="6"/>
      <c r="K1236" s="6"/>
      <c r="L1236" s="1"/>
      <c r="M1236" s="62"/>
      <c r="N1236" s="6"/>
      <c r="O1236" s="6"/>
      <c r="P1236" s="6"/>
      <c r="Q1236" s="1"/>
      <c r="R1236" s="2"/>
      <c r="S1236" s="2"/>
      <c r="T1236" s="2"/>
      <c r="U1236" s="2"/>
      <c r="V1236" s="2"/>
      <c r="W1236" s="2"/>
      <c r="X1236" s="2"/>
      <c r="Y1236" s="2"/>
      <c r="Z1236" s="2"/>
      <c r="AA1236" s="2"/>
      <c r="AB1236" s="2"/>
      <c r="AC1236" s="62"/>
      <c r="AD1236" s="6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81"/>
      <c r="BN1236" s="7"/>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row>
    <row r="1237" spans="1:127">
      <c r="A1237" s="3"/>
      <c r="B1237" s="6"/>
      <c r="C1237" s="62"/>
      <c r="D1237" s="61"/>
      <c r="E1237" s="2"/>
      <c r="F1237" s="6"/>
      <c r="G1237" s="6"/>
      <c r="H1237" s="6"/>
      <c r="I1237" s="6"/>
      <c r="J1237" s="6"/>
      <c r="K1237" s="6"/>
      <c r="L1237" s="1"/>
      <c r="M1237" s="62"/>
      <c r="N1237" s="6"/>
      <c r="O1237" s="6"/>
      <c r="P1237" s="6"/>
      <c r="Q1237" s="1"/>
      <c r="R1237" s="2"/>
      <c r="S1237" s="2"/>
      <c r="T1237" s="2"/>
      <c r="U1237" s="2"/>
      <c r="V1237" s="2"/>
      <c r="W1237" s="2"/>
      <c r="X1237" s="2"/>
      <c r="Y1237" s="2"/>
      <c r="Z1237" s="2"/>
      <c r="AA1237" s="2"/>
      <c r="AB1237" s="2"/>
      <c r="AC1237" s="62"/>
      <c r="AD1237" s="6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81"/>
      <c r="BN1237" s="7"/>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row>
    <row r="1238" spans="1:127">
      <c r="A1238" s="3"/>
      <c r="B1238" s="6"/>
      <c r="C1238" s="62"/>
      <c r="D1238" s="61"/>
      <c r="E1238" s="2"/>
      <c r="F1238" s="6"/>
      <c r="G1238" s="6"/>
      <c r="H1238" s="6"/>
      <c r="I1238" s="6"/>
      <c r="J1238" s="6"/>
      <c r="K1238" s="6"/>
      <c r="L1238" s="1"/>
      <c r="M1238" s="62"/>
      <c r="N1238" s="6"/>
      <c r="O1238" s="6"/>
      <c r="P1238" s="6"/>
      <c r="Q1238" s="1"/>
      <c r="R1238" s="2"/>
      <c r="S1238" s="2"/>
      <c r="T1238" s="2"/>
      <c r="U1238" s="2"/>
      <c r="V1238" s="2"/>
      <c r="W1238" s="2"/>
      <c r="X1238" s="2"/>
      <c r="Y1238" s="2"/>
      <c r="Z1238" s="2"/>
      <c r="AA1238" s="2"/>
      <c r="AB1238" s="2"/>
      <c r="AC1238" s="62"/>
      <c r="AD1238" s="6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81"/>
      <c r="BN1238" s="7"/>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row>
    <row r="1239" spans="1:127">
      <c r="A1239" s="3"/>
      <c r="B1239" s="6"/>
      <c r="C1239" s="62"/>
      <c r="D1239" s="61"/>
      <c r="E1239" s="2"/>
      <c r="F1239" s="6"/>
      <c r="G1239" s="6"/>
      <c r="H1239" s="6"/>
      <c r="I1239" s="6"/>
      <c r="J1239" s="6"/>
      <c r="K1239" s="6"/>
      <c r="L1239" s="1"/>
      <c r="M1239" s="62"/>
      <c r="N1239" s="6"/>
      <c r="O1239" s="6"/>
      <c r="P1239" s="6"/>
      <c r="Q1239" s="1"/>
      <c r="R1239" s="2"/>
      <c r="S1239" s="2"/>
      <c r="T1239" s="2"/>
      <c r="U1239" s="2"/>
      <c r="V1239" s="2"/>
      <c r="W1239" s="2"/>
      <c r="X1239" s="2"/>
      <c r="Y1239" s="2"/>
      <c r="Z1239" s="2"/>
      <c r="AA1239" s="2"/>
      <c r="AB1239" s="2"/>
      <c r="AC1239" s="62"/>
      <c r="AD1239" s="6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81"/>
      <c r="BN1239" s="7"/>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row>
    <row r="1240" spans="1:127">
      <c r="A1240" s="3"/>
      <c r="B1240" s="6"/>
      <c r="C1240" s="62"/>
      <c r="D1240" s="61"/>
      <c r="E1240" s="2"/>
      <c r="F1240" s="6"/>
      <c r="G1240" s="6"/>
      <c r="H1240" s="6"/>
      <c r="I1240" s="6"/>
      <c r="J1240" s="6"/>
      <c r="K1240" s="6"/>
      <c r="L1240" s="1"/>
      <c r="M1240" s="62"/>
      <c r="N1240" s="6"/>
      <c r="O1240" s="6"/>
      <c r="P1240" s="6"/>
      <c r="Q1240" s="1"/>
      <c r="R1240" s="2"/>
      <c r="S1240" s="2"/>
      <c r="T1240" s="2"/>
      <c r="U1240" s="2"/>
      <c r="V1240" s="2"/>
      <c r="W1240" s="2"/>
      <c r="X1240" s="2"/>
      <c r="Y1240" s="2"/>
      <c r="Z1240" s="2"/>
      <c r="AA1240" s="2"/>
      <c r="AB1240" s="2"/>
      <c r="AC1240" s="62"/>
      <c r="AD1240" s="6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81"/>
      <c r="BN1240" s="7"/>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row>
    <row r="1241" spans="1:127">
      <c r="A1241" s="3"/>
      <c r="B1241" s="6"/>
      <c r="C1241" s="62"/>
      <c r="D1241" s="61"/>
      <c r="E1241" s="2"/>
      <c r="F1241" s="6"/>
      <c r="G1241" s="6"/>
      <c r="H1241" s="6"/>
      <c r="I1241" s="6"/>
      <c r="J1241" s="6"/>
      <c r="K1241" s="6"/>
      <c r="L1241" s="1"/>
      <c r="M1241" s="62"/>
      <c r="N1241" s="6"/>
      <c r="O1241" s="6"/>
      <c r="P1241" s="6"/>
      <c r="Q1241" s="1"/>
      <c r="R1241" s="2"/>
      <c r="S1241" s="2"/>
      <c r="T1241" s="2"/>
      <c r="U1241" s="2"/>
      <c r="V1241" s="2"/>
      <c r="W1241" s="2"/>
      <c r="X1241" s="2"/>
      <c r="Y1241" s="2"/>
      <c r="Z1241" s="2"/>
      <c r="AA1241" s="2"/>
      <c r="AB1241" s="2"/>
      <c r="AC1241" s="62"/>
      <c r="AD1241" s="6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81"/>
      <c r="BN1241" s="7"/>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row>
    <row r="1242" spans="1:127">
      <c r="A1242" s="3"/>
      <c r="B1242" s="6"/>
      <c r="C1242" s="62"/>
      <c r="D1242" s="61"/>
      <c r="E1242" s="2"/>
      <c r="F1242" s="6"/>
      <c r="G1242" s="6"/>
      <c r="H1242" s="6"/>
      <c r="I1242" s="6"/>
      <c r="J1242" s="6"/>
      <c r="K1242" s="6"/>
      <c r="L1242" s="1"/>
      <c r="M1242" s="62"/>
      <c r="N1242" s="6"/>
      <c r="O1242" s="6"/>
      <c r="P1242" s="6"/>
      <c r="Q1242" s="1"/>
      <c r="R1242" s="2"/>
      <c r="S1242" s="2"/>
      <c r="T1242" s="2"/>
      <c r="U1242" s="2"/>
      <c r="V1242" s="2"/>
      <c r="W1242" s="2"/>
      <c r="X1242" s="2"/>
      <c r="Y1242" s="2"/>
      <c r="Z1242" s="2"/>
      <c r="AA1242" s="2"/>
      <c r="AB1242" s="2"/>
      <c r="AC1242" s="62"/>
      <c r="AD1242" s="6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81"/>
      <c r="BN1242" s="7"/>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row>
    <row r="1243" spans="1:127">
      <c r="A1243" s="3"/>
      <c r="B1243" s="6"/>
      <c r="C1243" s="62"/>
      <c r="D1243" s="61"/>
      <c r="E1243" s="2"/>
      <c r="F1243" s="6"/>
      <c r="G1243" s="6"/>
      <c r="H1243" s="6"/>
      <c r="I1243" s="6"/>
      <c r="J1243" s="6"/>
      <c r="K1243" s="6"/>
      <c r="L1243" s="1"/>
      <c r="M1243" s="62"/>
      <c r="N1243" s="6"/>
      <c r="O1243" s="6"/>
      <c r="P1243" s="6"/>
      <c r="Q1243" s="1"/>
      <c r="R1243" s="2"/>
      <c r="S1243" s="2"/>
      <c r="T1243" s="2"/>
      <c r="U1243" s="2"/>
      <c r="V1243" s="2"/>
      <c r="W1243" s="2"/>
      <c r="X1243" s="2"/>
      <c r="Y1243" s="2"/>
      <c r="Z1243" s="2"/>
      <c r="AA1243" s="2"/>
      <c r="AB1243" s="2"/>
      <c r="AC1243" s="62"/>
      <c r="AD1243" s="6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81"/>
      <c r="BN1243" s="7"/>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row>
    <row r="1244" spans="1:127">
      <c r="A1244" s="3"/>
      <c r="B1244" s="6"/>
      <c r="C1244" s="62"/>
      <c r="D1244" s="61"/>
      <c r="E1244" s="2"/>
      <c r="F1244" s="6"/>
      <c r="G1244" s="6"/>
      <c r="H1244" s="6"/>
      <c r="I1244" s="6"/>
      <c r="J1244" s="6"/>
      <c r="K1244" s="6"/>
      <c r="L1244" s="1"/>
      <c r="M1244" s="62"/>
      <c r="N1244" s="6"/>
      <c r="O1244" s="6"/>
      <c r="P1244" s="6"/>
      <c r="Q1244" s="1"/>
      <c r="R1244" s="2"/>
      <c r="S1244" s="2"/>
      <c r="T1244" s="2"/>
      <c r="U1244" s="2"/>
      <c r="V1244" s="2"/>
      <c r="W1244" s="2"/>
      <c r="X1244" s="2"/>
      <c r="Y1244" s="2"/>
      <c r="Z1244" s="2"/>
      <c r="AA1244" s="2"/>
      <c r="AB1244" s="2"/>
      <c r="AC1244" s="62"/>
      <c r="AD1244" s="6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81"/>
      <c r="BN1244" s="7"/>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row>
    <row r="1245" spans="1:127">
      <c r="A1245" s="3"/>
      <c r="B1245" s="6"/>
      <c r="C1245" s="62"/>
      <c r="D1245" s="61"/>
      <c r="E1245" s="2"/>
      <c r="F1245" s="6"/>
      <c r="G1245" s="6"/>
      <c r="H1245" s="6"/>
      <c r="I1245" s="6"/>
      <c r="J1245" s="6"/>
      <c r="K1245" s="6"/>
      <c r="L1245" s="1"/>
      <c r="M1245" s="62"/>
      <c r="N1245" s="6"/>
      <c r="O1245" s="6"/>
      <c r="P1245" s="6"/>
      <c r="Q1245" s="1"/>
      <c r="R1245" s="2"/>
      <c r="S1245" s="2"/>
      <c r="T1245" s="2"/>
      <c r="U1245" s="2"/>
      <c r="V1245" s="2"/>
      <c r="W1245" s="2"/>
      <c r="X1245" s="2"/>
      <c r="Y1245" s="2"/>
      <c r="Z1245" s="2"/>
      <c r="AA1245" s="2"/>
      <c r="AB1245" s="2"/>
      <c r="AC1245" s="62"/>
      <c r="AD1245" s="6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81"/>
      <c r="BN1245" s="7"/>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row>
    <row r="1246" spans="1:127">
      <c r="A1246" s="3"/>
      <c r="B1246" s="6"/>
      <c r="C1246" s="62"/>
      <c r="D1246" s="61"/>
      <c r="E1246" s="2"/>
      <c r="F1246" s="6"/>
      <c r="G1246" s="6"/>
      <c r="H1246" s="6"/>
      <c r="I1246" s="6"/>
      <c r="J1246" s="6"/>
      <c r="K1246" s="6"/>
      <c r="L1246" s="1"/>
      <c r="M1246" s="62"/>
      <c r="N1246" s="6"/>
      <c r="O1246" s="6"/>
      <c r="P1246" s="6"/>
      <c r="Q1246" s="1"/>
      <c r="R1246" s="2"/>
      <c r="S1246" s="2"/>
      <c r="T1246" s="2"/>
      <c r="U1246" s="2"/>
      <c r="V1246" s="2"/>
      <c r="W1246" s="2"/>
      <c r="X1246" s="2"/>
      <c r="Y1246" s="2"/>
      <c r="Z1246" s="2"/>
      <c r="AA1246" s="2"/>
      <c r="AB1246" s="2"/>
      <c r="AC1246" s="62"/>
      <c r="AD1246" s="6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81"/>
      <c r="BN1246" s="7"/>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row>
    <row r="1247" spans="1:127">
      <c r="A1247" s="3"/>
      <c r="B1247" s="6"/>
      <c r="C1247" s="62"/>
      <c r="D1247" s="61"/>
      <c r="E1247" s="2"/>
      <c r="F1247" s="6"/>
      <c r="G1247" s="6"/>
      <c r="H1247" s="6"/>
      <c r="I1247" s="6"/>
      <c r="J1247" s="6"/>
      <c r="K1247" s="6"/>
      <c r="L1247" s="1"/>
      <c r="M1247" s="62"/>
      <c r="N1247" s="6"/>
      <c r="O1247" s="6"/>
      <c r="P1247" s="6"/>
      <c r="Q1247" s="1"/>
      <c r="R1247" s="2"/>
      <c r="S1247" s="2"/>
      <c r="T1247" s="2"/>
      <c r="U1247" s="2"/>
      <c r="V1247" s="2"/>
      <c r="W1247" s="2"/>
      <c r="X1247" s="2"/>
      <c r="Y1247" s="2"/>
      <c r="Z1247" s="2"/>
      <c r="AA1247" s="2"/>
      <c r="AB1247" s="2"/>
      <c r="AC1247" s="62"/>
      <c r="AD1247" s="6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81"/>
      <c r="BN1247" s="7"/>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row>
    <row r="1248" spans="1:127">
      <c r="A1248" s="3"/>
      <c r="B1248" s="6"/>
      <c r="C1248" s="62"/>
      <c r="D1248" s="61"/>
      <c r="E1248" s="2"/>
      <c r="F1248" s="6"/>
      <c r="G1248" s="6"/>
      <c r="H1248" s="6"/>
      <c r="I1248" s="6"/>
      <c r="J1248" s="6"/>
      <c r="K1248" s="6"/>
      <c r="L1248" s="1"/>
      <c r="M1248" s="62"/>
      <c r="N1248" s="6"/>
      <c r="O1248" s="6"/>
      <c r="P1248" s="6"/>
      <c r="Q1248" s="1"/>
      <c r="R1248" s="2"/>
      <c r="S1248" s="2"/>
      <c r="T1248" s="2"/>
      <c r="U1248" s="2"/>
      <c r="V1248" s="2"/>
      <c r="W1248" s="2"/>
      <c r="X1248" s="2"/>
      <c r="Y1248" s="2"/>
      <c r="Z1248" s="2"/>
      <c r="AA1248" s="2"/>
      <c r="AB1248" s="2"/>
      <c r="AC1248" s="62"/>
      <c r="AD1248" s="6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81"/>
      <c r="BN1248" s="7"/>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row>
    <row r="1249" spans="1:127">
      <c r="A1249" s="3"/>
      <c r="B1249" s="6"/>
      <c r="C1249" s="62"/>
      <c r="D1249" s="61"/>
      <c r="E1249" s="2"/>
      <c r="F1249" s="6"/>
      <c r="G1249" s="6"/>
      <c r="H1249" s="6"/>
      <c r="I1249" s="6"/>
      <c r="J1249" s="6"/>
      <c r="K1249" s="6"/>
      <c r="L1249" s="1"/>
      <c r="M1249" s="62"/>
      <c r="N1249" s="6"/>
      <c r="O1249" s="6"/>
      <c r="P1249" s="6"/>
      <c r="Q1249" s="1"/>
      <c r="R1249" s="2"/>
      <c r="S1249" s="2"/>
      <c r="T1249" s="2"/>
      <c r="U1249" s="2"/>
      <c r="V1249" s="2"/>
      <c r="W1249" s="2"/>
      <c r="X1249" s="2"/>
      <c r="Y1249" s="2"/>
      <c r="Z1249" s="2"/>
      <c r="AA1249" s="2"/>
      <c r="AB1249" s="2"/>
      <c r="AC1249" s="62"/>
      <c r="AD1249" s="6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81"/>
      <c r="BN1249" s="7"/>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row>
    <row r="1250" spans="1:127">
      <c r="A1250" s="3"/>
      <c r="B1250" s="6"/>
      <c r="C1250" s="62"/>
      <c r="D1250" s="61"/>
      <c r="E1250" s="2"/>
      <c r="F1250" s="6"/>
      <c r="G1250" s="6"/>
      <c r="H1250" s="6"/>
      <c r="I1250" s="6"/>
      <c r="J1250" s="6"/>
      <c r="K1250" s="6"/>
      <c r="L1250" s="1"/>
      <c r="M1250" s="62"/>
      <c r="N1250" s="6"/>
      <c r="O1250" s="6"/>
      <c r="P1250" s="6"/>
      <c r="Q1250" s="1"/>
      <c r="R1250" s="2"/>
      <c r="S1250" s="2"/>
      <c r="T1250" s="2"/>
      <c r="U1250" s="2"/>
      <c r="V1250" s="2"/>
      <c r="W1250" s="2"/>
      <c r="X1250" s="2"/>
      <c r="Y1250" s="2"/>
      <c r="Z1250" s="2"/>
      <c r="AA1250" s="2"/>
      <c r="AB1250" s="2"/>
      <c r="AC1250" s="62"/>
      <c r="AD1250" s="6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81"/>
      <c r="BN1250" s="7"/>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row>
    <row r="1251" spans="1:127">
      <c r="A1251" s="3"/>
      <c r="B1251" s="6"/>
      <c r="C1251" s="62"/>
      <c r="D1251" s="61"/>
      <c r="E1251" s="2"/>
      <c r="F1251" s="6"/>
      <c r="G1251" s="6"/>
      <c r="H1251" s="6"/>
      <c r="I1251" s="6"/>
      <c r="J1251" s="6"/>
      <c r="K1251" s="6"/>
      <c r="L1251" s="1"/>
      <c r="M1251" s="62"/>
      <c r="N1251" s="6"/>
      <c r="O1251" s="6"/>
      <c r="P1251" s="6"/>
      <c r="Q1251" s="1"/>
      <c r="R1251" s="2"/>
      <c r="S1251" s="2"/>
      <c r="T1251" s="2"/>
      <c r="U1251" s="2"/>
      <c r="V1251" s="2"/>
      <c r="W1251" s="2"/>
      <c r="X1251" s="2"/>
      <c r="Y1251" s="2"/>
      <c r="Z1251" s="2"/>
      <c r="AA1251" s="2"/>
      <c r="AB1251" s="2"/>
      <c r="AC1251" s="62"/>
      <c r="AD1251" s="6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81"/>
      <c r="BN1251" s="7"/>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row>
    <row r="1252" spans="1:127">
      <c r="A1252" s="3"/>
      <c r="B1252" s="6"/>
      <c r="C1252" s="62"/>
      <c r="D1252" s="61"/>
      <c r="E1252" s="2"/>
      <c r="F1252" s="6"/>
      <c r="G1252" s="6"/>
      <c r="H1252" s="6"/>
      <c r="I1252" s="6"/>
      <c r="J1252" s="6"/>
      <c r="K1252" s="6"/>
      <c r="L1252" s="1"/>
      <c r="M1252" s="62"/>
      <c r="N1252" s="6"/>
      <c r="O1252" s="6"/>
      <c r="P1252" s="6"/>
      <c r="Q1252" s="1"/>
      <c r="R1252" s="2"/>
      <c r="S1252" s="2"/>
      <c r="T1252" s="2"/>
      <c r="U1252" s="2"/>
      <c r="V1252" s="2"/>
      <c r="W1252" s="2"/>
      <c r="X1252" s="2"/>
      <c r="Y1252" s="2"/>
      <c r="Z1252" s="2"/>
      <c r="AA1252" s="2"/>
      <c r="AB1252" s="2"/>
      <c r="AC1252" s="62"/>
      <c r="AD1252" s="6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81"/>
      <c r="BN1252" s="7"/>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row>
    <row r="1253" spans="1:127">
      <c r="A1253" s="3"/>
      <c r="B1253" s="6"/>
      <c r="C1253" s="62"/>
      <c r="D1253" s="61"/>
      <c r="E1253" s="2"/>
      <c r="F1253" s="6"/>
      <c r="G1253" s="6"/>
      <c r="H1253" s="6"/>
      <c r="I1253" s="6"/>
      <c r="J1253" s="6"/>
      <c r="K1253" s="6"/>
      <c r="L1253" s="1"/>
      <c r="M1253" s="62"/>
      <c r="N1253" s="6"/>
      <c r="O1253" s="6"/>
      <c r="P1253" s="6"/>
      <c r="Q1253" s="1"/>
      <c r="R1253" s="2"/>
      <c r="S1253" s="2"/>
      <c r="T1253" s="2"/>
      <c r="U1253" s="2"/>
      <c r="V1253" s="2"/>
      <c r="W1253" s="2"/>
      <c r="X1253" s="2"/>
      <c r="Y1253" s="2"/>
      <c r="Z1253" s="2"/>
      <c r="AA1253" s="2"/>
      <c r="AB1253" s="2"/>
      <c r="AC1253" s="62"/>
      <c r="AD1253" s="6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81"/>
      <c r="BN1253" s="7"/>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row>
    <row r="1254" spans="1:127">
      <c r="A1254" s="3"/>
      <c r="B1254" s="6"/>
      <c r="C1254" s="62"/>
      <c r="D1254" s="61"/>
      <c r="E1254" s="2"/>
      <c r="F1254" s="6"/>
      <c r="G1254" s="6"/>
      <c r="H1254" s="6"/>
      <c r="I1254" s="6"/>
      <c r="J1254" s="6"/>
      <c r="K1254" s="6"/>
      <c r="L1254" s="1"/>
      <c r="M1254" s="62"/>
      <c r="N1254" s="6"/>
      <c r="O1254" s="6"/>
      <c r="P1254" s="6"/>
      <c r="Q1254" s="1"/>
      <c r="R1254" s="2"/>
      <c r="S1254" s="2"/>
      <c r="T1254" s="2"/>
      <c r="U1254" s="2"/>
      <c r="V1254" s="2"/>
      <c r="W1254" s="2"/>
      <c r="X1254" s="2"/>
      <c r="Y1254" s="2"/>
      <c r="Z1254" s="2"/>
      <c r="AA1254" s="2"/>
      <c r="AB1254" s="2"/>
      <c r="AC1254" s="62"/>
      <c r="AD1254" s="6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81"/>
      <c r="BN1254" s="7"/>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row>
    <row r="1255" spans="1:127">
      <c r="A1255" s="3"/>
      <c r="B1255" s="6"/>
      <c r="C1255" s="62"/>
      <c r="D1255" s="61"/>
      <c r="E1255" s="2"/>
      <c r="F1255" s="6"/>
      <c r="G1255" s="6"/>
      <c r="H1255" s="6"/>
      <c r="I1255" s="6"/>
      <c r="J1255" s="6"/>
      <c r="K1255" s="6"/>
      <c r="L1255" s="1"/>
      <c r="M1255" s="62"/>
      <c r="N1255" s="6"/>
      <c r="O1255" s="6"/>
      <c r="P1255" s="6"/>
      <c r="Q1255" s="1"/>
      <c r="R1255" s="2"/>
      <c r="S1255" s="2"/>
      <c r="T1255" s="2"/>
      <c r="U1255" s="2"/>
      <c r="V1255" s="2"/>
      <c r="W1255" s="2"/>
      <c r="X1255" s="2"/>
      <c r="Y1255" s="2"/>
      <c r="Z1255" s="2"/>
      <c r="AA1255" s="2"/>
      <c r="AB1255" s="2"/>
      <c r="AC1255" s="62"/>
      <c r="AD1255" s="6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81"/>
      <c r="BN1255" s="7"/>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row>
    <row r="1256" spans="1:127">
      <c r="A1256" s="3"/>
      <c r="B1256" s="6"/>
      <c r="C1256" s="62"/>
      <c r="D1256" s="61"/>
      <c r="E1256" s="2"/>
      <c r="F1256" s="6"/>
      <c r="G1256" s="6"/>
      <c r="H1256" s="6"/>
      <c r="I1256" s="6"/>
      <c r="J1256" s="6"/>
      <c r="K1256" s="6"/>
      <c r="L1256" s="1"/>
      <c r="M1256" s="62"/>
      <c r="N1256" s="6"/>
      <c r="O1256" s="6"/>
      <c r="P1256" s="6"/>
      <c r="Q1256" s="1"/>
      <c r="R1256" s="2"/>
      <c r="S1256" s="2"/>
      <c r="T1256" s="2"/>
      <c r="U1256" s="2"/>
      <c r="V1256" s="2"/>
      <c r="W1256" s="2"/>
      <c r="X1256" s="2"/>
      <c r="Y1256" s="2"/>
      <c r="Z1256" s="2"/>
      <c r="AA1256" s="2"/>
      <c r="AB1256" s="2"/>
      <c r="AC1256" s="62"/>
      <c r="AD1256" s="6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81"/>
      <c r="BN1256" s="7"/>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row>
    <row r="1257" spans="1:127">
      <c r="A1257" s="3"/>
      <c r="B1257" s="6"/>
      <c r="C1257" s="62"/>
      <c r="D1257" s="61"/>
      <c r="E1257" s="2"/>
      <c r="F1257" s="6"/>
      <c r="G1257" s="6"/>
      <c r="H1257" s="6"/>
      <c r="I1257" s="6"/>
      <c r="J1257" s="6"/>
      <c r="K1257" s="6"/>
      <c r="L1257" s="1"/>
      <c r="M1257" s="62"/>
      <c r="N1257" s="6"/>
      <c r="O1257" s="6"/>
      <c r="P1257" s="6"/>
      <c r="Q1257" s="1"/>
      <c r="R1257" s="2"/>
      <c r="S1257" s="2"/>
      <c r="T1257" s="2"/>
      <c r="U1257" s="2"/>
      <c r="V1257" s="2"/>
      <c r="W1257" s="2"/>
      <c r="X1257" s="2"/>
      <c r="Y1257" s="2"/>
      <c r="Z1257" s="2"/>
      <c r="AA1257" s="2"/>
      <c r="AB1257" s="2"/>
      <c r="AC1257" s="62"/>
      <c r="AD1257" s="6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81"/>
      <c r="BN1257" s="7"/>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row>
    <row r="1258" spans="1:127">
      <c r="A1258" s="3"/>
      <c r="B1258" s="6"/>
      <c r="C1258" s="62"/>
      <c r="D1258" s="61"/>
      <c r="E1258" s="2"/>
      <c r="F1258" s="6"/>
      <c r="G1258" s="6"/>
      <c r="H1258" s="6"/>
      <c r="I1258" s="6"/>
      <c r="J1258" s="6"/>
      <c r="K1258" s="6"/>
      <c r="L1258" s="1"/>
      <c r="M1258" s="62"/>
      <c r="N1258" s="6"/>
      <c r="O1258" s="6"/>
      <c r="P1258" s="6"/>
      <c r="Q1258" s="1"/>
      <c r="R1258" s="2"/>
      <c r="S1258" s="2"/>
      <c r="T1258" s="2"/>
      <c r="U1258" s="2"/>
      <c r="V1258" s="2"/>
      <c r="W1258" s="2"/>
      <c r="X1258" s="2"/>
      <c r="Y1258" s="2"/>
      <c r="Z1258" s="2"/>
      <c r="AA1258" s="2"/>
      <c r="AB1258" s="2"/>
      <c r="AC1258" s="62"/>
      <c r="AD1258" s="6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81"/>
      <c r="BN1258" s="7"/>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row>
    <row r="1259" spans="1:127">
      <c r="A1259" s="3"/>
      <c r="B1259" s="6"/>
      <c r="C1259" s="62"/>
      <c r="D1259" s="61"/>
      <c r="E1259" s="2"/>
      <c r="F1259" s="6"/>
      <c r="G1259" s="6"/>
      <c r="H1259" s="6"/>
      <c r="I1259" s="6"/>
      <c r="J1259" s="6"/>
      <c r="K1259" s="6"/>
      <c r="L1259" s="1"/>
      <c r="M1259" s="62"/>
      <c r="N1259" s="6"/>
      <c r="O1259" s="6"/>
      <c r="P1259" s="6"/>
      <c r="Q1259" s="1"/>
      <c r="R1259" s="2"/>
      <c r="S1259" s="2"/>
      <c r="T1259" s="2"/>
      <c r="U1259" s="2"/>
      <c r="V1259" s="2"/>
      <c r="W1259" s="2"/>
      <c r="X1259" s="2"/>
      <c r="Y1259" s="2"/>
      <c r="Z1259" s="2"/>
      <c r="AA1259" s="2"/>
      <c r="AB1259" s="2"/>
      <c r="AC1259" s="62"/>
      <c r="AD1259" s="6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81"/>
      <c r="BN1259" s="7"/>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row>
    <row r="1260" spans="1:127">
      <c r="A1260" s="3"/>
      <c r="B1260" s="6"/>
      <c r="C1260" s="62"/>
      <c r="D1260" s="61"/>
      <c r="E1260" s="2"/>
      <c r="F1260" s="6"/>
      <c r="G1260" s="6"/>
      <c r="H1260" s="6"/>
      <c r="I1260" s="6"/>
      <c r="J1260" s="6"/>
      <c r="K1260" s="6"/>
      <c r="L1260" s="1"/>
      <c r="M1260" s="62"/>
      <c r="N1260" s="6"/>
      <c r="O1260" s="6"/>
      <c r="P1260" s="6"/>
      <c r="Q1260" s="1"/>
      <c r="R1260" s="2"/>
      <c r="S1260" s="2"/>
      <c r="T1260" s="2"/>
      <c r="U1260" s="2"/>
      <c r="V1260" s="2"/>
      <c r="W1260" s="2"/>
      <c r="X1260" s="2"/>
      <c r="Y1260" s="2"/>
      <c r="Z1260" s="2"/>
      <c r="AA1260" s="2"/>
      <c r="AB1260" s="2"/>
      <c r="AC1260" s="62"/>
      <c r="AD1260" s="6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81"/>
      <c r="BN1260" s="7"/>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row>
    <row r="1261" spans="1:127">
      <c r="A1261" s="3"/>
      <c r="B1261" s="6"/>
      <c r="C1261" s="62"/>
      <c r="D1261" s="61"/>
      <c r="E1261" s="2"/>
      <c r="F1261" s="6"/>
      <c r="G1261" s="6"/>
      <c r="H1261" s="6"/>
      <c r="I1261" s="6"/>
      <c r="J1261" s="6"/>
      <c r="K1261" s="6"/>
      <c r="L1261" s="1"/>
      <c r="M1261" s="62"/>
      <c r="N1261" s="6"/>
      <c r="O1261" s="6"/>
      <c r="P1261" s="6"/>
      <c r="Q1261" s="1"/>
      <c r="R1261" s="2"/>
      <c r="S1261" s="2"/>
      <c r="T1261" s="2"/>
      <c r="U1261" s="2"/>
      <c r="V1261" s="2"/>
      <c r="W1261" s="2"/>
      <c r="X1261" s="2"/>
      <c r="Y1261" s="2"/>
      <c r="Z1261" s="2"/>
      <c r="AA1261" s="2"/>
      <c r="AB1261" s="2"/>
      <c r="AC1261" s="62"/>
      <c r="AD1261" s="6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81"/>
      <c r="BN1261" s="7"/>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row>
    <row r="1262" spans="1:127">
      <c r="A1262" s="3"/>
      <c r="B1262" s="6"/>
      <c r="C1262" s="62"/>
      <c r="D1262" s="61"/>
      <c r="E1262" s="2"/>
      <c r="F1262" s="6"/>
      <c r="G1262" s="6"/>
      <c r="H1262" s="6"/>
      <c r="I1262" s="6"/>
      <c r="J1262" s="6"/>
      <c r="K1262" s="6"/>
      <c r="L1262" s="1"/>
      <c r="M1262" s="62"/>
      <c r="N1262" s="6"/>
      <c r="O1262" s="6"/>
      <c r="P1262" s="6"/>
      <c r="Q1262" s="1"/>
      <c r="R1262" s="2"/>
      <c r="S1262" s="2"/>
      <c r="T1262" s="2"/>
      <c r="U1262" s="2"/>
      <c r="V1262" s="2"/>
      <c r="W1262" s="2"/>
      <c r="X1262" s="2"/>
      <c r="Y1262" s="2"/>
      <c r="Z1262" s="2"/>
      <c r="AA1262" s="2"/>
      <c r="AB1262" s="2"/>
      <c r="AC1262" s="62"/>
      <c r="AD1262" s="6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81"/>
      <c r="BN1262" s="7"/>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row>
    <row r="1263" spans="1:127">
      <c r="A1263" s="3"/>
      <c r="B1263" s="6"/>
      <c r="C1263" s="62"/>
      <c r="D1263" s="61"/>
      <c r="E1263" s="2"/>
      <c r="F1263" s="6"/>
      <c r="G1263" s="6"/>
      <c r="H1263" s="6"/>
      <c r="I1263" s="6"/>
      <c r="J1263" s="6"/>
      <c r="K1263" s="6"/>
      <c r="L1263" s="1"/>
      <c r="M1263" s="62"/>
      <c r="N1263" s="6"/>
      <c r="O1263" s="6"/>
      <c r="P1263" s="6"/>
      <c r="Q1263" s="1"/>
      <c r="R1263" s="2"/>
      <c r="S1263" s="2"/>
      <c r="T1263" s="2"/>
      <c r="U1263" s="2"/>
      <c r="V1263" s="2"/>
      <c r="W1263" s="2"/>
      <c r="X1263" s="2"/>
      <c r="Y1263" s="2"/>
      <c r="Z1263" s="2"/>
      <c r="AA1263" s="2"/>
      <c r="AB1263" s="2"/>
      <c r="AC1263" s="62"/>
      <c r="AD1263" s="6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81"/>
      <c r="BN1263" s="7"/>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row>
    <row r="1264" spans="1:127">
      <c r="A1264" s="3"/>
      <c r="B1264" s="6"/>
      <c r="C1264" s="62"/>
      <c r="D1264" s="61"/>
      <c r="E1264" s="2"/>
      <c r="F1264" s="6"/>
      <c r="G1264" s="6"/>
      <c r="H1264" s="6"/>
      <c r="I1264" s="6"/>
      <c r="J1264" s="6"/>
      <c r="K1264" s="6"/>
      <c r="L1264" s="1"/>
      <c r="M1264" s="62"/>
      <c r="N1264" s="6"/>
      <c r="O1264" s="6"/>
      <c r="P1264" s="6"/>
      <c r="Q1264" s="1"/>
      <c r="R1264" s="2"/>
      <c r="S1264" s="2"/>
      <c r="T1264" s="2"/>
      <c r="U1264" s="2"/>
      <c r="V1264" s="2"/>
      <c r="W1264" s="2"/>
      <c r="X1264" s="2"/>
      <c r="Y1264" s="2"/>
      <c r="Z1264" s="2"/>
      <c r="AA1264" s="2"/>
      <c r="AB1264" s="2"/>
      <c r="AC1264" s="62"/>
      <c r="AD1264" s="6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81"/>
      <c r="BN1264" s="7"/>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row>
    <row r="1265" spans="1:127">
      <c r="A1265" s="3"/>
      <c r="B1265" s="6"/>
      <c r="C1265" s="62"/>
      <c r="D1265" s="61"/>
      <c r="E1265" s="2"/>
      <c r="F1265" s="6"/>
      <c r="G1265" s="6"/>
      <c r="H1265" s="6"/>
      <c r="I1265" s="6"/>
      <c r="J1265" s="6"/>
      <c r="K1265" s="6"/>
      <c r="L1265" s="1"/>
      <c r="M1265" s="62"/>
      <c r="N1265" s="6"/>
      <c r="O1265" s="6"/>
      <c r="P1265" s="6"/>
      <c r="Q1265" s="1"/>
      <c r="R1265" s="2"/>
      <c r="S1265" s="2"/>
      <c r="T1265" s="2"/>
      <c r="U1265" s="2"/>
      <c r="V1265" s="2"/>
      <c r="W1265" s="2"/>
      <c r="X1265" s="2"/>
      <c r="Y1265" s="2"/>
      <c r="Z1265" s="2"/>
      <c r="AA1265" s="2"/>
      <c r="AB1265" s="2"/>
      <c r="AC1265" s="62"/>
      <c r="AD1265" s="6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81"/>
      <c r="BN1265" s="7"/>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row>
    <row r="1266" spans="1:127">
      <c r="A1266" s="3"/>
      <c r="B1266" s="6"/>
      <c r="C1266" s="62"/>
      <c r="D1266" s="61"/>
      <c r="E1266" s="2"/>
      <c r="F1266" s="6"/>
      <c r="G1266" s="6"/>
      <c r="H1266" s="6"/>
      <c r="I1266" s="6"/>
      <c r="J1266" s="6"/>
      <c r="K1266" s="6"/>
      <c r="L1266" s="1"/>
      <c r="M1266" s="62"/>
      <c r="N1266" s="6"/>
      <c r="O1266" s="6"/>
      <c r="P1266" s="6"/>
      <c r="Q1266" s="1"/>
      <c r="R1266" s="2"/>
      <c r="S1266" s="2"/>
      <c r="T1266" s="2"/>
      <c r="U1266" s="2"/>
      <c r="V1266" s="2"/>
      <c r="W1266" s="2"/>
      <c r="X1266" s="2"/>
      <c r="Y1266" s="2"/>
      <c r="Z1266" s="2"/>
      <c r="AA1266" s="2"/>
      <c r="AB1266" s="2"/>
      <c r="AC1266" s="62"/>
      <c r="AD1266" s="6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81"/>
      <c r="BN1266" s="7"/>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row>
    <row r="1267" spans="1:127">
      <c r="A1267" s="3"/>
      <c r="B1267" s="6"/>
      <c r="C1267" s="62"/>
      <c r="D1267" s="61"/>
      <c r="E1267" s="2"/>
      <c r="F1267" s="6"/>
      <c r="G1267" s="6"/>
      <c r="H1267" s="6"/>
      <c r="I1267" s="6"/>
      <c r="J1267" s="6"/>
      <c r="K1267" s="6"/>
      <c r="L1267" s="1"/>
      <c r="M1267" s="62"/>
      <c r="N1267" s="6"/>
      <c r="O1267" s="6"/>
      <c r="P1267" s="6"/>
      <c r="Q1267" s="1"/>
      <c r="R1267" s="2"/>
      <c r="S1267" s="2"/>
      <c r="T1267" s="2"/>
      <c r="U1267" s="2"/>
      <c r="V1267" s="2"/>
      <c r="W1267" s="2"/>
      <c r="X1267" s="2"/>
      <c r="Y1267" s="2"/>
      <c r="Z1267" s="2"/>
      <c r="AA1267" s="2"/>
      <c r="AB1267" s="2"/>
      <c r="AC1267" s="62"/>
      <c r="AD1267" s="6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81"/>
      <c r="BN1267" s="7"/>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row>
    <row r="1268" spans="1:127">
      <c r="A1268" s="3"/>
      <c r="B1268" s="6"/>
      <c r="C1268" s="62"/>
      <c r="D1268" s="61"/>
      <c r="E1268" s="2"/>
      <c r="F1268" s="6"/>
      <c r="G1268" s="6"/>
      <c r="H1268" s="6"/>
      <c r="I1268" s="6"/>
      <c r="J1268" s="6"/>
      <c r="K1268" s="6"/>
      <c r="L1268" s="1"/>
      <c r="M1268" s="62"/>
      <c r="N1268" s="6"/>
      <c r="O1268" s="6"/>
      <c r="P1268" s="6"/>
      <c r="Q1268" s="1"/>
      <c r="R1268" s="2"/>
      <c r="S1268" s="2"/>
      <c r="T1268" s="2"/>
      <c r="U1268" s="2"/>
      <c r="V1268" s="2"/>
      <c r="W1268" s="2"/>
      <c r="X1268" s="2"/>
      <c r="Y1268" s="2"/>
      <c r="Z1268" s="2"/>
      <c r="AA1268" s="2"/>
      <c r="AB1268" s="2"/>
      <c r="AC1268" s="62"/>
      <c r="AD1268" s="6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81"/>
      <c r="BN1268" s="7"/>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row>
    <row r="1269" spans="1:127">
      <c r="A1269" s="3"/>
      <c r="B1269" s="6"/>
      <c r="C1269" s="62"/>
      <c r="D1269" s="61"/>
      <c r="E1269" s="2"/>
      <c r="F1269" s="6"/>
      <c r="G1269" s="6"/>
      <c r="H1269" s="6"/>
      <c r="I1269" s="6"/>
      <c r="J1269" s="6"/>
      <c r="K1269" s="6"/>
      <c r="L1269" s="1"/>
      <c r="M1269" s="62"/>
      <c r="N1269" s="6"/>
      <c r="O1269" s="6"/>
      <c r="P1269" s="6"/>
      <c r="Q1269" s="1"/>
      <c r="R1269" s="2"/>
      <c r="S1269" s="2"/>
      <c r="T1269" s="2"/>
      <c r="U1269" s="2"/>
      <c r="V1269" s="2"/>
      <c r="W1269" s="2"/>
      <c r="X1269" s="2"/>
      <c r="Y1269" s="2"/>
      <c r="Z1269" s="2"/>
      <c r="AA1269" s="2"/>
      <c r="AB1269" s="2"/>
      <c r="AC1269" s="62"/>
      <c r="AD1269" s="6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81"/>
      <c r="BN1269" s="7"/>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row>
    <row r="1270" spans="1:127">
      <c r="A1270" s="3"/>
      <c r="B1270" s="6"/>
      <c r="C1270" s="62"/>
      <c r="D1270" s="61"/>
      <c r="E1270" s="2"/>
      <c r="F1270" s="6"/>
      <c r="G1270" s="6"/>
      <c r="H1270" s="6"/>
      <c r="I1270" s="6"/>
      <c r="J1270" s="6"/>
      <c r="K1270" s="6"/>
      <c r="L1270" s="1"/>
      <c r="M1270" s="62"/>
      <c r="N1270" s="6"/>
      <c r="O1270" s="6"/>
      <c r="P1270" s="6"/>
      <c r="Q1270" s="1"/>
      <c r="R1270" s="2"/>
      <c r="S1270" s="2"/>
      <c r="T1270" s="2"/>
      <c r="U1270" s="2"/>
      <c r="V1270" s="2"/>
      <c r="W1270" s="2"/>
      <c r="X1270" s="2"/>
      <c r="Y1270" s="2"/>
      <c r="Z1270" s="2"/>
      <c r="AA1270" s="2"/>
      <c r="AB1270" s="2"/>
      <c r="AC1270" s="62"/>
      <c r="AD1270" s="6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81"/>
      <c r="BN1270" s="7"/>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row>
    <row r="1271" spans="1:127">
      <c r="A1271" s="3"/>
      <c r="B1271" s="6"/>
      <c r="C1271" s="62"/>
      <c r="D1271" s="61"/>
      <c r="E1271" s="2"/>
      <c r="F1271" s="6"/>
      <c r="G1271" s="6"/>
      <c r="H1271" s="6"/>
      <c r="I1271" s="6"/>
      <c r="J1271" s="6"/>
      <c r="K1271" s="6"/>
      <c r="L1271" s="1"/>
      <c r="M1271" s="62"/>
      <c r="N1271" s="6"/>
      <c r="O1271" s="6"/>
      <c r="P1271" s="6"/>
      <c r="Q1271" s="1"/>
      <c r="R1271" s="2"/>
      <c r="S1271" s="2"/>
      <c r="T1271" s="2"/>
      <c r="U1271" s="2"/>
      <c r="V1271" s="2"/>
      <c r="W1271" s="2"/>
      <c r="X1271" s="2"/>
      <c r="Y1271" s="2"/>
      <c r="Z1271" s="2"/>
      <c r="AA1271" s="2"/>
      <c r="AB1271" s="2"/>
      <c r="AC1271" s="62"/>
      <c r="AD1271" s="6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81"/>
      <c r="BN1271" s="7"/>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row>
    <row r="1272" spans="1:127">
      <c r="A1272" s="3"/>
      <c r="B1272" s="6"/>
      <c r="C1272" s="62"/>
      <c r="D1272" s="61"/>
      <c r="E1272" s="2"/>
      <c r="F1272" s="6"/>
      <c r="G1272" s="6"/>
      <c r="H1272" s="6"/>
      <c r="I1272" s="6"/>
      <c r="J1272" s="6"/>
      <c r="K1272" s="6"/>
      <c r="L1272" s="1"/>
      <c r="M1272" s="62"/>
      <c r="N1272" s="6"/>
      <c r="O1272" s="6"/>
      <c r="P1272" s="6"/>
      <c r="Q1272" s="1"/>
      <c r="R1272" s="2"/>
      <c r="S1272" s="2"/>
      <c r="T1272" s="2"/>
      <c r="U1272" s="2"/>
      <c r="V1272" s="2"/>
      <c r="W1272" s="2"/>
      <c r="X1272" s="2"/>
      <c r="Y1272" s="2"/>
      <c r="Z1272" s="2"/>
      <c r="AA1272" s="2"/>
      <c r="AB1272" s="2"/>
      <c r="AC1272" s="62"/>
      <c r="AD1272" s="6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81"/>
      <c r="BN1272" s="7"/>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row>
    <row r="1273" spans="1:127">
      <c r="A1273" s="3"/>
      <c r="B1273" s="6"/>
      <c r="C1273" s="62"/>
      <c r="D1273" s="61"/>
      <c r="E1273" s="2"/>
      <c r="F1273" s="6"/>
      <c r="G1273" s="6"/>
      <c r="H1273" s="6"/>
      <c r="I1273" s="6"/>
      <c r="J1273" s="6"/>
      <c r="K1273" s="6"/>
      <c r="L1273" s="1"/>
      <c r="M1273" s="62"/>
      <c r="N1273" s="6"/>
      <c r="O1273" s="6"/>
      <c r="P1273" s="6"/>
      <c r="Q1273" s="1"/>
      <c r="R1273" s="2"/>
      <c r="S1273" s="2"/>
      <c r="T1273" s="2"/>
      <c r="U1273" s="2"/>
      <c r="V1273" s="2"/>
      <c r="W1273" s="2"/>
      <c r="X1273" s="2"/>
      <c r="Y1273" s="2"/>
      <c r="Z1273" s="2"/>
      <c r="AA1273" s="2"/>
      <c r="AB1273" s="2"/>
      <c r="AC1273" s="62"/>
      <c r="AD1273" s="6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81"/>
      <c r="BN1273" s="7"/>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row>
    <row r="1274" spans="1:127">
      <c r="A1274" s="3"/>
      <c r="B1274" s="6"/>
      <c r="C1274" s="62"/>
      <c r="D1274" s="61"/>
      <c r="E1274" s="2"/>
      <c r="F1274" s="6"/>
      <c r="G1274" s="6"/>
      <c r="H1274" s="6"/>
      <c r="I1274" s="6"/>
      <c r="J1274" s="6"/>
      <c r="K1274" s="6"/>
      <c r="L1274" s="1"/>
      <c r="M1274" s="62"/>
      <c r="N1274" s="6"/>
      <c r="O1274" s="6"/>
      <c r="P1274" s="6"/>
      <c r="Q1274" s="1"/>
      <c r="R1274" s="2"/>
      <c r="S1274" s="2"/>
      <c r="T1274" s="2"/>
      <c r="U1274" s="2"/>
      <c r="V1274" s="2"/>
      <c r="W1274" s="2"/>
      <c r="X1274" s="2"/>
      <c r="Y1274" s="2"/>
      <c r="Z1274" s="2"/>
      <c r="AA1274" s="2"/>
      <c r="AB1274" s="2"/>
      <c r="AC1274" s="62"/>
      <c r="AD1274" s="6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81"/>
      <c r="BN1274" s="7"/>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row>
    <row r="1275" spans="1:127">
      <c r="A1275" s="3"/>
      <c r="B1275" s="6"/>
      <c r="C1275" s="62"/>
      <c r="D1275" s="61"/>
      <c r="E1275" s="2"/>
      <c r="F1275" s="6"/>
      <c r="G1275" s="6"/>
      <c r="H1275" s="6"/>
      <c r="I1275" s="6"/>
      <c r="J1275" s="6"/>
      <c r="K1275" s="6"/>
      <c r="L1275" s="1"/>
      <c r="M1275" s="62"/>
      <c r="N1275" s="6"/>
      <c r="O1275" s="6"/>
      <c r="P1275" s="6"/>
      <c r="Q1275" s="1"/>
      <c r="R1275" s="2"/>
      <c r="S1275" s="2"/>
      <c r="T1275" s="2"/>
      <c r="U1275" s="2"/>
      <c r="V1275" s="2"/>
      <c r="W1275" s="2"/>
      <c r="X1275" s="2"/>
      <c r="Y1275" s="2"/>
      <c r="Z1275" s="2"/>
      <c r="AA1275" s="2"/>
      <c r="AB1275" s="2"/>
      <c r="AC1275" s="62"/>
      <c r="AD1275" s="6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81"/>
      <c r="BN1275" s="7"/>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row>
    <row r="1276" spans="1:127">
      <c r="A1276" s="3"/>
      <c r="B1276" s="6"/>
      <c r="C1276" s="62"/>
      <c r="D1276" s="61"/>
      <c r="E1276" s="2"/>
      <c r="F1276" s="6"/>
      <c r="G1276" s="6"/>
      <c r="H1276" s="6"/>
      <c r="I1276" s="6"/>
      <c r="J1276" s="6"/>
      <c r="K1276" s="6"/>
      <c r="L1276" s="1"/>
      <c r="M1276" s="62"/>
      <c r="N1276" s="6"/>
      <c r="O1276" s="6"/>
      <c r="P1276" s="6"/>
      <c r="Q1276" s="1"/>
      <c r="R1276" s="2"/>
      <c r="S1276" s="2"/>
      <c r="T1276" s="2"/>
      <c r="U1276" s="2"/>
      <c r="V1276" s="2"/>
      <c r="W1276" s="2"/>
      <c r="X1276" s="2"/>
      <c r="Y1276" s="2"/>
      <c r="Z1276" s="2"/>
      <c r="AA1276" s="2"/>
      <c r="AB1276" s="2"/>
      <c r="AC1276" s="62"/>
      <c r="AD1276" s="6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81"/>
      <c r="BN1276" s="7"/>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row>
    <row r="1277" spans="1:127">
      <c r="A1277" s="3"/>
      <c r="B1277" s="6"/>
      <c r="C1277" s="62"/>
      <c r="D1277" s="61"/>
      <c r="E1277" s="2"/>
      <c r="F1277" s="6"/>
      <c r="G1277" s="6"/>
      <c r="H1277" s="6"/>
      <c r="I1277" s="6"/>
      <c r="J1277" s="6"/>
      <c r="K1277" s="6"/>
      <c r="L1277" s="1"/>
      <c r="M1277" s="62"/>
      <c r="N1277" s="6"/>
      <c r="O1277" s="6"/>
      <c r="P1277" s="6"/>
      <c r="Q1277" s="1"/>
      <c r="R1277" s="2"/>
      <c r="S1277" s="2"/>
      <c r="T1277" s="2"/>
      <c r="U1277" s="2"/>
      <c r="V1277" s="2"/>
      <c r="W1277" s="2"/>
      <c r="X1277" s="2"/>
      <c r="Y1277" s="2"/>
      <c r="Z1277" s="2"/>
      <c r="AA1277" s="2"/>
      <c r="AB1277" s="2"/>
      <c r="AC1277" s="62"/>
      <c r="AD1277" s="6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81"/>
      <c r="BN1277" s="7"/>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row>
    <row r="1278" spans="1:127">
      <c r="A1278" s="3"/>
      <c r="B1278" s="6"/>
      <c r="C1278" s="62"/>
      <c r="D1278" s="61"/>
      <c r="E1278" s="2"/>
      <c r="F1278" s="6"/>
      <c r="G1278" s="6"/>
      <c r="H1278" s="6"/>
      <c r="I1278" s="6"/>
      <c r="J1278" s="6"/>
      <c r="K1278" s="6"/>
      <c r="L1278" s="1"/>
      <c r="M1278" s="62"/>
      <c r="N1278" s="6"/>
      <c r="O1278" s="6"/>
      <c r="P1278" s="6"/>
      <c r="Q1278" s="1"/>
      <c r="R1278" s="2"/>
      <c r="S1278" s="2"/>
      <c r="T1278" s="2"/>
      <c r="U1278" s="2"/>
      <c r="V1278" s="2"/>
      <c r="W1278" s="2"/>
      <c r="X1278" s="2"/>
      <c r="Y1278" s="2"/>
      <c r="Z1278" s="2"/>
      <c r="AA1278" s="2"/>
      <c r="AB1278" s="2"/>
      <c r="AC1278" s="62"/>
      <c r="AD1278" s="6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81"/>
      <c r="BN1278" s="7"/>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row>
    <row r="1279" spans="1:127">
      <c r="A1279" s="3"/>
      <c r="B1279" s="6"/>
      <c r="C1279" s="62"/>
      <c r="D1279" s="61"/>
      <c r="E1279" s="2"/>
      <c r="F1279" s="6"/>
      <c r="G1279" s="6"/>
      <c r="H1279" s="6"/>
      <c r="I1279" s="6"/>
      <c r="J1279" s="6"/>
      <c r="K1279" s="6"/>
      <c r="L1279" s="1"/>
      <c r="M1279" s="62"/>
      <c r="N1279" s="6"/>
      <c r="O1279" s="6"/>
      <c r="P1279" s="6"/>
      <c r="Q1279" s="1"/>
      <c r="R1279" s="2"/>
      <c r="S1279" s="2"/>
      <c r="T1279" s="2"/>
      <c r="U1279" s="2"/>
      <c r="V1279" s="2"/>
      <c r="W1279" s="2"/>
      <c r="X1279" s="2"/>
      <c r="Y1279" s="2"/>
      <c r="Z1279" s="2"/>
      <c r="AA1279" s="2"/>
      <c r="AB1279" s="2"/>
      <c r="AC1279" s="62"/>
      <c r="AD1279" s="6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81"/>
      <c r="BN1279" s="7"/>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row>
    <row r="1280" spans="1:127">
      <c r="A1280" s="3"/>
      <c r="B1280" s="6"/>
      <c r="C1280" s="62"/>
      <c r="D1280" s="61"/>
      <c r="E1280" s="2"/>
      <c r="F1280" s="6"/>
      <c r="G1280" s="6"/>
      <c r="H1280" s="6"/>
      <c r="I1280" s="6"/>
      <c r="J1280" s="6"/>
      <c r="K1280" s="6"/>
      <c r="L1280" s="1"/>
      <c r="M1280" s="62"/>
      <c r="N1280" s="6"/>
      <c r="O1280" s="6"/>
      <c r="P1280" s="6"/>
      <c r="Q1280" s="1"/>
      <c r="R1280" s="2"/>
      <c r="S1280" s="2"/>
      <c r="T1280" s="2"/>
      <c r="U1280" s="2"/>
      <c r="V1280" s="2"/>
      <c r="W1280" s="2"/>
      <c r="X1280" s="2"/>
      <c r="Y1280" s="2"/>
      <c r="Z1280" s="2"/>
      <c r="AA1280" s="2"/>
      <c r="AB1280" s="2"/>
      <c r="AC1280" s="62"/>
      <c r="AD1280" s="6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81"/>
      <c r="BN1280" s="7"/>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row>
    <row r="1281" spans="1:127">
      <c r="A1281" s="3"/>
      <c r="B1281" s="6"/>
      <c r="C1281" s="62"/>
      <c r="D1281" s="61"/>
      <c r="E1281" s="2"/>
      <c r="F1281" s="6"/>
      <c r="G1281" s="6"/>
      <c r="H1281" s="6"/>
      <c r="I1281" s="6"/>
      <c r="J1281" s="6"/>
      <c r="K1281" s="6"/>
      <c r="L1281" s="1"/>
      <c r="M1281" s="62"/>
      <c r="N1281" s="6"/>
      <c r="O1281" s="6"/>
      <c r="P1281" s="6"/>
      <c r="Q1281" s="1"/>
      <c r="R1281" s="2"/>
      <c r="S1281" s="2"/>
      <c r="T1281" s="2"/>
      <c r="U1281" s="2"/>
      <c r="V1281" s="2"/>
      <c r="W1281" s="2"/>
      <c r="X1281" s="2"/>
      <c r="Y1281" s="2"/>
      <c r="Z1281" s="2"/>
      <c r="AA1281" s="2"/>
      <c r="AB1281" s="2"/>
      <c r="AC1281" s="62"/>
      <c r="AD1281" s="6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81"/>
      <c r="BN1281" s="7"/>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row>
    <row r="1282" spans="1:127">
      <c r="A1282" s="3"/>
      <c r="B1282" s="6"/>
      <c r="C1282" s="62"/>
      <c r="D1282" s="61"/>
      <c r="E1282" s="2"/>
      <c r="F1282" s="6"/>
      <c r="G1282" s="6"/>
      <c r="H1282" s="6"/>
      <c r="I1282" s="6"/>
      <c r="J1282" s="6"/>
      <c r="K1282" s="6"/>
      <c r="L1282" s="1"/>
      <c r="M1282" s="62"/>
      <c r="N1282" s="6"/>
      <c r="O1282" s="6"/>
      <c r="P1282" s="6"/>
      <c r="Q1282" s="1"/>
      <c r="R1282" s="2"/>
      <c r="S1282" s="2"/>
      <c r="T1282" s="2"/>
      <c r="U1282" s="2"/>
      <c r="V1282" s="2"/>
      <c r="W1282" s="2"/>
      <c r="X1282" s="2"/>
      <c r="Y1282" s="2"/>
      <c r="Z1282" s="2"/>
      <c r="AA1282" s="2"/>
      <c r="AB1282" s="2"/>
      <c r="AC1282" s="62"/>
      <c r="AD1282" s="6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81"/>
      <c r="BN1282" s="7"/>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row>
    <row r="1283" spans="1:127">
      <c r="A1283" s="3"/>
      <c r="B1283" s="6"/>
      <c r="C1283" s="62"/>
      <c r="D1283" s="61"/>
      <c r="E1283" s="2"/>
      <c r="F1283" s="6"/>
      <c r="G1283" s="6"/>
      <c r="H1283" s="6"/>
      <c r="I1283" s="6"/>
      <c r="J1283" s="6"/>
      <c r="K1283" s="6"/>
      <c r="L1283" s="1"/>
      <c r="M1283" s="62"/>
      <c r="N1283" s="6"/>
      <c r="O1283" s="6"/>
      <c r="P1283" s="6"/>
      <c r="Q1283" s="1"/>
      <c r="R1283" s="2"/>
      <c r="S1283" s="2"/>
      <c r="T1283" s="2"/>
      <c r="U1283" s="2"/>
      <c r="V1283" s="2"/>
      <c r="W1283" s="2"/>
      <c r="X1283" s="2"/>
      <c r="Y1283" s="2"/>
      <c r="Z1283" s="2"/>
      <c r="AA1283" s="2"/>
      <c r="AB1283" s="2"/>
      <c r="AC1283" s="62"/>
      <c r="AD1283" s="6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81"/>
      <c r="BN1283" s="7"/>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row>
    <row r="1284" spans="1:127">
      <c r="A1284" s="3"/>
      <c r="B1284" s="6"/>
      <c r="C1284" s="62"/>
      <c r="D1284" s="61"/>
      <c r="E1284" s="2"/>
      <c r="F1284" s="6"/>
      <c r="G1284" s="6"/>
      <c r="H1284" s="6"/>
      <c r="I1284" s="6"/>
      <c r="J1284" s="6"/>
      <c r="K1284" s="6"/>
      <c r="L1284" s="1"/>
      <c r="M1284" s="62"/>
      <c r="N1284" s="6"/>
      <c r="O1284" s="6"/>
      <c r="P1284" s="6"/>
      <c r="Q1284" s="1"/>
      <c r="R1284" s="2"/>
      <c r="S1284" s="2"/>
      <c r="T1284" s="2"/>
      <c r="U1284" s="2"/>
      <c r="V1284" s="2"/>
      <c r="W1284" s="2"/>
      <c r="X1284" s="2"/>
      <c r="Y1284" s="2"/>
      <c r="Z1284" s="2"/>
      <c r="AA1284" s="2"/>
      <c r="AB1284" s="2"/>
      <c r="AC1284" s="62"/>
      <c r="AD1284" s="6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81"/>
      <c r="BN1284" s="7"/>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row>
    <row r="1285" spans="1:127">
      <c r="A1285" s="3"/>
      <c r="B1285" s="6"/>
      <c r="C1285" s="62"/>
      <c r="D1285" s="61"/>
      <c r="E1285" s="2"/>
      <c r="F1285" s="6"/>
      <c r="G1285" s="6"/>
      <c r="H1285" s="6"/>
      <c r="I1285" s="6"/>
      <c r="J1285" s="6"/>
      <c r="K1285" s="6"/>
      <c r="L1285" s="1"/>
      <c r="M1285" s="62"/>
      <c r="N1285" s="6"/>
      <c r="O1285" s="6"/>
      <c r="P1285" s="6"/>
      <c r="Q1285" s="1"/>
      <c r="R1285" s="2"/>
      <c r="S1285" s="2"/>
      <c r="T1285" s="2"/>
      <c r="U1285" s="2"/>
      <c r="V1285" s="2"/>
      <c r="W1285" s="2"/>
      <c r="X1285" s="2"/>
      <c r="Y1285" s="2"/>
      <c r="Z1285" s="2"/>
      <c r="AA1285" s="2"/>
      <c r="AB1285" s="2"/>
      <c r="AC1285" s="62"/>
      <c r="AD1285" s="6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81"/>
      <c r="BN1285" s="7"/>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row>
    <row r="1286" spans="1:127">
      <c r="A1286" s="3"/>
      <c r="B1286" s="6"/>
      <c r="C1286" s="62"/>
      <c r="D1286" s="61"/>
      <c r="E1286" s="2"/>
      <c r="F1286" s="6"/>
      <c r="G1286" s="6"/>
      <c r="H1286" s="6"/>
      <c r="I1286" s="6"/>
      <c r="J1286" s="6"/>
      <c r="K1286" s="6"/>
      <c r="L1286" s="1"/>
      <c r="M1286" s="62"/>
      <c r="N1286" s="6"/>
      <c r="O1286" s="6"/>
      <c r="P1286" s="6"/>
      <c r="Q1286" s="1"/>
      <c r="R1286" s="2"/>
      <c r="S1286" s="2"/>
      <c r="T1286" s="2"/>
      <c r="U1286" s="2"/>
      <c r="V1286" s="2"/>
      <c r="W1286" s="2"/>
      <c r="X1286" s="2"/>
      <c r="Y1286" s="2"/>
      <c r="Z1286" s="2"/>
      <c r="AA1286" s="2"/>
      <c r="AB1286" s="2"/>
      <c r="AC1286" s="62"/>
      <c r="AD1286" s="6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81"/>
      <c r="BN1286" s="7"/>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row>
    <row r="1287" spans="1:127">
      <c r="A1287" s="3"/>
      <c r="B1287" s="6"/>
      <c r="C1287" s="62"/>
      <c r="D1287" s="61"/>
      <c r="E1287" s="2"/>
      <c r="F1287" s="6"/>
      <c r="G1287" s="6"/>
      <c r="H1287" s="6"/>
      <c r="I1287" s="6"/>
      <c r="J1287" s="6"/>
      <c r="K1287" s="6"/>
      <c r="L1287" s="1"/>
      <c r="M1287" s="62"/>
      <c r="N1287" s="6"/>
      <c r="O1287" s="6"/>
      <c r="P1287" s="6"/>
      <c r="Q1287" s="1"/>
      <c r="R1287" s="2"/>
      <c r="S1287" s="2"/>
      <c r="T1287" s="2"/>
      <c r="U1287" s="2"/>
      <c r="V1287" s="2"/>
      <c r="W1287" s="2"/>
      <c r="X1287" s="2"/>
      <c r="Y1287" s="2"/>
      <c r="Z1287" s="2"/>
      <c r="AA1287" s="2"/>
      <c r="AB1287" s="2"/>
      <c r="AC1287" s="62"/>
      <c r="AD1287" s="6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81"/>
      <c r="BN1287" s="7"/>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row>
    <row r="1288" spans="1:127">
      <c r="A1288" s="3"/>
      <c r="B1288" s="6"/>
      <c r="C1288" s="62"/>
      <c r="D1288" s="61"/>
      <c r="E1288" s="2"/>
      <c r="F1288" s="6"/>
      <c r="G1288" s="6"/>
      <c r="H1288" s="6"/>
      <c r="I1288" s="6"/>
      <c r="J1288" s="6"/>
      <c r="K1288" s="6"/>
      <c r="L1288" s="1"/>
      <c r="M1288" s="62"/>
      <c r="N1288" s="6"/>
      <c r="O1288" s="6"/>
      <c r="P1288" s="6"/>
      <c r="Q1288" s="1"/>
      <c r="R1288" s="2"/>
      <c r="S1288" s="2"/>
      <c r="T1288" s="2"/>
      <c r="U1288" s="2"/>
      <c r="V1288" s="2"/>
      <c r="W1288" s="2"/>
      <c r="X1288" s="2"/>
      <c r="Y1288" s="2"/>
      <c r="Z1288" s="2"/>
      <c r="AA1288" s="2"/>
      <c r="AB1288" s="2"/>
      <c r="AC1288" s="62"/>
      <c r="AD1288" s="6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81"/>
      <c r="BN1288" s="7"/>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row>
    <row r="1289" spans="1:127">
      <c r="A1289" s="3"/>
      <c r="B1289" s="6"/>
      <c r="C1289" s="62"/>
      <c r="D1289" s="61"/>
      <c r="E1289" s="2"/>
      <c r="F1289" s="6"/>
      <c r="G1289" s="6"/>
      <c r="H1289" s="6"/>
      <c r="I1289" s="6"/>
      <c r="J1289" s="6"/>
      <c r="K1289" s="6"/>
      <c r="L1289" s="1"/>
      <c r="M1289" s="62"/>
      <c r="N1289" s="6"/>
      <c r="O1289" s="6"/>
      <c r="P1289" s="6"/>
      <c r="Q1289" s="1"/>
      <c r="R1289" s="2"/>
      <c r="S1289" s="2"/>
      <c r="T1289" s="2"/>
      <c r="U1289" s="2"/>
      <c r="V1289" s="2"/>
      <c r="W1289" s="2"/>
      <c r="X1289" s="2"/>
      <c r="Y1289" s="2"/>
      <c r="Z1289" s="2"/>
      <c r="AA1289" s="2"/>
      <c r="AB1289" s="2"/>
      <c r="AC1289" s="62"/>
      <c r="AD1289" s="6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81"/>
      <c r="BN1289" s="7"/>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row>
    <row r="1290" spans="1:127">
      <c r="A1290" s="3"/>
      <c r="B1290" s="6"/>
      <c r="C1290" s="62"/>
      <c r="D1290" s="61"/>
      <c r="E1290" s="2"/>
      <c r="F1290" s="6"/>
      <c r="G1290" s="6"/>
      <c r="H1290" s="6"/>
      <c r="I1290" s="6"/>
      <c r="J1290" s="6"/>
      <c r="K1290" s="6"/>
      <c r="L1290" s="1"/>
      <c r="M1290" s="62"/>
      <c r="N1290" s="6"/>
      <c r="O1290" s="6"/>
      <c r="P1290" s="6"/>
      <c r="Q1290" s="1"/>
      <c r="R1290" s="2"/>
      <c r="S1290" s="2"/>
      <c r="T1290" s="2"/>
      <c r="U1290" s="2"/>
      <c r="V1290" s="2"/>
      <c r="W1290" s="2"/>
      <c r="X1290" s="2"/>
      <c r="Y1290" s="2"/>
      <c r="Z1290" s="2"/>
      <c r="AA1290" s="2"/>
      <c r="AB1290" s="2"/>
      <c r="AC1290" s="62"/>
      <c r="AD1290" s="6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81"/>
      <c r="BN1290" s="7"/>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row>
    <row r="1291" spans="1:127">
      <c r="A1291" s="3"/>
      <c r="B1291" s="6"/>
      <c r="C1291" s="62"/>
      <c r="D1291" s="61"/>
      <c r="E1291" s="2"/>
      <c r="F1291" s="6"/>
      <c r="G1291" s="6"/>
      <c r="H1291" s="6"/>
      <c r="I1291" s="6"/>
      <c r="J1291" s="6"/>
      <c r="K1291" s="6"/>
      <c r="L1291" s="1"/>
      <c r="M1291" s="62"/>
      <c r="N1291" s="6"/>
      <c r="O1291" s="6"/>
      <c r="P1291" s="6"/>
      <c r="Q1291" s="1"/>
      <c r="R1291" s="2"/>
      <c r="S1291" s="2"/>
      <c r="T1291" s="2"/>
      <c r="U1291" s="2"/>
      <c r="V1291" s="2"/>
      <c r="W1291" s="2"/>
      <c r="X1291" s="2"/>
      <c r="Y1291" s="2"/>
      <c r="Z1291" s="2"/>
      <c r="AA1291" s="2"/>
      <c r="AB1291" s="2"/>
      <c r="AC1291" s="62"/>
      <c r="AD1291" s="6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81"/>
      <c r="BN1291" s="7"/>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row>
    <row r="1292" spans="1:127">
      <c r="A1292" s="3"/>
      <c r="B1292" s="6"/>
      <c r="C1292" s="62"/>
      <c r="D1292" s="61"/>
      <c r="E1292" s="2"/>
      <c r="F1292" s="6"/>
      <c r="G1292" s="6"/>
      <c r="H1292" s="6"/>
      <c r="I1292" s="6"/>
      <c r="J1292" s="6"/>
      <c r="K1292" s="6"/>
      <c r="L1292" s="1"/>
      <c r="M1292" s="62"/>
      <c r="N1292" s="6"/>
      <c r="O1292" s="6"/>
      <c r="P1292" s="6"/>
      <c r="Q1292" s="1"/>
      <c r="R1292" s="2"/>
      <c r="S1292" s="2"/>
      <c r="T1292" s="2"/>
      <c r="U1292" s="2"/>
      <c r="V1292" s="2"/>
      <c r="W1292" s="2"/>
      <c r="X1292" s="2"/>
      <c r="Y1292" s="2"/>
      <c r="Z1292" s="2"/>
      <c r="AA1292" s="2"/>
      <c r="AB1292" s="2"/>
      <c r="AC1292" s="62"/>
      <c r="AD1292" s="6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81"/>
      <c r="BN1292" s="7"/>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row>
    <row r="1293" spans="1:127">
      <c r="A1293" s="3"/>
      <c r="B1293" s="6"/>
      <c r="C1293" s="62"/>
      <c r="D1293" s="61"/>
      <c r="E1293" s="2"/>
      <c r="F1293" s="6"/>
      <c r="G1293" s="6"/>
      <c r="H1293" s="6"/>
      <c r="I1293" s="6"/>
      <c r="J1293" s="6"/>
      <c r="K1293" s="6"/>
      <c r="L1293" s="1"/>
      <c r="M1293" s="62"/>
      <c r="N1293" s="6"/>
      <c r="O1293" s="6"/>
      <c r="P1293" s="6"/>
      <c r="Q1293" s="1"/>
      <c r="R1293" s="2"/>
      <c r="S1293" s="2"/>
      <c r="T1293" s="2"/>
      <c r="U1293" s="2"/>
      <c r="V1293" s="2"/>
      <c r="W1293" s="2"/>
      <c r="X1293" s="2"/>
      <c r="Y1293" s="2"/>
      <c r="Z1293" s="2"/>
      <c r="AA1293" s="2"/>
      <c r="AB1293" s="2"/>
      <c r="AC1293" s="62"/>
      <c r="AD1293" s="6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81"/>
      <c r="BN1293" s="7"/>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row>
    <row r="1294" spans="1:127">
      <c r="A1294" s="3"/>
      <c r="B1294" s="6"/>
      <c r="C1294" s="62"/>
      <c r="D1294" s="61"/>
      <c r="E1294" s="2"/>
      <c r="F1294" s="6"/>
      <c r="G1294" s="6"/>
      <c r="H1294" s="6"/>
      <c r="I1294" s="6"/>
      <c r="J1294" s="6"/>
      <c r="K1294" s="6"/>
      <c r="L1294" s="1"/>
      <c r="M1294" s="62"/>
      <c r="N1294" s="6"/>
      <c r="O1294" s="6"/>
      <c r="P1294" s="6"/>
      <c r="Q1294" s="1"/>
      <c r="R1294" s="2"/>
      <c r="S1294" s="2"/>
      <c r="T1294" s="2"/>
      <c r="U1294" s="2"/>
      <c r="V1294" s="2"/>
      <c r="W1294" s="2"/>
      <c r="X1294" s="2"/>
      <c r="Y1294" s="2"/>
      <c r="Z1294" s="2"/>
      <c r="AA1294" s="2"/>
      <c r="AB1294" s="2"/>
      <c r="AC1294" s="62"/>
      <c r="AD1294" s="6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81"/>
      <c r="BN1294" s="7"/>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row>
    <row r="1295" spans="1:127">
      <c r="A1295" s="3"/>
      <c r="B1295" s="6"/>
      <c r="C1295" s="62"/>
      <c r="D1295" s="61"/>
      <c r="E1295" s="2"/>
      <c r="F1295" s="6"/>
      <c r="G1295" s="6"/>
      <c r="H1295" s="6"/>
      <c r="I1295" s="6"/>
      <c r="J1295" s="6"/>
      <c r="K1295" s="6"/>
      <c r="L1295" s="1"/>
      <c r="M1295" s="62"/>
      <c r="N1295" s="6"/>
      <c r="O1295" s="6"/>
      <c r="P1295" s="6"/>
      <c r="Q1295" s="1"/>
      <c r="R1295" s="2"/>
      <c r="S1295" s="2"/>
      <c r="T1295" s="2"/>
      <c r="U1295" s="2"/>
      <c r="V1295" s="2"/>
      <c r="W1295" s="2"/>
      <c r="X1295" s="2"/>
      <c r="Y1295" s="2"/>
      <c r="Z1295" s="2"/>
      <c r="AA1295" s="2"/>
      <c r="AB1295" s="2"/>
      <c r="AC1295" s="62"/>
      <c r="AD1295" s="6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81"/>
      <c r="BN1295" s="7"/>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row>
    <row r="1296" spans="1:127">
      <c r="A1296" s="3"/>
      <c r="B1296" s="6"/>
      <c r="C1296" s="62"/>
      <c r="D1296" s="61"/>
      <c r="E1296" s="2"/>
      <c r="F1296" s="6"/>
      <c r="G1296" s="6"/>
      <c r="H1296" s="6"/>
      <c r="I1296" s="6"/>
      <c r="J1296" s="6"/>
      <c r="K1296" s="6"/>
      <c r="L1296" s="1"/>
      <c r="M1296" s="62"/>
      <c r="N1296" s="6"/>
      <c r="O1296" s="6"/>
      <c r="P1296" s="6"/>
      <c r="Q1296" s="1"/>
      <c r="R1296" s="2"/>
      <c r="S1296" s="2"/>
      <c r="T1296" s="2"/>
      <c r="U1296" s="2"/>
      <c r="V1296" s="2"/>
      <c r="W1296" s="2"/>
      <c r="X1296" s="2"/>
      <c r="Y1296" s="2"/>
      <c r="Z1296" s="2"/>
      <c r="AA1296" s="2"/>
      <c r="AB1296" s="2"/>
      <c r="AC1296" s="62"/>
      <c r="AD1296" s="6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81"/>
      <c r="BN1296" s="7"/>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row>
    <row r="1297" spans="1:127">
      <c r="A1297" s="3"/>
      <c r="B1297" s="6"/>
      <c r="C1297" s="62"/>
      <c r="D1297" s="61"/>
      <c r="E1297" s="2"/>
      <c r="F1297" s="6"/>
      <c r="G1297" s="6"/>
      <c r="H1297" s="6"/>
      <c r="I1297" s="6"/>
      <c r="J1297" s="6"/>
      <c r="K1297" s="6"/>
      <c r="L1297" s="1"/>
      <c r="M1297" s="62"/>
      <c r="N1297" s="6"/>
      <c r="O1297" s="6"/>
      <c r="P1297" s="6"/>
      <c r="Q1297" s="1"/>
      <c r="R1297" s="2"/>
      <c r="S1297" s="2"/>
      <c r="T1297" s="2"/>
      <c r="U1297" s="2"/>
      <c r="V1297" s="2"/>
      <c r="W1297" s="2"/>
      <c r="X1297" s="2"/>
      <c r="Y1297" s="2"/>
      <c r="Z1297" s="2"/>
      <c r="AA1297" s="2"/>
      <c r="AB1297" s="2"/>
      <c r="AC1297" s="62"/>
      <c r="AD1297" s="6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81"/>
      <c r="BN1297" s="7"/>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row>
    <row r="1298" spans="1:127">
      <c r="A1298" s="3"/>
      <c r="B1298" s="6"/>
      <c r="C1298" s="62"/>
      <c r="D1298" s="61"/>
      <c r="E1298" s="2"/>
      <c r="F1298" s="6"/>
      <c r="G1298" s="6"/>
      <c r="H1298" s="6"/>
      <c r="I1298" s="6"/>
      <c r="J1298" s="6"/>
      <c r="K1298" s="6"/>
      <c r="L1298" s="1"/>
      <c r="M1298" s="62"/>
      <c r="N1298" s="6"/>
      <c r="O1298" s="6"/>
      <c r="P1298" s="6"/>
      <c r="Q1298" s="1"/>
      <c r="R1298" s="2"/>
      <c r="S1298" s="2"/>
      <c r="T1298" s="2"/>
      <c r="U1298" s="2"/>
      <c r="V1298" s="2"/>
      <c r="W1298" s="2"/>
      <c r="X1298" s="2"/>
      <c r="Y1298" s="2"/>
      <c r="Z1298" s="2"/>
      <c r="AA1298" s="2"/>
      <c r="AB1298" s="2"/>
      <c r="AC1298" s="62"/>
      <c r="AD1298" s="6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81"/>
      <c r="BN1298" s="7"/>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row>
    <row r="1299" spans="1:127">
      <c r="A1299" s="3"/>
      <c r="B1299" s="6"/>
      <c r="C1299" s="62"/>
      <c r="D1299" s="61"/>
      <c r="E1299" s="2"/>
      <c r="F1299" s="6"/>
      <c r="G1299" s="6"/>
      <c r="H1299" s="6"/>
      <c r="I1299" s="6"/>
      <c r="J1299" s="6"/>
      <c r="K1299" s="6"/>
      <c r="L1299" s="1"/>
      <c r="M1299" s="62"/>
      <c r="N1299" s="6"/>
      <c r="O1299" s="6"/>
      <c r="P1299" s="6"/>
      <c r="Q1299" s="1"/>
      <c r="R1299" s="2"/>
      <c r="S1299" s="2"/>
      <c r="T1299" s="2"/>
      <c r="U1299" s="2"/>
      <c r="V1299" s="2"/>
      <c r="W1299" s="2"/>
      <c r="X1299" s="2"/>
      <c r="Y1299" s="2"/>
      <c r="Z1299" s="2"/>
      <c r="AA1299" s="2"/>
      <c r="AB1299" s="2"/>
      <c r="AC1299" s="62"/>
      <c r="AD1299" s="6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81"/>
      <c r="BN1299" s="7"/>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row>
    <row r="1300" spans="1:127">
      <c r="A1300" s="3"/>
      <c r="B1300" s="6"/>
      <c r="C1300" s="62"/>
      <c r="D1300" s="61"/>
      <c r="E1300" s="2"/>
      <c r="F1300" s="6"/>
      <c r="G1300" s="6"/>
      <c r="H1300" s="6"/>
      <c r="I1300" s="6"/>
      <c r="J1300" s="6"/>
      <c r="K1300" s="6"/>
      <c r="L1300" s="1"/>
      <c r="M1300" s="62"/>
      <c r="N1300" s="6"/>
      <c r="O1300" s="6"/>
      <c r="P1300" s="6"/>
      <c r="Q1300" s="1"/>
      <c r="R1300" s="2"/>
      <c r="S1300" s="2"/>
      <c r="T1300" s="2"/>
      <c r="U1300" s="2"/>
      <c r="V1300" s="2"/>
      <c r="W1300" s="2"/>
      <c r="X1300" s="2"/>
      <c r="Y1300" s="2"/>
      <c r="Z1300" s="2"/>
      <c r="AA1300" s="2"/>
      <c r="AB1300" s="2"/>
      <c r="AC1300" s="62"/>
      <c r="AD1300" s="6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81"/>
      <c r="BN1300" s="7"/>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row>
    <row r="1301" spans="1:127">
      <c r="A1301" s="3"/>
      <c r="B1301" s="6"/>
      <c r="C1301" s="62"/>
      <c r="D1301" s="61"/>
      <c r="E1301" s="2"/>
      <c r="F1301" s="6"/>
      <c r="G1301" s="6"/>
      <c r="H1301" s="6"/>
      <c r="I1301" s="6"/>
      <c r="J1301" s="6"/>
      <c r="K1301" s="6"/>
      <c r="L1301" s="1"/>
      <c r="M1301" s="62"/>
      <c r="N1301" s="6"/>
      <c r="O1301" s="6"/>
      <c r="P1301" s="6"/>
      <c r="Q1301" s="1"/>
      <c r="R1301" s="2"/>
      <c r="S1301" s="2"/>
      <c r="T1301" s="2"/>
      <c r="U1301" s="2"/>
      <c r="V1301" s="2"/>
      <c r="W1301" s="2"/>
      <c r="X1301" s="2"/>
      <c r="Y1301" s="2"/>
      <c r="Z1301" s="2"/>
      <c r="AA1301" s="2"/>
      <c r="AB1301" s="2"/>
      <c r="AC1301" s="62"/>
      <c r="AD1301" s="6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81"/>
      <c r="BN1301" s="7"/>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row>
    <row r="1302" spans="1:127">
      <c r="A1302" s="3"/>
      <c r="B1302" s="6"/>
      <c r="C1302" s="62"/>
      <c r="D1302" s="61"/>
      <c r="E1302" s="2"/>
      <c r="F1302" s="6"/>
      <c r="G1302" s="6"/>
      <c r="H1302" s="6"/>
      <c r="I1302" s="6"/>
      <c r="J1302" s="6"/>
      <c r="K1302" s="6"/>
      <c r="L1302" s="1"/>
      <c r="M1302" s="62"/>
      <c r="N1302" s="6"/>
      <c r="O1302" s="6"/>
      <c r="P1302" s="6"/>
      <c r="Q1302" s="1"/>
      <c r="R1302" s="2"/>
      <c r="S1302" s="2"/>
      <c r="T1302" s="2"/>
      <c r="U1302" s="2"/>
      <c r="V1302" s="2"/>
      <c r="W1302" s="2"/>
      <c r="X1302" s="2"/>
      <c r="Y1302" s="2"/>
      <c r="Z1302" s="2"/>
      <c r="AA1302" s="2"/>
      <c r="AB1302" s="2"/>
      <c r="AC1302" s="62"/>
      <c r="AD1302" s="6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81"/>
      <c r="BN1302" s="7"/>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row>
    <row r="1303" spans="1:127">
      <c r="A1303" s="3"/>
      <c r="B1303" s="6"/>
      <c r="C1303" s="62"/>
      <c r="D1303" s="61"/>
      <c r="E1303" s="2"/>
      <c r="F1303" s="6"/>
      <c r="G1303" s="6"/>
      <c r="H1303" s="6"/>
      <c r="I1303" s="6"/>
      <c r="J1303" s="6"/>
      <c r="K1303" s="6"/>
      <c r="L1303" s="1"/>
      <c r="M1303" s="62"/>
      <c r="N1303" s="6"/>
      <c r="O1303" s="6"/>
      <c r="P1303" s="6"/>
      <c r="Q1303" s="1"/>
      <c r="R1303" s="2"/>
      <c r="S1303" s="2"/>
      <c r="T1303" s="2"/>
      <c r="U1303" s="2"/>
      <c r="V1303" s="2"/>
      <c r="W1303" s="2"/>
      <c r="X1303" s="2"/>
      <c r="Y1303" s="2"/>
      <c r="Z1303" s="2"/>
      <c r="AA1303" s="2"/>
      <c r="AB1303" s="2"/>
      <c r="AC1303" s="62"/>
      <c r="AD1303" s="6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81"/>
      <c r="BN1303" s="7"/>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row>
    <row r="1304" spans="1:127">
      <c r="A1304" s="3"/>
      <c r="B1304" s="6"/>
      <c r="C1304" s="62"/>
      <c r="D1304" s="61"/>
      <c r="E1304" s="2"/>
      <c r="F1304" s="6"/>
      <c r="G1304" s="6"/>
      <c r="H1304" s="6"/>
      <c r="I1304" s="6"/>
      <c r="J1304" s="6"/>
      <c r="K1304" s="6"/>
      <c r="L1304" s="1"/>
      <c r="M1304" s="62"/>
      <c r="N1304" s="6"/>
      <c r="O1304" s="6"/>
      <c r="P1304" s="6"/>
      <c r="Q1304" s="1"/>
      <c r="R1304" s="2"/>
      <c r="S1304" s="2"/>
      <c r="T1304" s="2"/>
      <c r="U1304" s="2"/>
      <c r="V1304" s="2"/>
      <c r="W1304" s="2"/>
      <c r="X1304" s="2"/>
      <c r="Y1304" s="2"/>
      <c r="Z1304" s="2"/>
      <c r="AA1304" s="2"/>
      <c r="AB1304" s="2"/>
      <c r="AC1304" s="62"/>
      <c r="AD1304" s="6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81"/>
      <c r="BN1304" s="7"/>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row>
    <row r="1305" spans="1:127">
      <c r="A1305" s="3"/>
      <c r="B1305" s="6"/>
      <c r="C1305" s="62"/>
      <c r="D1305" s="61"/>
      <c r="E1305" s="2"/>
      <c r="F1305" s="6"/>
      <c r="G1305" s="6"/>
      <c r="H1305" s="6"/>
      <c r="I1305" s="6"/>
      <c r="J1305" s="6"/>
      <c r="K1305" s="6"/>
      <c r="L1305" s="1"/>
      <c r="M1305" s="62"/>
      <c r="N1305" s="6"/>
      <c r="O1305" s="6"/>
      <c r="P1305" s="6"/>
      <c r="Q1305" s="1"/>
      <c r="R1305" s="2"/>
      <c r="S1305" s="2"/>
      <c r="T1305" s="2"/>
      <c r="U1305" s="2"/>
      <c r="V1305" s="2"/>
      <c r="W1305" s="2"/>
      <c r="X1305" s="2"/>
      <c r="Y1305" s="2"/>
      <c r="Z1305" s="2"/>
      <c r="AA1305" s="2"/>
      <c r="AB1305" s="2"/>
      <c r="AC1305" s="62"/>
      <c r="AD1305" s="6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81"/>
      <c r="BN1305" s="7"/>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row>
    <row r="1306" spans="1:127">
      <c r="A1306" s="3"/>
      <c r="B1306" s="6"/>
      <c r="C1306" s="62"/>
      <c r="D1306" s="61"/>
      <c r="E1306" s="2"/>
      <c r="F1306" s="6"/>
      <c r="G1306" s="6"/>
      <c r="H1306" s="6"/>
      <c r="I1306" s="6"/>
      <c r="J1306" s="6"/>
      <c r="K1306" s="6"/>
      <c r="L1306" s="1"/>
      <c r="M1306" s="62"/>
      <c r="N1306" s="6"/>
      <c r="O1306" s="6"/>
      <c r="P1306" s="6"/>
      <c r="Q1306" s="1"/>
      <c r="R1306" s="2"/>
      <c r="S1306" s="2"/>
      <c r="T1306" s="2"/>
      <c r="U1306" s="2"/>
      <c r="V1306" s="2"/>
      <c r="W1306" s="2"/>
      <c r="X1306" s="2"/>
      <c r="Y1306" s="2"/>
      <c r="Z1306" s="2"/>
      <c r="AA1306" s="2"/>
      <c r="AB1306" s="2"/>
      <c r="AC1306" s="62"/>
      <c r="AD1306" s="6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81"/>
      <c r="BN1306" s="7"/>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row>
    <row r="1307" spans="1:127">
      <c r="A1307" s="3"/>
      <c r="B1307" s="6"/>
      <c r="C1307" s="62"/>
      <c r="D1307" s="61"/>
      <c r="E1307" s="2"/>
      <c r="F1307" s="6"/>
      <c r="G1307" s="6"/>
      <c r="H1307" s="6"/>
      <c r="I1307" s="6"/>
      <c r="J1307" s="6"/>
      <c r="K1307" s="6"/>
      <c r="L1307" s="1"/>
      <c r="M1307" s="62"/>
      <c r="N1307" s="6"/>
      <c r="O1307" s="6"/>
      <c r="P1307" s="6"/>
      <c r="Q1307" s="1"/>
      <c r="R1307" s="2"/>
      <c r="S1307" s="2"/>
      <c r="T1307" s="2"/>
      <c r="U1307" s="2"/>
      <c r="V1307" s="2"/>
      <c r="W1307" s="2"/>
      <c r="X1307" s="2"/>
      <c r="Y1307" s="2"/>
      <c r="Z1307" s="2"/>
      <c r="AA1307" s="2"/>
      <c r="AB1307" s="2"/>
      <c r="AC1307" s="62"/>
      <c r="AD1307" s="6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81"/>
      <c r="BN1307" s="7"/>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row>
    <row r="1308" spans="1:127">
      <c r="A1308" s="3"/>
      <c r="B1308" s="6"/>
      <c r="C1308" s="62"/>
      <c r="D1308" s="61"/>
      <c r="E1308" s="2"/>
      <c r="F1308" s="6"/>
      <c r="G1308" s="6"/>
      <c r="H1308" s="6"/>
      <c r="I1308" s="6"/>
      <c r="J1308" s="6"/>
      <c r="K1308" s="6"/>
      <c r="L1308" s="1"/>
      <c r="M1308" s="62"/>
      <c r="N1308" s="6"/>
      <c r="O1308" s="6"/>
      <c r="P1308" s="6"/>
      <c r="Q1308" s="1"/>
      <c r="R1308" s="2"/>
      <c r="S1308" s="2"/>
      <c r="T1308" s="2"/>
      <c r="U1308" s="2"/>
      <c r="V1308" s="2"/>
      <c r="W1308" s="2"/>
      <c r="X1308" s="2"/>
      <c r="Y1308" s="2"/>
      <c r="Z1308" s="2"/>
      <c r="AA1308" s="2"/>
      <c r="AB1308" s="2"/>
      <c r="AC1308" s="62"/>
      <c r="AD1308" s="6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81"/>
      <c r="BN1308" s="7"/>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row>
    <row r="1309" spans="1:127">
      <c r="A1309" s="3"/>
      <c r="B1309" s="6"/>
      <c r="C1309" s="62"/>
      <c r="D1309" s="61"/>
      <c r="E1309" s="2"/>
      <c r="F1309" s="6"/>
      <c r="G1309" s="6"/>
      <c r="H1309" s="6"/>
      <c r="I1309" s="6"/>
      <c r="J1309" s="6"/>
      <c r="K1309" s="6"/>
      <c r="L1309" s="1"/>
      <c r="M1309" s="62"/>
      <c r="N1309" s="6"/>
      <c r="O1309" s="6"/>
      <c r="P1309" s="6"/>
      <c r="Q1309" s="1"/>
      <c r="R1309" s="2"/>
      <c r="S1309" s="2"/>
      <c r="T1309" s="2"/>
      <c r="U1309" s="2"/>
      <c r="V1309" s="2"/>
      <c r="W1309" s="2"/>
      <c r="X1309" s="2"/>
      <c r="Y1309" s="2"/>
      <c r="Z1309" s="2"/>
      <c r="AA1309" s="2"/>
      <c r="AB1309" s="2"/>
      <c r="AC1309" s="62"/>
      <c r="AD1309" s="6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81"/>
      <c r="BN1309" s="7"/>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row>
    <row r="1310" spans="1:127">
      <c r="A1310" s="3"/>
      <c r="B1310" s="6"/>
      <c r="C1310" s="62"/>
      <c r="D1310" s="61"/>
      <c r="E1310" s="2"/>
      <c r="F1310" s="6"/>
      <c r="G1310" s="6"/>
      <c r="H1310" s="6"/>
      <c r="I1310" s="6"/>
      <c r="J1310" s="6"/>
      <c r="K1310" s="6"/>
      <c r="L1310" s="1"/>
      <c r="M1310" s="62"/>
      <c r="N1310" s="6"/>
      <c r="O1310" s="6"/>
      <c r="P1310" s="6"/>
      <c r="Q1310" s="1"/>
      <c r="R1310" s="2"/>
      <c r="S1310" s="2"/>
      <c r="T1310" s="2"/>
      <c r="U1310" s="2"/>
      <c r="V1310" s="2"/>
      <c r="W1310" s="2"/>
      <c r="X1310" s="2"/>
      <c r="Y1310" s="2"/>
      <c r="Z1310" s="2"/>
      <c r="AA1310" s="2"/>
      <c r="AB1310" s="2"/>
      <c r="AC1310" s="62"/>
      <c r="AD1310" s="6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81"/>
      <c r="BN1310" s="7"/>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row>
    <row r="1311" spans="1:127">
      <c r="A1311" s="3"/>
      <c r="B1311" s="6"/>
      <c r="C1311" s="62"/>
      <c r="D1311" s="61"/>
      <c r="E1311" s="2"/>
      <c r="F1311" s="6"/>
      <c r="G1311" s="6"/>
      <c r="H1311" s="6"/>
      <c r="I1311" s="6"/>
      <c r="J1311" s="6"/>
      <c r="K1311" s="6"/>
      <c r="L1311" s="1"/>
      <c r="M1311" s="62"/>
      <c r="N1311" s="6"/>
      <c r="O1311" s="6"/>
      <c r="P1311" s="6"/>
      <c r="Q1311" s="1"/>
      <c r="R1311" s="2"/>
      <c r="S1311" s="2"/>
      <c r="T1311" s="2"/>
      <c r="U1311" s="2"/>
      <c r="V1311" s="2"/>
      <c r="W1311" s="2"/>
      <c r="X1311" s="2"/>
      <c r="Y1311" s="2"/>
      <c r="Z1311" s="2"/>
      <c r="AA1311" s="2"/>
      <c r="AB1311" s="2"/>
      <c r="AC1311" s="62"/>
      <c r="AD1311" s="6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81"/>
      <c r="BN1311" s="7"/>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row>
    <row r="1312" spans="1:127">
      <c r="A1312" s="3"/>
      <c r="B1312" s="6"/>
      <c r="C1312" s="62"/>
      <c r="D1312" s="61"/>
      <c r="E1312" s="2"/>
      <c r="F1312" s="6"/>
      <c r="G1312" s="6"/>
      <c r="H1312" s="6"/>
      <c r="I1312" s="6"/>
      <c r="J1312" s="6"/>
      <c r="K1312" s="6"/>
      <c r="L1312" s="1"/>
      <c r="M1312" s="62"/>
      <c r="N1312" s="6"/>
      <c r="O1312" s="6"/>
      <c r="P1312" s="6"/>
      <c r="Q1312" s="1"/>
      <c r="R1312" s="2"/>
      <c r="S1312" s="2"/>
      <c r="T1312" s="2"/>
      <c r="U1312" s="2"/>
      <c r="V1312" s="2"/>
      <c r="W1312" s="2"/>
      <c r="X1312" s="2"/>
      <c r="Y1312" s="2"/>
      <c r="Z1312" s="2"/>
      <c r="AA1312" s="2"/>
      <c r="AB1312" s="2"/>
      <c r="AC1312" s="62"/>
      <c r="AD1312" s="6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81"/>
      <c r="BN1312" s="7"/>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row>
    <row r="1313" spans="1:127">
      <c r="A1313" s="3"/>
      <c r="B1313" s="6"/>
      <c r="C1313" s="62"/>
      <c r="D1313" s="61"/>
      <c r="E1313" s="2"/>
      <c r="F1313" s="6"/>
      <c r="G1313" s="6"/>
      <c r="H1313" s="6"/>
      <c r="I1313" s="6"/>
      <c r="J1313" s="6"/>
      <c r="K1313" s="6"/>
      <c r="L1313" s="1"/>
      <c r="M1313" s="62"/>
      <c r="N1313" s="6"/>
      <c r="O1313" s="6"/>
      <c r="P1313" s="6"/>
      <c r="Q1313" s="1"/>
      <c r="R1313" s="2"/>
      <c r="S1313" s="2"/>
      <c r="T1313" s="2"/>
      <c r="U1313" s="2"/>
      <c r="V1313" s="2"/>
      <c r="W1313" s="2"/>
      <c r="X1313" s="2"/>
      <c r="Y1313" s="2"/>
      <c r="Z1313" s="2"/>
      <c r="AA1313" s="2"/>
      <c r="AB1313" s="2"/>
      <c r="AC1313" s="62"/>
      <c r="AD1313" s="6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81"/>
      <c r="BN1313" s="7"/>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row>
    <row r="1314" spans="1:127">
      <c r="A1314" s="3"/>
      <c r="B1314" s="6"/>
      <c r="C1314" s="62"/>
      <c r="D1314" s="61"/>
      <c r="E1314" s="2"/>
      <c r="F1314" s="6"/>
      <c r="G1314" s="6"/>
      <c r="H1314" s="6"/>
      <c r="I1314" s="6"/>
      <c r="J1314" s="6"/>
      <c r="K1314" s="6"/>
      <c r="L1314" s="1"/>
      <c r="M1314" s="62"/>
      <c r="N1314" s="6"/>
      <c r="O1314" s="6"/>
      <c r="P1314" s="6"/>
      <c r="Q1314" s="1"/>
      <c r="R1314" s="2"/>
      <c r="S1314" s="2"/>
      <c r="T1314" s="2"/>
      <c r="U1314" s="2"/>
      <c r="V1314" s="2"/>
      <c r="W1314" s="2"/>
      <c r="X1314" s="2"/>
      <c r="Y1314" s="2"/>
      <c r="Z1314" s="2"/>
      <c r="AA1314" s="2"/>
      <c r="AB1314" s="2"/>
      <c r="AC1314" s="62"/>
      <c r="AD1314" s="6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81"/>
      <c r="BN1314" s="7"/>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row>
    <row r="1315" spans="1:127">
      <c r="A1315" s="3"/>
      <c r="B1315" s="6"/>
      <c r="C1315" s="62"/>
      <c r="D1315" s="61"/>
      <c r="E1315" s="2"/>
      <c r="F1315" s="6"/>
      <c r="G1315" s="6"/>
      <c r="H1315" s="6"/>
      <c r="I1315" s="6"/>
      <c r="J1315" s="6"/>
      <c r="K1315" s="6"/>
      <c r="L1315" s="1"/>
      <c r="M1315" s="62"/>
      <c r="N1315" s="6"/>
      <c r="O1315" s="6"/>
      <c r="P1315" s="6"/>
      <c r="Q1315" s="1"/>
      <c r="R1315" s="2"/>
      <c r="S1315" s="2"/>
      <c r="T1315" s="2"/>
      <c r="U1315" s="2"/>
      <c r="V1315" s="2"/>
      <c r="W1315" s="2"/>
      <c r="X1315" s="2"/>
      <c r="Y1315" s="2"/>
      <c r="Z1315" s="2"/>
      <c r="AA1315" s="2"/>
      <c r="AB1315" s="2"/>
      <c r="AC1315" s="62"/>
      <c r="AD1315" s="6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81"/>
      <c r="BN1315" s="7"/>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row>
    <row r="1316" spans="1:127">
      <c r="A1316" s="3"/>
      <c r="B1316" s="6"/>
      <c r="C1316" s="62"/>
      <c r="D1316" s="61"/>
      <c r="E1316" s="2"/>
      <c r="F1316" s="6"/>
      <c r="G1316" s="6"/>
      <c r="H1316" s="6"/>
      <c r="I1316" s="6"/>
      <c r="J1316" s="6"/>
      <c r="K1316" s="6"/>
      <c r="L1316" s="1"/>
      <c r="M1316" s="62"/>
      <c r="N1316" s="6"/>
      <c r="O1316" s="6"/>
      <c r="P1316" s="6"/>
      <c r="Q1316" s="1"/>
      <c r="R1316" s="2"/>
      <c r="S1316" s="2"/>
      <c r="T1316" s="2"/>
      <c r="U1316" s="2"/>
      <c r="V1316" s="2"/>
      <c r="W1316" s="2"/>
      <c r="X1316" s="2"/>
      <c r="Y1316" s="2"/>
      <c r="Z1316" s="2"/>
      <c r="AA1316" s="2"/>
      <c r="AB1316" s="2"/>
      <c r="AC1316" s="62"/>
      <c r="AD1316" s="6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81"/>
      <c r="BN1316" s="7"/>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row>
    <row r="1317" spans="1:127">
      <c r="A1317" s="3"/>
      <c r="B1317" s="6"/>
      <c r="C1317" s="62"/>
      <c r="D1317" s="61"/>
      <c r="E1317" s="2"/>
      <c r="F1317" s="6"/>
      <c r="G1317" s="6"/>
      <c r="H1317" s="6"/>
      <c r="I1317" s="6"/>
      <c r="J1317" s="6"/>
      <c r="K1317" s="6"/>
      <c r="L1317" s="1"/>
      <c r="M1317" s="62"/>
      <c r="N1317" s="6"/>
      <c r="O1317" s="6"/>
      <c r="P1317" s="6"/>
      <c r="Q1317" s="1"/>
      <c r="R1317" s="2"/>
      <c r="S1317" s="2"/>
      <c r="T1317" s="2"/>
      <c r="U1317" s="2"/>
      <c r="V1317" s="2"/>
      <c r="W1317" s="2"/>
      <c r="X1317" s="2"/>
      <c r="Y1317" s="2"/>
      <c r="Z1317" s="2"/>
      <c r="AA1317" s="2"/>
      <c r="AB1317" s="2"/>
      <c r="AC1317" s="62"/>
      <c r="AD1317" s="6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81"/>
      <c r="BN1317" s="7"/>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row>
    <row r="1318" spans="1:127">
      <c r="A1318" s="3"/>
      <c r="B1318" s="6"/>
      <c r="C1318" s="62"/>
      <c r="D1318" s="61"/>
      <c r="E1318" s="2"/>
      <c r="F1318" s="6"/>
      <c r="G1318" s="6"/>
      <c r="H1318" s="6"/>
      <c r="I1318" s="6"/>
      <c r="J1318" s="6"/>
      <c r="K1318" s="6"/>
      <c r="L1318" s="1"/>
      <c r="M1318" s="62"/>
      <c r="N1318" s="6"/>
      <c r="O1318" s="6"/>
      <c r="P1318" s="6"/>
      <c r="Q1318" s="1"/>
      <c r="R1318" s="2"/>
      <c r="S1318" s="2"/>
      <c r="T1318" s="2"/>
      <c r="U1318" s="2"/>
      <c r="V1318" s="2"/>
      <c r="W1318" s="2"/>
      <c r="X1318" s="2"/>
      <c r="Y1318" s="2"/>
      <c r="Z1318" s="2"/>
      <c r="AA1318" s="2"/>
      <c r="AB1318" s="2"/>
      <c r="AC1318" s="62"/>
      <c r="AD1318" s="6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81"/>
      <c r="BN1318" s="7"/>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row>
    <row r="1319" spans="1:127">
      <c r="A1319" s="3"/>
      <c r="B1319" s="6"/>
      <c r="C1319" s="62"/>
      <c r="D1319" s="61"/>
      <c r="E1319" s="2"/>
      <c r="F1319" s="6"/>
      <c r="G1319" s="6"/>
      <c r="H1319" s="6"/>
      <c r="I1319" s="6"/>
      <c r="J1319" s="6"/>
      <c r="K1319" s="6"/>
      <c r="L1319" s="1"/>
      <c r="M1319" s="62"/>
      <c r="N1319" s="6"/>
      <c r="O1319" s="6"/>
      <c r="P1319" s="6"/>
      <c r="Q1319" s="1"/>
      <c r="R1319" s="2"/>
      <c r="S1319" s="2"/>
      <c r="T1319" s="2"/>
      <c r="U1319" s="2"/>
      <c r="V1319" s="2"/>
      <c r="W1319" s="2"/>
      <c r="X1319" s="2"/>
      <c r="Y1319" s="2"/>
      <c r="Z1319" s="2"/>
      <c r="AA1319" s="2"/>
      <c r="AB1319" s="2"/>
      <c r="AC1319" s="62"/>
      <c r="AD1319" s="6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81"/>
      <c r="BN1319" s="7"/>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row>
    <row r="1320" spans="1:127">
      <c r="A1320" s="3"/>
      <c r="B1320" s="6"/>
      <c r="C1320" s="62"/>
      <c r="D1320" s="61"/>
      <c r="E1320" s="2"/>
      <c r="F1320" s="6"/>
      <c r="G1320" s="6"/>
      <c r="H1320" s="6"/>
      <c r="I1320" s="6"/>
      <c r="J1320" s="6"/>
      <c r="K1320" s="6"/>
      <c r="L1320" s="1"/>
      <c r="M1320" s="62"/>
      <c r="N1320" s="6"/>
      <c r="O1320" s="6"/>
      <c r="P1320" s="6"/>
      <c r="Q1320" s="1"/>
      <c r="R1320" s="2"/>
      <c r="S1320" s="2"/>
      <c r="T1320" s="2"/>
      <c r="U1320" s="2"/>
      <c r="V1320" s="2"/>
      <c r="W1320" s="2"/>
      <c r="X1320" s="2"/>
      <c r="Y1320" s="2"/>
      <c r="Z1320" s="2"/>
      <c r="AA1320" s="2"/>
      <c r="AB1320" s="2"/>
      <c r="AC1320" s="62"/>
      <c r="AD1320" s="6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81"/>
      <c r="BN1320" s="7"/>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row>
    <row r="1321" spans="1:127">
      <c r="A1321" s="3"/>
      <c r="B1321" s="6"/>
      <c r="C1321" s="62"/>
      <c r="D1321" s="61"/>
      <c r="E1321" s="2"/>
      <c r="F1321" s="6"/>
      <c r="G1321" s="6"/>
      <c r="H1321" s="6"/>
      <c r="I1321" s="6"/>
      <c r="J1321" s="6"/>
      <c r="K1321" s="6"/>
      <c r="L1321" s="1"/>
      <c r="M1321" s="62"/>
      <c r="N1321" s="6"/>
      <c r="O1321" s="6"/>
      <c r="P1321" s="6"/>
      <c r="Q1321" s="1"/>
      <c r="R1321" s="2"/>
      <c r="S1321" s="2"/>
      <c r="T1321" s="2"/>
      <c r="U1321" s="2"/>
      <c r="V1321" s="2"/>
      <c r="W1321" s="2"/>
      <c r="X1321" s="2"/>
      <c r="Y1321" s="2"/>
      <c r="Z1321" s="2"/>
      <c r="AA1321" s="2"/>
      <c r="AB1321" s="2"/>
      <c r="AC1321" s="62"/>
      <c r="AD1321" s="6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81"/>
      <c r="BN1321" s="7"/>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row>
    <row r="1322" spans="1:127">
      <c r="A1322" s="3"/>
      <c r="B1322" s="6"/>
      <c r="C1322" s="62"/>
      <c r="D1322" s="61"/>
      <c r="E1322" s="2"/>
      <c r="F1322" s="6"/>
      <c r="G1322" s="6"/>
      <c r="H1322" s="6"/>
      <c r="I1322" s="6"/>
      <c r="J1322" s="6"/>
      <c r="K1322" s="6"/>
      <c r="L1322" s="1"/>
      <c r="M1322" s="62"/>
      <c r="N1322" s="6"/>
      <c r="O1322" s="6"/>
      <c r="P1322" s="6"/>
      <c r="Q1322" s="1"/>
      <c r="R1322" s="2"/>
      <c r="S1322" s="2"/>
      <c r="T1322" s="2"/>
      <c r="U1322" s="2"/>
      <c r="V1322" s="2"/>
      <c r="W1322" s="2"/>
      <c r="X1322" s="2"/>
      <c r="Y1322" s="2"/>
      <c r="Z1322" s="2"/>
      <c r="AA1322" s="2"/>
      <c r="AB1322" s="2"/>
      <c r="AC1322" s="62"/>
      <c r="AD1322" s="6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81"/>
      <c r="BN1322" s="7"/>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row>
    <row r="1323" spans="1:127">
      <c r="A1323" s="3"/>
      <c r="B1323" s="6"/>
      <c r="C1323" s="62"/>
      <c r="D1323" s="61"/>
      <c r="E1323" s="2"/>
      <c r="F1323" s="6"/>
      <c r="G1323" s="6"/>
      <c r="H1323" s="6"/>
      <c r="I1323" s="6"/>
      <c r="J1323" s="6"/>
      <c r="K1323" s="6"/>
      <c r="L1323" s="1"/>
      <c r="M1323" s="62"/>
      <c r="N1323" s="6"/>
      <c r="O1323" s="6"/>
      <c r="P1323" s="6"/>
      <c r="Q1323" s="1"/>
      <c r="R1323" s="2"/>
      <c r="S1323" s="2"/>
      <c r="T1323" s="2"/>
      <c r="U1323" s="2"/>
      <c r="V1323" s="2"/>
      <c r="W1323" s="2"/>
      <c r="X1323" s="2"/>
      <c r="Y1323" s="2"/>
      <c r="Z1323" s="2"/>
      <c r="AA1323" s="2"/>
      <c r="AB1323" s="2"/>
      <c r="AC1323" s="62"/>
      <c r="AD1323" s="6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81"/>
      <c r="BN1323" s="7"/>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row>
    <row r="1324" spans="1:127">
      <c r="A1324" s="3"/>
      <c r="B1324" s="6"/>
      <c r="C1324" s="62"/>
      <c r="D1324" s="61"/>
      <c r="E1324" s="2"/>
      <c r="F1324" s="6"/>
      <c r="G1324" s="6"/>
      <c r="H1324" s="6"/>
      <c r="I1324" s="6"/>
      <c r="J1324" s="6"/>
      <c r="K1324" s="6"/>
      <c r="L1324" s="1"/>
      <c r="M1324" s="62"/>
      <c r="N1324" s="6"/>
      <c r="O1324" s="6"/>
      <c r="P1324" s="6"/>
      <c r="Q1324" s="1"/>
      <c r="R1324" s="2"/>
      <c r="S1324" s="2"/>
      <c r="T1324" s="2"/>
      <c r="U1324" s="2"/>
      <c r="V1324" s="2"/>
      <c r="W1324" s="2"/>
      <c r="X1324" s="2"/>
      <c r="Y1324" s="2"/>
      <c r="Z1324" s="2"/>
      <c r="AA1324" s="2"/>
      <c r="AB1324" s="2"/>
      <c r="AC1324" s="62"/>
      <c r="AD1324" s="6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81"/>
      <c r="BN1324" s="7"/>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row>
    <row r="1325" spans="1:127">
      <c r="A1325" s="3"/>
      <c r="B1325" s="6"/>
      <c r="C1325" s="62"/>
      <c r="D1325" s="61"/>
      <c r="E1325" s="2"/>
      <c r="F1325" s="6"/>
      <c r="G1325" s="6"/>
      <c r="H1325" s="6"/>
      <c r="I1325" s="6"/>
      <c r="J1325" s="6"/>
      <c r="K1325" s="6"/>
      <c r="L1325" s="1"/>
      <c r="M1325" s="62"/>
      <c r="N1325" s="6"/>
      <c r="O1325" s="6"/>
      <c r="P1325" s="6"/>
      <c r="Q1325" s="1"/>
      <c r="R1325" s="2"/>
      <c r="S1325" s="2"/>
      <c r="T1325" s="2"/>
      <c r="U1325" s="2"/>
      <c r="V1325" s="2"/>
      <c r="W1325" s="2"/>
      <c r="X1325" s="2"/>
      <c r="Y1325" s="2"/>
      <c r="Z1325" s="2"/>
      <c r="AA1325" s="2"/>
      <c r="AB1325" s="2"/>
      <c r="AC1325" s="62"/>
      <c r="AD1325" s="6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81"/>
      <c r="BN1325" s="7"/>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row>
    <row r="1326" spans="1:127">
      <c r="A1326" s="3"/>
      <c r="B1326" s="6"/>
      <c r="C1326" s="62"/>
      <c r="D1326" s="61"/>
      <c r="E1326" s="2"/>
      <c r="F1326" s="6"/>
      <c r="G1326" s="6"/>
      <c r="H1326" s="6"/>
      <c r="I1326" s="6"/>
      <c r="J1326" s="6"/>
      <c r="K1326" s="6"/>
      <c r="L1326" s="1"/>
      <c r="M1326" s="62"/>
      <c r="N1326" s="6"/>
      <c r="O1326" s="6"/>
      <c r="P1326" s="6"/>
      <c r="Q1326" s="1"/>
      <c r="R1326" s="2"/>
      <c r="S1326" s="2"/>
      <c r="T1326" s="2"/>
      <c r="U1326" s="2"/>
      <c r="V1326" s="2"/>
      <c r="W1326" s="2"/>
      <c r="X1326" s="2"/>
      <c r="Y1326" s="2"/>
      <c r="Z1326" s="2"/>
      <c r="AA1326" s="2"/>
      <c r="AB1326" s="2"/>
      <c r="AC1326" s="62"/>
      <c r="AD1326" s="6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81"/>
      <c r="BN1326" s="7"/>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row>
    <row r="1327" spans="1:127">
      <c r="A1327" s="3"/>
      <c r="B1327" s="6"/>
      <c r="C1327" s="62"/>
      <c r="D1327" s="61"/>
      <c r="E1327" s="2"/>
      <c r="F1327" s="6"/>
      <c r="G1327" s="6"/>
      <c r="H1327" s="6"/>
      <c r="I1327" s="6"/>
      <c r="J1327" s="6"/>
      <c r="K1327" s="6"/>
      <c r="L1327" s="1"/>
      <c r="M1327" s="62"/>
      <c r="N1327" s="6"/>
      <c r="O1327" s="6"/>
      <c r="P1327" s="6"/>
      <c r="Q1327" s="1"/>
      <c r="R1327" s="2"/>
      <c r="S1327" s="2"/>
      <c r="T1327" s="2"/>
      <c r="U1327" s="2"/>
      <c r="V1327" s="2"/>
      <c r="W1327" s="2"/>
      <c r="X1327" s="2"/>
      <c r="Y1327" s="2"/>
      <c r="Z1327" s="2"/>
      <c r="AA1327" s="2"/>
      <c r="AB1327" s="2"/>
      <c r="AC1327" s="62"/>
      <c r="AD1327" s="6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81"/>
      <c r="BN1327" s="7"/>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row>
    <row r="1328" spans="1:127">
      <c r="A1328" s="3"/>
      <c r="B1328" s="6"/>
      <c r="C1328" s="62"/>
      <c r="D1328" s="61"/>
      <c r="E1328" s="2"/>
      <c r="F1328" s="6"/>
      <c r="G1328" s="6"/>
      <c r="H1328" s="6"/>
      <c r="I1328" s="6"/>
      <c r="J1328" s="6"/>
      <c r="K1328" s="6"/>
      <c r="L1328" s="1"/>
      <c r="M1328" s="62"/>
      <c r="N1328" s="6"/>
      <c r="O1328" s="6"/>
      <c r="P1328" s="6"/>
      <c r="Q1328" s="1"/>
      <c r="R1328" s="2"/>
      <c r="S1328" s="2"/>
      <c r="T1328" s="2"/>
      <c r="U1328" s="2"/>
      <c r="V1328" s="2"/>
      <c r="W1328" s="2"/>
      <c r="X1328" s="2"/>
      <c r="Y1328" s="2"/>
      <c r="Z1328" s="2"/>
      <c r="AA1328" s="2"/>
      <c r="AB1328" s="2"/>
      <c r="AC1328" s="62"/>
      <c r="AD1328" s="6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81"/>
      <c r="BN1328" s="7"/>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row>
    <row r="1329" spans="1:127">
      <c r="A1329" s="3"/>
      <c r="B1329" s="6"/>
      <c r="C1329" s="62"/>
      <c r="D1329" s="61"/>
      <c r="E1329" s="2"/>
      <c r="F1329" s="6"/>
      <c r="G1329" s="6"/>
      <c r="H1329" s="6"/>
      <c r="I1329" s="6"/>
      <c r="J1329" s="6"/>
      <c r="K1329" s="6"/>
      <c r="L1329" s="1"/>
      <c r="M1329" s="62"/>
      <c r="N1329" s="6"/>
      <c r="O1329" s="6"/>
      <c r="P1329" s="6"/>
      <c r="Q1329" s="1"/>
      <c r="R1329" s="2"/>
      <c r="S1329" s="2"/>
      <c r="T1329" s="2"/>
      <c r="U1329" s="2"/>
      <c r="V1329" s="2"/>
      <c r="W1329" s="2"/>
      <c r="X1329" s="2"/>
      <c r="Y1329" s="2"/>
      <c r="Z1329" s="2"/>
      <c r="AA1329" s="2"/>
      <c r="AB1329" s="2"/>
      <c r="AC1329" s="62"/>
      <c r="AD1329" s="6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81"/>
      <c r="BN1329" s="7"/>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row>
    <row r="1330" spans="1:127">
      <c r="A1330" s="3"/>
      <c r="B1330" s="6"/>
      <c r="C1330" s="62"/>
      <c r="D1330" s="61"/>
      <c r="E1330" s="2"/>
      <c r="F1330" s="6"/>
      <c r="G1330" s="6"/>
      <c r="H1330" s="6"/>
      <c r="I1330" s="6"/>
      <c r="J1330" s="6"/>
      <c r="K1330" s="6"/>
      <c r="L1330" s="1"/>
      <c r="M1330" s="62"/>
      <c r="N1330" s="6"/>
      <c r="O1330" s="6"/>
      <c r="P1330" s="6"/>
      <c r="Q1330" s="1"/>
      <c r="R1330" s="2"/>
      <c r="S1330" s="2"/>
      <c r="T1330" s="2"/>
      <c r="U1330" s="2"/>
      <c r="V1330" s="2"/>
      <c r="W1330" s="2"/>
      <c r="X1330" s="2"/>
      <c r="Y1330" s="2"/>
      <c r="Z1330" s="2"/>
      <c r="AA1330" s="2"/>
      <c r="AB1330" s="2"/>
      <c r="AC1330" s="62"/>
      <c r="AD1330" s="6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81"/>
      <c r="BN1330" s="7"/>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row>
    <row r="1331" spans="1:127">
      <c r="A1331" s="3"/>
      <c r="B1331" s="6"/>
      <c r="C1331" s="62"/>
      <c r="D1331" s="61"/>
      <c r="E1331" s="2"/>
      <c r="F1331" s="6"/>
      <c r="G1331" s="6"/>
      <c r="H1331" s="6"/>
      <c r="I1331" s="6"/>
      <c r="J1331" s="6"/>
      <c r="K1331" s="6"/>
      <c r="L1331" s="1"/>
      <c r="M1331" s="62"/>
      <c r="N1331" s="6"/>
      <c r="O1331" s="6"/>
      <c r="P1331" s="6"/>
      <c r="Q1331" s="1"/>
      <c r="R1331" s="2"/>
      <c r="S1331" s="2"/>
      <c r="T1331" s="2"/>
      <c r="U1331" s="2"/>
      <c r="V1331" s="2"/>
      <c r="W1331" s="2"/>
      <c r="X1331" s="2"/>
      <c r="Y1331" s="2"/>
      <c r="Z1331" s="2"/>
      <c r="AA1331" s="2"/>
      <c r="AB1331" s="2"/>
      <c r="AC1331" s="62"/>
      <c r="AD1331" s="6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81"/>
      <c r="BN1331" s="7"/>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row>
    <row r="1332" spans="1:127">
      <c r="A1332" s="3"/>
      <c r="B1332" s="6"/>
      <c r="C1332" s="62"/>
      <c r="D1332" s="61"/>
      <c r="E1332" s="2"/>
      <c r="F1332" s="6"/>
      <c r="G1332" s="6"/>
      <c r="H1332" s="6"/>
      <c r="I1332" s="6"/>
      <c r="J1332" s="6"/>
      <c r="K1332" s="6"/>
      <c r="L1332" s="1"/>
      <c r="M1332" s="62"/>
      <c r="N1332" s="6"/>
      <c r="O1332" s="6"/>
      <c r="P1332" s="6"/>
      <c r="Q1332" s="1"/>
      <c r="R1332" s="2"/>
      <c r="S1332" s="2"/>
      <c r="T1332" s="2"/>
      <c r="U1332" s="2"/>
      <c r="V1332" s="2"/>
      <c r="W1332" s="2"/>
      <c r="X1332" s="2"/>
      <c r="Y1332" s="2"/>
      <c r="Z1332" s="2"/>
      <c r="AA1332" s="2"/>
      <c r="AB1332" s="2"/>
      <c r="AC1332" s="62"/>
      <c r="AD1332" s="6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81"/>
      <c r="BN1332" s="7"/>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row>
    <row r="1333" spans="1:127">
      <c r="A1333" s="3"/>
      <c r="B1333" s="6"/>
      <c r="C1333" s="62"/>
      <c r="D1333" s="61"/>
      <c r="E1333" s="2"/>
      <c r="F1333" s="6"/>
      <c r="G1333" s="6"/>
      <c r="H1333" s="6"/>
      <c r="I1333" s="6"/>
      <c r="J1333" s="6"/>
      <c r="K1333" s="6"/>
      <c r="L1333" s="1"/>
      <c r="M1333" s="62"/>
      <c r="N1333" s="6"/>
      <c r="O1333" s="6"/>
      <c r="P1333" s="6"/>
      <c r="Q1333" s="1"/>
      <c r="R1333" s="2"/>
      <c r="S1333" s="2"/>
      <c r="T1333" s="2"/>
      <c r="U1333" s="2"/>
      <c r="V1333" s="2"/>
      <c r="W1333" s="2"/>
      <c r="X1333" s="2"/>
      <c r="Y1333" s="2"/>
      <c r="Z1333" s="2"/>
      <c r="AA1333" s="2"/>
      <c r="AB1333" s="2"/>
      <c r="AC1333" s="62"/>
      <c r="AD1333" s="6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81"/>
      <c r="BN1333" s="7"/>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row>
    <row r="1334" spans="1:127">
      <c r="A1334" s="3"/>
      <c r="B1334" s="6"/>
      <c r="C1334" s="62"/>
      <c r="D1334" s="61"/>
      <c r="E1334" s="2"/>
      <c r="F1334" s="6"/>
      <c r="G1334" s="6"/>
      <c r="H1334" s="6"/>
      <c r="I1334" s="6"/>
      <c r="J1334" s="6"/>
      <c r="K1334" s="6"/>
      <c r="L1334" s="1"/>
      <c r="M1334" s="62"/>
      <c r="N1334" s="6"/>
      <c r="O1334" s="6"/>
      <c r="P1334" s="6"/>
      <c r="Q1334" s="1"/>
      <c r="R1334" s="2"/>
      <c r="S1334" s="2"/>
      <c r="T1334" s="2"/>
      <c r="U1334" s="2"/>
      <c r="V1334" s="2"/>
      <c r="W1334" s="2"/>
      <c r="X1334" s="2"/>
      <c r="Y1334" s="2"/>
      <c r="Z1334" s="2"/>
      <c r="AA1334" s="2"/>
      <c r="AB1334" s="2"/>
      <c r="AC1334" s="62"/>
      <c r="AD1334" s="6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81"/>
      <c r="BN1334" s="7"/>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row>
    <row r="1335" spans="1:127">
      <c r="A1335" s="3"/>
      <c r="B1335" s="6"/>
      <c r="C1335" s="62"/>
      <c r="D1335" s="61"/>
      <c r="E1335" s="2"/>
      <c r="F1335" s="6"/>
      <c r="G1335" s="6"/>
      <c r="H1335" s="6"/>
      <c r="I1335" s="6"/>
      <c r="J1335" s="6"/>
      <c r="K1335" s="6"/>
      <c r="L1335" s="1"/>
      <c r="M1335" s="62"/>
      <c r="N1335" s="6"/>
      <c r="O1335" s="6"/>
      <c r="P1335" s="6"/>
      <c r="Q1335" s="1"/>
      <c r="R1335" s="2"/>
      <c r="S1335" s="2"/>
      <c r="T1335" s="2"/>
      <c r="U1335" s="2"/>
      <c r="V1335" s="2"/>
      <c r="W1335" s="2"/>
      <c r="X1335" s="2"/>
      <c r="Y1335" s="2"/>
      <c r="Z1335" s="2"/>
      <c r="AA1335" s="2"/>
      <c r="AB1335" s="2"/>
      <c r="AC1335" s="62"/>
      <c r="AD1335" s="6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81"/>
      <c r="BN1335" s="7"/>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row>
    <row r="1336" spans="1:127">
      <c r="A1336" s="3"/>
      <c r="B1336" s="6"/>
      <c r="C1336" s="62"/>
      <c r="D1336" s="61"/>
      <c r="E1336" s="2"/>
      <c r="F1336" s="6"/>
      <c r="G1336" s="6"/>
      <c r="H1336" s="6"/>
      <c r="I1336" s="6"/>
      <c r="J1336" s="6"/>
      <c r="K1336" s="6"/>
      <c r="L1336" s="1"/>
      <c r="M1336" s="62"/>
      <c r="N1336" s="6"/>
      <c r="O1336" s="6"/>
      <c r="P1336" s="6"/>
      <c r="Q1336" s="1"/>
      <c r="R1336" s="2"/>
      <c r="S1336" s="2"/>
      <c r="T1336" s="2"/>
      <c r="U1336" s="2"/>
      <c r="V1336" s="2"/>
      <c r="W1336" s="2"/>
      <c r="X1336" s="2"/>
      <c r="Y1336" s="2"/>
      <c r="Z1336" s="2"/>
      <c r="AA1336" s="2"/>
      <c r="AB1336" s="2"/>
      <c r="AC1336" s="62"/>
      <c r="AD1336" s="6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81"/>
      <c r="BN1336" s="7"/>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row>
    <row r="1337" spans="1:127">
      <c r="A1337" s="3"/>
      <c r="B1337" s="6"/>
      <c r="C1337" s="62"/>
      <c r="D1337" s="61"/>
      <c r="E1337" s="2"/>
      <c r="F1337" s="6"/>
      <c r="G1337" s="6"/>
      <c r="H1337" s="6"/>
      <c r="I1337" s="6"/>
      <c r="J1337" s="6"/>
      <c r="K1337" s="6"/>
      <c r="L1337" s="1"/>
      <c r="M1337" s="62"/>
      <c r="N1337" s="6"/>
      <c r="O1337" s="6"/>
      <c r="P1337" s="6"/>
      <c r="Q1337" s="1"/>
      <c r="R1337" s="2"/>
      <c r="S1337" s="2"/>
      <c r="T1337" s="2"/>
      <c r="U1337" s="2"/>
      <c r="V1337" s="2"/>
      <c r="W1337" s="2"/>
      <c r="X1337" s="2"/>
      <c r="Y1337" s="2"/>
      <c r="Z1337" s="2"/>
      <c r="AA1337" s="2"/>
      <c r="AB1337" s="2"/>
      <c r="AC1337" s="62"/>
      <c r="AD1337" s="6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81"/>
      <c r="BN1337" s="7"/>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row>
    <row r="1338" spans="1:127">
      <c r="A1338" s="3"/>
      <c r="B1338" s="6"/>
      <c r="C1338" s="62"/>
      <c r="D1338" s="61"/>
      <c r="E1338" s="2"/>
      <c r="F1338" s="6"/>
      <c r="G1338" s="6"/>
      <c r="H1338" s="6"/>
      <c r="I1338" s="6"/>
      <c r="J1338" s="6"/>
      <c r="K1338" s="6"/>
      <c r="L1338" s="1"/>
      <c r="M1338" s="62"/>
      <c r="N1338" s="6"/>
      <c r="O1338" s="6"/>
      <c r="P1338" s="6"/>
      <c r="Q1338" s="1"/>
      <c r="R1338" s="2"/>
      <c r="S1338" s="2"/>
      <c r="T1338" s="2"/>
      <c r="U1338" s="2"/>
      <c r="V1338" s="2"/>
      <c r="W1338" s="2"/>
      <c r="X1338" s="2"/>
      <c r="Y1338" s="2"/>
      <c r="Z1338" s="2"/>
      <c r="AA1338" s="2"/>
      <c r="AB1338" s="2"/>
      <c r="AC1338" s="62"/>
      <c r="AD1338" s="6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81"/>
      <c r="BN1338" s="7"/>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row>
    <row r="1339" spans="1:127">
      <c r="A1339" s="3"/>
      <c r="B1339" s="6"/>
      <c r="C1339" s="62"/>
      <c r="D1339" s="61"/>
      <c r="E1339" s="2"/>
      <c r="F1339" s="6"/>
      <c r="G1339" s="6"/>
      <c r="H1339" s="6"/>
      <c r="I1339" s="6"/>
      <c r="J1339" s="6"/>
      <c r="K1339" s="6"/>
      <c r="L1339" s="1"/>
      <c r="M1339" s="62"/>
      <c r="N1339" s="6"/>
      <c r="O1339" s="6"/>
      <c r="P1339" s="6"/>
      <c r="Q1339" s="1"/>
      <c r="R1339" s="2"/>
      <c r="S1339" s="2"/>
      <c r="T1339" s="2"/>
      <c r="U1339" s="2"/>
      <c r="V1339" s="2"/>
      <c r="W1339" s="2"/>
      <c r="X1339" s="2"/>
      <c r="Y1339" s="2"/>
      <c r="Z1339" s="2"/>
      <c r="AA1339" s="2"/>
      <c r="AB1339" s="2"/>
      <c r="AC1339" s="62"/>
      <c r="AD1339" s="6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81"/>
      <c r="BN1339" s="7"/>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row>
    <row r="1340" spans="1:127">
      <c r="A1340" s="3"/>
      <c r="B1340" s="6"/>
      <c r="C1340" s="62"/>
      <c r="D1340" s="61"/>
      <c r="E1340" s="2"/>
      <c r="F1340" s="6"/>
      <c r="G1340" s="6"/>
      <c r="H1340" s="6"/>
      <c r="I1340" s="6"/>
      <c r="J1340" s="6"/>
      <c r="K1340" s="6"/>
      <c r="L1340" s="1"/>
      <c r="M1340" s="62"/>
      <c r="N1340" s="6"/>
      <c r="O1340" s="6"/>
      <c r="P1340" s="6"/>
      <c r="Q1340" s="1"/>
      <c r="R1340" s="2"/>
      <c r="S1340" s="2"/>
      <c r="T1340" s="2"/>
      <c r="U1340" s="2"/>
      <c r="V1340" s="2"/>
      <c r="W1340" s="2"/>
      <c r="X1340" s="2"/>
      <c r="Y1340" s="2"/>
      <c r="Z1340" s="2"/>
      <c r="AA1340" s="2"/>
      <c r="AB1340" s="2"/>
      <c r="AC1340" s="62"/>
      <c r="AD1340" s="6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81"/>
      <c r="BN1340" s="7"/>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row>
    <row r="1341" spans="1:127">
      <c r="A1341" s="3"/>
      <c r="B1341" s="6"/>
      <c r="C1341" s="62"/>
      <c r="D1341" s="61"/>
      <c r="E1341" s="2"/>
      <c r="F1341" s="6"/>
      <c r="G1341" s="6"/>
      <c r="H1341" s="6"/>
      <c r="I1341" s="6"/>
      <c r="J1341" s="6"/>
      <c r="K1341" s="6"/>
      <c r="L1341" s="1"/>
      <c r="M1341" s="62"/>
      <c r="N1341" s="6"/>
      <c r="O1341" s="6"/>
      <c r="P1341" s="6"/>
      <c r="Q1341" s="1"/>
      <c r="R1341" s="2"/>
      <c r="S1341" s="2"/>
      <c r="T1341" s="2"/>
      <c r="U1341" s="2"/>
      <c r="V1341" s="2"/>
      <c r="W1341" s="2"/>
      <c r="X1341" s="2"/>
      <c r="Y1341" s="2"/>
      <c r="Z1341" s="2"/>
      <c r="AA1341" s="2"/>
      <c r="AB1341" s="2"/>
      <c r="AC1341" s="62"/>
      <c r="AD1341" s="6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81"/>
      <c r="BN1341" s="7"/>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row>
    <row r="1342" spans="1:127">
      <c r="A1342" s="3"/>
      <c r="B1342" s="6"/>
      <c r="C1342" s="62"/>
      <c r="D1342" s="61"/>
      <c r="E1342" s="2"/>
      <c r="F1342" s="6"/>
      <c r="G1342" s="6"/>
      <c r="H1342" s="6"/>
      <c r="I1342" s="6"/>
      <c r="J1342" s="6"/>
      <c r="K1342" s="6"/>
      <c r="L1342" s="1"/>
      <c r="M1342" s="62"/>
      <c r="N1342" s="6"/>
      <c r="O1342" s="6"/>
      <c r="P1342" s="6"/>
      <c r="Q1342" s="1"/>
      <c r="R1342" s="2"/>
      <c r="S1342" s="2"/>
      <c r="T1342" s="2"/>
      <c r="U1342" s="2"/>
      <c r="V1342" s="2"/>
      <c r="W1342" s="2"/>
      <c r="X1342" s="2"/>
      <c r="Y1342" s="2"/>
      <c r="Z1342" s="2"/>
      <c r="AA1342" s="2"/>
      <c r="AB1342" s="2"/>
      <c r="AC1342" s="62"/>
      <c r="AD1342" s="6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81"/>
      <c r="BN1342" s="7"/>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row>
    <row r="1343" spans="1:127">
      <c r="A1343" s="3"/>
      <c r="B1343" s="6"/>
      <c r="C1343" s="62"/>
      <c r="D1343" s="61"/>
      <c r="E1343" s="2"/>
      <c r="F1343" s="6"/>
      <c r="G1343" s="6"/>
      <c r="H1343" s="6"/>
      <c r="I1343" s="6"/>
      <c r="J1343" s="6"/>
      <c r="K1343" s="6"/>
      <c r="L1343" s="1"/>
      <c r="M1343" s="62"/>
      <c r="N1343" s="6"/>
      <c r="O1343" s="6"/>
      <c r="P1343" s="6"/>
      <c r="Q1343" s="1"/>
      <c r="R1343" s="2"/>
      <c r="S1343" s="2"/>
      <c r="T1343" s="2"/>
      <c r="U1343" s="2"/>
      <c r="V1343" s="2"/>
      <c r="W1343" s="2"/>
      <c r="X1343" s="2"/>
      <c r="Y1343" s="2"/>
      <c r="Z1343" s="2"/>
      <c r="AA1343" s="2"/>
      <c r="AB1343" s="2"/>
      <c r="AC1343" s="62"/>
      <c r="AD1343" s="6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81"/>
      <c r="BN1343" s="7"/>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row>
    <row r="1344" spans="1:127">
      <c r="A1344" s="3"/>
      <c r="B1344" s="6"/>
      <c r="C1344" s="62"/>
      <c r="D1344" s="61"/>
      <c r="E1344" s="2"/>
      <c r="F1344" s="6"/>
      <c r="G1344" s="6"/>
      <c r="H1344" s="6"/>
      <c r="I1344" s="6"/>
      <c r="J1344" s="6"/>
      <c r="K1344" s="6"/>
      <c r="L1344" s="1"/>
      <c r="M1344" s="62"/>
      <c r="N1344" s="6"/>
      <c r="O1344" s="6"/>
      <c r="P1344" s="6"/>
      <c r="Q1344" s="1"/>
      <c r="R1344" s="2"/>
      <c r="S1344" s="2"/>
      <c r="T1344" s="2"/>
      <c r="U1344" s="2"/>
      <c r="V1344" s="2"/>
      <c r="W1344" s="2"/>
      <c r="X1344" s="2"/>
      <c r="Y1344" s="2"/>
      <c r="Z1344" s="2"/>
      <c r="AA1344" s="2"/>
      <c r="AB1344" s="2"/>
      <c r="AC1344" s="62"/>
      <c r="AD1344" s="6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81"/>
      <c r="BN1344" s="7"/>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row>
    <row r="1345" spans="1:127">
      <c r="A1345" s="3"/>
      <c r="B1345" s="6"/>
      <c r="C1345" s="62"/>
      <c r="D1345" s="61"/>
      <c r="E1345" s="2"/>
      <c r="F1345" s="6"/>
      <c r="G1345" s="6"/>
      <c r="H1345" s="6"/>
      <c r="I1345" s="6"/>
      <c r="J1345" s="6"/>
      <c r="K1345" s="6"/>
      <c r="L1345" s="1"/>
      <c r="M1345" s="62"/>
      <c r="N1345" s="6"/>
      <c r="O1345" s="6"/>
      <c r="P1345" s="6"/>
      <c r="Q1345" s="1"/>
      <c r="R1345" s="2"/>
      <c r="S1345" s="2"/>
      <c r="T1345" s="2"/>
      <c r="U1345" s="2"/>
      <c r="V1345" s="2"/>
      <c r="W1345" s="2"/>
      <c r="X1345" s="2"/>
      <c r="Y1345" s="2"/>
      <c r="Z1345" s="2"/>
      <c r="AA1345" s="2"/>
      <c r="AB1345" s="2"/>
      <c r="AC1345" s="62"/>
      <c r="AD1345" s="6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81"/>
      <c r="BN1345" s="7"/>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row>
    <row r="1346" spans="1:127">
      <c r="A1346" s="3"/>
      <c r="B1346" s="6"/>
      <c r="C1346" s="62"/>
      <c r="D1346" s="61"/>
      <c r="E1346" s="2"/>
      <c r="F1346" s="6"/>
      <c r="G1346" s="6"/>
      <c r="H1346" s="6"/>
      <c r="I1346" s="6"/>
      <c r="J1346" s="6"/>
      <c r="K1346" s="6"/>
      <c r="L1346" s="1"/>
      <c r="M1346" s="62"/>
      <c r="N1346" s="6"/>
      <c r="O1346" s="6"/>
      <c r="P1346" s="6"/>
      <c r="Q1346" s="1"/>
      <c r="R1346" s="2"/>
      <c r="S1346" s="2"/>
      <c r="T1346" s="2"/>
      <c r="U1346" s="2"/>
      <c r="V1346" s="2"/>
      <c r="W1346" s="2"/>
      <c r="X1346" s="2"/>
      <c r="Y1346" s="2"/>
      <c r="Z1346" s="2"/>
      <c r="AA1346" s="2"/>
      <c r="AB1346" s="2"/>
      <c r="AC1346" s="62"/>
      <c r="AD1346" s="6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81"/>
      <c r="BN1346" s="7"/>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row>
    <row r="1347" spans="1:127">
      <c r="A1347" s="3"/>
      <c r="B1347" s="6"/>
      <c r="C1347" s="62"/>
      <c r="D1347" s="61"/>
      <c r="E1347" s="2"/>
      <c r="F1347" s="6"/>
      <c r="G1347" s="6"/>
      <c r="H1347" s="6"/>
      <c r="I1347" s="6"/>
      <c r="J1347" s="6"/>
      <c r="K1347" s="6"/>
      <c r="L1347" s="1"/>
      <c r="M1347" s="62"/>
      <c r="N1347" s="6"/>
      <c r="O1347" s="6"/>
      <c r="P1347" s="6"/>
      <c r="Q1347" s="1"/>
      <c r="R1347" s="2"/>
      <c r="S1347" s="2"/>
      <c r="T1347" s="2"/>
      <c r="U1347" s="2"/>
      <c r="V1347" s="2"/>
      <c r="W1347" s="2"/>
      <c r="X1347" s="2"/>
      <c r="Y1347" s="2"/>
      <c r="Z1347" s="2"/>
      <c r="AA1347" s="2"/>
      <c r="AB1347" s="2"/>
      <c r="AC1347" s="62"/>
      <c r="AD1347" s="6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81"/>
      <c r="BN1347" s="7"/>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row>
    <row r="1348" spans="1:127">
      <c r="A1348" s="3"/>
      <c r="B1348" s="6"/>
      <c r="C1348" s="62"/>
      <c r="D1348" s="61"/>
      <c r="E1348" s="2"/>
      <c r="F1348" s="6"/>
      <c r="G1348" s="6"/>
      <c r="H1348" s="6"/>
      <c r="I1348" s="6"/>
      <c r="J1348" s="6"/>
      <c r="K1348" s="6"/>
      <c r="L1348" s="1"/>
      <c r="M1348" s="62"/>
      <c r="N1348" s="6"/>
      <c r="O1348" s="6"/>
      <c r="P1348" s="6"/>
      <c r="Q1348" s="1"/>
      <c r="R1348" s="2"/>
      <c r="S1348" s="2"/>
      <c r="T1348" s="2"/>
      <c r="U1348" s="2"/>
      <c r="V1348" s="2"/>
      <c r="W1348" s="2"/>
      <c r="X1348" s="2"/>
      <c r="Y1348" s="2"/>
      <c r="Z1348" s="2"/>
      <c r="AA1348" s="2"/>
      <c r="AB1348" s="2"/>
      <c r="AC1348" s="62"/>
      <c r="AD1348" s="6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81"/>
      <c r="BN1348" s="7"/>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row>
    <row r="1349" spans="1:127">
      <c r="A1349" s="3"/>
      <c r="B1349" s="6"/>
      <c r="C1349" s="62"/>
      <c r="D1349" s="61"/>
      <c r="E1349" s="2"/>
      <c r="F1349" s="6"/>
      <c r="G1349" s="6"/>
      <c r="H1349" s="6"/>
      <c r="I1349" s="6"/>
      <c r="J1349" s="6"/>
      <c r="K1349" s="6"/>
      <c r="L1349" s="1"/>
      <c r="M1349" s="62"/>
      <c r="N1349" s="6"/>
      <c r="O1349" s="6"/>
      <c r="P1349" s="6"/>
      <c r="Q1349" s="1"/>
      <c r="R1349" s="2"/>
      <c r="S1349" s="2"/>
      <c r="T1349" s="2"/>
      <c r="U1349" s="2"/>
      <c r="V1349" s="2"/>
      <c r="W1349" s="2"/>
      <c r="X1349" s="2"/>
      <c r="Y1349" s="2"/>
      <c r="Z1349" s="2"/>
      <c r="AA1349" s="2"/>
      <c r="AB1349" s="2"/>
      <c r="AC1349" s="62"/>
      <c r="AD1349" s="6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81"/>
      <c r="BN1349" s="7"/>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row>
    <row r="1350" spans="1:127">
      <c r="A1350" s="3"/>
      <c r="B1350" s="6"/>
      <c r="C1350" s="62"/>
      <c r="D1350" s="61"/>
      <c r="E1350" s="2"/>
      <c r="F1350" s="6"/>
      <c r="G1350" s="6"/>
      <c r="H1350" s="6"/>
      <c r="I1350" s="6"/>
      <c r="J1350" s="6"/>
      <c r="K1350" s="6"/>
      <c r="L1350" s="1"/>
      <c r="M1350" s="62"/>
      <c r="N1350" s="6"/>
      <c r="O1350" s="6"/>
      <c r="P1350" s="6"/>
      <c r="Q1350" s="1"/>
      <c r="R1350" s="2"/>
      <c r="S1350" s="2"/>
      <c r="T1350" s="2"/>
      <c r="U1350" s="2"/>
      <c r="V1350" s="2"/>
      <c r="W1350" s="2"/>
      <c r="X1350" s="2"/>
      <c r="Y1350" s="2"/>
      <c r="Z1350" s="2"/>
      <c r="AA1350" s="2"/>
      <c r="AB1350" s="2"/>
      <c r="AC1350" s="62"/>
      <c r="AD1350" s="6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81"/>
      <c r="BN1350" s="7"/>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row>
    <row r="1351" spans="1:127">
      <c r="A1351" s="3"/>
      <c r="B1351" s="6"/>
      <c r="C1351" s="62"/>
      <c r="D1351" s="61"/>
      <c r="E1351" s="2"/>
      <c r="F1351" s="6"/>
      <c r="G1351" s="6"/>
      <c r="H1351" s="6"/>
      <c r="I1351" s="6"/>
      <c r="J1351" s="6"/>
      <c r="K1351" s="6"/>
      <c r="L1351" s="1"/>
      <c r="M1351" s="62"/>
      <c r="N1351" s="6"/>
      <c r="O1351" s="6"/>
      <c r="P1351" s="6"/>
      <c r="Q1351" s="1"/>
      <c r="R1351" s="2"/>
      <c r="S1351" s="2"/>
      <c r="T1351" s="2"/>
      <c r="U1351" s="2"/>
      <c r="V1351" s="2"/>
      <c r="W1351" s="2"/>
      <c r="X1351" s="2"/>
      <c r="Y1351" s="2"/>
      <c r="Z1351" s="2"/>
      <c r="AA1351" s="2"/>
      <c r="AB1351" s="2"/>
      <c r="AC1351" s="62"/>
      <c r="AD1351" s="6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81"/>
      <c r="BN1351" s="7"/>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row>
    <row r="1352" spans="1:127">
      <c r="A1352" s="3"/>
      <c r="B1352" s="6"/>
      <c r="C1352" s="62"/>
      <c r="D1352" s="61"/>
      <c r="E1352" s="2"/>
      <c r="F1352" s="6"/>
      <c r="G1352" s="6"/>
      <c r="H1352" s="6"/>
      <c r="I1352" s="6"/>
      <c r="J1352" s="6"/>
      <c r="K1352" s="6"/>
      <c r="L1352" s="1"/>
      <c r="M1352" s="62"/>
      <c r="N1352" s="6"/>
      <c r="O1352" s="6"/>
      <c r="P1352" s="6"/>
      <c r="Q1352" s="1"/>
      <c r="R1352" s="2"/>
      <c r="S1352" s="2"/>
      <c r="T1352" s="2"/>
      <c r="U1352" s="2"/>
      <c r="V1352" s="2"/>
      <c r="W1352" s="2"/>
      <c r="X1352" s="2"/>
      <c r="Y1352" s="2"/>
      <c r="Z1352" s="2"/>
      <c r="AA1352" s="2"/>
      <c r="AB1352" s="2"/>
      <c r="AC1352" s="62"/>
      <c r="AD1352" s="6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81"/>
      <c r="BN1352" s="7"/>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row>
    <row r="1353" spans="1:127">
      <c r="A1353" s="3"/>
      <c r="B1353" s="6"/>
      <c r="C1353" s="62"/>
      <c r="D1353" s="61"/>
      <c r="E1353" s="2"/>
      <c r="F1353" s="6"/>
      <c r="G1353" s="6"/>
      <c r="H1353" s="6"/>
      <c r="I1353" s="6"/>
      <c r="J1353" s="6"/>
      <c r="K1353" s="6"/>
      <c r="L1353" s="1"/>
      <c r="M1353" s="62"/>
      <c r="N1353" s="6"/>
      <c r="O1353" s="6"/>
      <c r="P1353" s="6"/>
      <c r="Q1353" s="1"/>
      <c r="R1353" s="2"/>
      <c r="S1353" s="2"/>
      <c r="T1353" s="2"/>
      <c r="U1353" s="2"/>
      <c r="V1353" s="2"/>
      <c r="W1353" s="2"/>
      <c r="X1353" s="2"/>
      <c r="Y1353" s="2"/>
      <c r="Z1353" s="2"/>
      <c r="AA1353" s="2"/>
      <c r="AB1353" s="2"/>
      <c r="AC1353" s="62"/>
      <c r="AD1353" s="6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81"/>
      <c r="BN1353" s="7"/>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row>
    <row r="1354" spans="1:127">
      <c r="A1354" s="3"/>
      <c r="B1354" s="6"/>
      <c r="C1354" s="62"/>
      <c r="D1354" s="61"/>
      <c r="E1354" s="2"/>
      <c r="F1354" s="6"/>
      <c r="G1354" s="6"/>
      <c r="H1354" s="6"/>
      <c r="I1354" s="6"/>
      <c r="J1354" s="6"/>
      <c r="K1354" s="6"/>
      <c r="L1354" s="1"/>
      <c r="M1354" s="62"/>
      <c r="N1354" s="6"/>
      <c r="O1354" s="6"/>
      <c r="P1354" s="6"/>
      <c r="Q1354" s="1"/>
      <c r="R1354" s="2"/>
      <c r="S1354" s="2"/>
      <c r="T1354" s="2"/>
      <c r="U1354" s="2"/>
      <c r="V1354" s="2"/>
      <c r="W1354" s="2"/>
      <c r="X1354" s="2"/>
      <c r="Y1354" s="2"/>
      <c r="Z1354" s="2"/>
      <c r="AA1354" s="2"/>
      <c r="AB1354" s="2"/>
      <c r="AC1354" s="62"/>
      <c r="AD1354" s="6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81"/>
      <c r="BN1354" s="7"/>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row>
    <row r="1355" spans="1:127">
      <c r="A1355" s="3"/>
      <c r="B1355" s="6"/>
      <c r="C1355" s="62"/>
      <c r="D1355" s="61"/>
      <c r="E1355" s="2"/>
      <c r="F1355" s="6"/>
      <c r="G1355" s="6"/>
      <c r="H1355" s="6"/>
      <c r="I1355" s="6"/>
      <c r="J1355" s="6"/>
      <c r="K1355" s="6"/>
      <c r="L1355" s="1"/>
      <c r="M1355" s="62"/>
      <c r="N1355" s="6"/>
      <c r="O1355" s="6"/>
      <c r="P1355" s="6"/>
      <c r="Q1355" s="1"/>
      <c r="R1355" s="2"/>
      <c r="S1355" s="2"/>
      <c r="T1355" s="2"/>
      <c r="U1355" s="2"/>
      <c r="V1355" s="2"/>
      <c r="W1355" s="2"/>
      <c r="X1355" s="2"/>
      <c r="Y1355" s="2"/>
      <c r="Z1355" s="2"/>
      <c r="AA1355" s="2"/>
      <c r="AB1355" s="2"/>
      <c r="AC1355" s="62"/>
      <c r="AD1355" s="6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81"/>
      <c r="BN1355" s="7"/>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row>
    <row r="1356" spans="1:127">
      <c r="A1356" s="3"/>
      <c r="B1356" s="6"/>
      <c r="C1356" s="62"/>
      <c r="D1356" s="61"/>
      <c r="E1356" s="2"/>
      <c r="F1356" s="6"/>
      <c r="G1356" s="6"/>
      <c r="H1356" s="6"/>
      <c r="I1356" s="6"/>
      <c r="J1356" s="6"/>
      <c r="K1356" s="6"/>
      <c r="L1356" s="1"/>
      <c r="M1356" s="62"/>
      <c r="N1356" s="6"/>
      <c r="O1356" s="6"/>
      <c r="P1356" s="6"/>
      <c r="Q1356" s="1"/>
      <c r="R1356" s="2"/>
      <c r="S1356" s="2"/>
      <c r="T1356" s="2"/>
      <c r="U1356" s="2"/>
      <c r="V1356" s="2"/>
      <c r="W1356" s="2"/>
      <c r="X1356" s="2"/>
      <c r="Y1356" s="2"/>
      <c r="Z1356" s="2"/>
      <c r="AA1356" s="2"/>
      <c r="AB1356" s="2"/>
      <c r="AC1356" s="62"/>
      <c r="AD1356" s="6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81"/>
      <c r="BN1356" s="7"/>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row>
    <row r="1357" spans="1:127">
      <c r="A1357" s="3"/>
      <c r="B1357" s="6"/>
      <c r="C1357" s="62"/>
      <c r="D1357" s="61"/>
      <c r="E1357" s="2"/>
      <c r="F1357" s="6"/>
      <c r="G1357" s="6"/>
      <c r="H1357" s="6"/>
      <c r="I1357" s="6"/>
      <c r="J1357" s="6"/>
      <c r="K1357" s="6"/>
      <c r="L1357" s="1"/>
      <c r="M1357" s="62"/>
      <c r="N1357" s="6"/>
      <c r="O1357" s="6"/>
      <c r="P1357" s="6"/>
      <c r="Q1357" s="1"/>
      <c r="R1357" s="2"/>
      <c r="S1357" s="2"/>
      <c r="T1357" s="2"/>
      <c r="U1357" s="2"/>
      <c r="V1357" s="2"/>
      <c r="W1357" s="2"/>
      <c r="X1357" s="2"/>
      <c r="Y1357" s="2"/>
      <c r="Z1357" s="2"/>
      <c r="AA1357" s="2"/>
      <c r="AB1357" s="2"/>
      <c r="AC1357" s="62"/>
      <c r="AD1357" s="6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81"/>
      <c r="BN1357" s="7"/>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row>
    <row r="1358" spans="1:127">
      <c r="A1358" s="3"/>
      <c r="B1358" s="6"/>
      <c r="C1358" s="62"/>
      <c r="D1358" s="61"/>
      <c r="E1358" s="2"/>
      <c r="F1358" s="6"/>
      <c r="G1358" s="6"/>
      <c r="H1358" s="6"/>
      <c r="I1358" s="6"/>
      <c r="J1358" s="6"/>
      <c r="K1358" s="6"/>
      <c r="L1358" s="1"/>
      <c r="M1358" s="62"/>
      <c r="N1358" s="6"/>
      <c r="O1358" s="6"/>
      <c r="P1358" s="6"/>
      <c r="Q1358" s="1"/>
      <c r="R1358" s="2"/>
      <c r="S1358" s="2"/>
      <c r="T1358" s="2"/>
      <c r="U1358" s="2"/>
      <c r="V1358" s="2"/>
      <c r="W1358" s="2"/>
      <c r="X1358" s="2"/>
      <c r="Y1358" s="2"/>
      <c r="Z1358" s="2"/>
      <c r="AA1358" s="2"/>
      <c r="AB1358" s="2"/>
      <c r="AC1358" s="62"/>
      <c r="AD1358" s="6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81"/>
      <c r="BN1358" s="7"/>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row>
    <row r="1359" spans="1:127">
      <c r="A1359" s="3"/>
      <c r="B1359" s="6"/>
      <c r="C1359" s="62"/>
      <c r="D1359" s="61"/>
      <c r="E1359" s="2"/>
      <c r="F1359" s="6"/>
      <c r="G1359" s="6"/>
      <c r="H1359" s="6"/>
      <c r="I1359" s="6"/>
      <c r="J1359" s="6"/>
      <c r="K1359" s="6"/>
      <c r="L1359" s="1"/>
      <c r="M1359" s="62"/>
      <c r="N1359" s="6"/>
      <c r="O1359" s="6"/>
      <c r="P1359" s="6"/>
      <c r="Q1359" s="1"/>
      <c r="R1359" s="2"/>
      <c r="S1359" s="2"/>
      <c r="T1359" s="2"/>
      <c r="U1359" s="2"/>
      <c r="V1359" s="2"/>
      <c r="W1359" s="2"/>
      <c r="X1359" s="2"/>
      <c r="Y1359" s="2"/>
      <c r="Z1359" s="2"/>
      <c r="AA1359" s="2"/>
      <c r="AB1359" s="2"/>
      <c r="AC1359" s="62"/>
      <c r="AD1359" s="6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81"/>
      <c r="BN1359" s="7"/>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row>
    <row r="1360" spans="1:127">
      <c r="A1360" s="3"/>
      <c r="B1360" s="6"/>
      <c r="C1360" s="62"/>
      <c r="D1360" s="61"/>
      <c r="E1360" s="2"/>
      <c r="F1360" s="6"/>
      <c r="G1360" s="6"/>
      <c r="H1360" s="6"/>
      <c r="I1360" s="6"/>
      <c r="J1360" s="6"/>
      <c r="K1360" s="6"/>
      <c r="L1360" s="1"/>
      <c r="M1360" s="62"/>
      <c r="N1360" s="6"/>
      <c r="O1360" s="6"/>
      <c r="P1360" s="6"/>
      <c r="Q1360" s="1"/>
      <c r="R1360" s="2"/>
      <c r="S1360" s="2"/>
      <c r="T1360" s="2"/>
      <c r="U1360" s="2"/>
      <c r="V1360" s="2"/>
      <c r="W1360" s="2"/>
      <c r="X1360" s="2"/>
      <c r="Y1360" s="2"/>
      <c r="Z1360" s="2"/>
      <c r="AA1360" s="2"/>
      <c r="AB1360" s="2"/>
      <c r="AC1360" s="62"/>
      <c r="AD1360" s="6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81"/>
      <c r="BN1360" s="7"/>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row>
    <row r="1361" spans="1:127">
      <c r="A1361" s="3"/>
      <c r="B1361" s="6"/>
      <c r="C1361" s="62"/>
      <c r="D1361" s="61"/>
      <c r="E1361" s="2"/>
      <c r="F1361" s="6"/>
      <c r="G1361" s="6"/>
      <c r="H1361" s="6"/>
      <c r="I1361" s="6"/>
      <c r="J1361" s="6"/>
      <c r="K1361" s="6"/>
      <c r="L1361" s="1"/>
      <c r="M1361" s="62"/>
      <c r="N1361" s="6"/>
      <c r="O1361" s="6"/>
      <c r="P1361" s="6"/>
      <c r="Q1361" s="1"/>
      <c r="R1361" s="2"/>
      <c r="S1361" s="2"/>
      <c r="T1361" s="2"/>
      <c r="U1361" s="2"/>
      <c r="V1361" s="2"/>
      <c r="W1361" s="2"/>
      <c r="X1361" s="2"/>
      <c r="Y1361" s="2"/>
      <c r="Z1361" s="2"/>
      <c r="AA1361" s="2"/>
      <c r="AB1361" s="2"/>
      <c r="AC1361" s="62"/>
      <c r="AD1361" s="6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81"/>
      <c r="BN1361" s="7"/>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row>
    <row r="1362" spans="1:127">
      <c r="A1362" s="3"/>
      <c r="B1362" s="6"/>
      <c r="C1362" s="62"/>
      <c r="D1362" s="61"/>
      <c r="E1362" s="2"/>
      <c r="F1362" s="6"/>
      <c r="G1362" s="6"/>
      <c r="H1362" s="6"/>
      <c r="I1362" s="6"/>
      <c r="J1362" s="6"/>
      <c r="K1362" s="6"/>
      <c r="L1362" s="1"/>
      <c r="M1362" s="62"/>
      <c r="N1362" s="6"/>
      <c r="O1362" s="6"/>
      <c r="P1362" s="6"/>
      <c r="Q1362" s="1"/>
      <c r="R1362" s="2"/>
      <c r="S1362" s="2"/>
      <c r="T1362" s="2"/>
      <c r="U1362" s="2"/>
      <c r="V1362" s="2"/>
      <c r="W1362" s="2"/>
      <c r="X1362" s="2"/>
      <c r="Y1362" s="2"/>
      <c r="Z1362" s="2"/>
      <c r="AA1362" s="2"/>
      <c r="AB1362" s="2"/>
      <c r="AC1362" s="62"/>
      <c r="AD1362" s="6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81"/>
      <c r="BN1362" s="7"/>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row>
    <row r="1363" spans="1:127">
      <c r="A1363" s="3"/>
      <c r="B1363" s="6"/>
      <c r="C1363" s="62"/>
      <c r="D1363" s="61"/>
      <c r="E1363" s="2"/>
      <c r="F1363" s="6"/>
      <c r="G1363" s="6"/>
      <c r="H1363" s="6"/>
      <c r="I1363" s="6"/>
      <c r="J1363" s="6"/>
      <c r="K1363" s="6"/>
      <c r="L1363" s="1"/>
      <c r="M1363" s="62"/>
      <c r="N1363" s="6"/>
      <c r="O1363" s="6"/>
      <c r="P1363" s="6"/>
      <c r="Q1363" s="1"/>
      <c r="R1363" s="2"/>
      <c r="S1363" s="2"/>
      <c r="T1363" s="2"/>
      <c r="U1363" s="2"/>
      <c r="V1363" s="2"/>
      <c r="W1363" s="2"/>
      <c r="X1363" s="2"/>
      <c r="Y1363" s="2"/>
      <c r="Z1363" s="2"/>
      <c r="AA1363" s="2"/>
      <c r="AB1363" s="2"/>
      <c r="AC1363" s="62"/>
      <c r="AD1363" s="6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81"/>
      <c r="BN1363" s="7"/>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row>
    <row r="1364" spans="1:127">
      <c r="A1364" s="3"/>
      <c r="B1364" s="6"/>
      <c r="C1364" s="62"/>
      <c r="D1364" s="61"/>
      <c r="E1364" s="2"/>
      <c r="F1364" s="6"/>
      <c r="G1364" s="6"/>
      <c r="H1364" s="6"/>
      <c r="I1364" s="6"/>
      <c r="J1364" s="6"/>
      <c r="K1364" s="6"/>
      <c r="L1364" s="1"/>
      <c r="M1364" s="62"/>
      <c r="N1364" s="6"/>
      <c r="O1364" s="6"/>
      <c r="P1364" s="6"/>
      <c r="Q1364" s="1"/>
      <c r="R1364" s="2"/>
      <c r="S1364" s="2"/>
      <c r="T1364" s="2"/>
      <c r="U1364" s="2"/>
      <c r="V1364" s="2"/>
      <c r="W1364" s="2"/>
      <c r="X1364" s="2"/>
      <c r="Y1364" s="2"/>
      <c r="Z1364" s="2"/>
      <c r="AA1364" s="2"/>
      <c r="AB1364" s="2"/>
      <c r="AC1364" s="62"/>
      <c r="AD1364" s="6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81"/>
      <c r="BN1364" s="7"/>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row>
    <row r="1365" spans="1:127">
      <c r="A1365" s="3"/>
      <c r="B1365" s="6"/>
      <c r="C1365" s="62"/>
      <c r="D1365" s="61"/>
      <c r="E1365" s="2"/>
      <c r="F1365" s="6"/>
      <c r="G1365" s="6"/>
      <c r="H1365" s="6"/>
      <c r="I1365" s="6"/>
      <c r="J1365" s="6"/>
      <c r="K1365" s="6"/>
      <c r="L1365" s="1"/>
      <c r="M1365" s="62"/>
      <c r="N1365" s="6"/>
      <c r="O1365" s="6"/>
      <c r="P1365" s="6"/>
      <c r="Q1365" s="1"/>
      <c r="R1365" s="2"/>
      <c r="S1365" s="2"/>
      <c r="T1365" s="2"/>
      <c r="U1365" s="2"/>
      <c r="V1365" s="2"/>
      <c r="W1365" s="2"/>
      <c r="X1365" s="2"/>
      <c r="Y1365" s="2"/>
      <c r="Z1365" s="2"/>
      <c r="AA1365" s="2"/>
      <c r="AB1365" s="2"/>
      <c r="AC1365" s="62"/>
      <c r="AD1365" s="6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81"/>
      <c r="BN1365" s="7"/>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row>
    <row r="1366" spans="1:127">
      <c r="A1366" s="3"/>
      <c r="B1366" s="6"/>
      <c r="C1366" s="62"/>
      <c r="D1366" s="61"/>
      <c r="E1366" s="2"/>
      <c r="F1366" s="6"/>
      <c r="G1366" s="6"/>
      <c r="H1366" s="6"/>
      <c r="I1366" s="6"/>
      <c r="J1366" s="6"/>
      <c r="K1366" s="6"/>
      <c r="L1366" s="1"/>
      <c r="M1366" s="62"/>
      <c r="N1366" s="6"/>
      <c r="O1366" s="6"/>
      <c r="P1366" s="6"/>
      <c r="Q1366" s="1"/>
      <c r="R1366" s="2"/>
      <c r="S1366" s="2"/>
      <c r="T1366" s="2"/>
      <c r="U1366" s="2"/>
      <c r="V1366" s="2"/>
      <c r="W1366" s="2"/>
      <c r="X1366" s="2"/>
      <c r="Y1366" s="2"/>
      <c r="Z1366" s="2"/>
      <c r="AA1366" s="2"/>
      <c r="AB1366" s="2"/>
      <c r="AC1366" s="62"/>
      <c r="AD1366" s="6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81"/>
      <c r="BN1366" s="7"/>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row>
    <row r="1367" spans="1:127">
      <c r="A1367" s="3"/>
      <c r="B1367" s="6"/>
      <c r="C1367" s="62"/>
      <c r="D1367" s="61"/>
      <c r="E1367" s="2"/>
      <c r="F1367" s="6"/>
      <c r="G1367" s="6"/>
      <c r="H1367" s="6"/>
      <c r="I1367" s="6"/>
      <c r="J1367" s="6"/>
      <c r="K1367" s="6"/>
      <c r="L1367" s="1"/>
      <c r="M1367" s="62"/>
      <c r="N1367" s="6"/>
      <c r="O1367" s="6"/>
      <c r="P1367" s="6"/>
      <c r="Q1367" s="1"/>
      <c r="R1367" s="2"/>
      <c r="S1367" s="2"/>
      <c r="T1367" s="2"/>
      <c r="U1367" s="2"/>
      <c r="V1367" s="2"/>
      <c r="W1367" s="2"/>
      <c r="X1367" s="2"/>
      <c r="Y1367" s="2"/>
      <c r="Z1367" s="2"/>
      <c r="AA1367" s="2"/>
      <c r="AB1367" s="2"/>
      <c r="AC1367" s="62"/>
      <c r="AD1367" s="6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81"/>
      <c r="BN1367" s="7"/>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row>
    <row r="1368" spans="1:127">
      <c r="A1368" s="3"/>
      <c r="B1368" s="6"/>
      <c r="C1368" s="62"/>
      <c r="D1368" s="61"/>
      <c r="E1368" s="2"/>
      <c r="F1368" s="6"/>
      <c r="G1368" s="6"/>
      <c r="H1368" s="6"/>
      <c r="I1368" s="6"/>
      <c r="J1368" s="6"/>
      <c r="K1368" s="6"/>
      <c r="L1368" s="1"/>
      <c r="M1368" s="62"/>
      <c r="N1368" s="6"/>
      <c r="O1368" s="6"/>
      <c r="P1368" s="6"/>
      <c r="Q1368" s="1"/>
      <c r="R1368" s="2"/>
      <c r="S1368" s="2"/>
      <c r="T1368" s="2"/>
      <c r="U1368" s="2"/>
      <c r="V1368" s="2"/>
      <c r="W1368" s="2"/>
      <c r="X1368" s="2"/>
      <c r="Y1368" s="2"/>
      <c r="Z1368" s="2"/>
      <c r="AA1368" s="2"/>
      <c r="AB1368" s="2"/>
      <c r="AC1368" s="62"/>
      <c r="AD1368" s="6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81"/>
      <c r="BN1368" s="7"/>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row>
    <row r="1369" spans="1:127">
      <c r="A1369" s="3"/>
      <c r="B1369" s="6"/>
      <c r="C1369" s="62"/>
      <c r="D1369" s="61"/>
      <c r="E1369" s="2"/>
      <c r="F1369" s="6"/>
      <c r="G1369" s="6"/>
      <c r="H1369" s="6"/>
      <c r="I1369" s="6"/>
      <c r="J1369" s="6"/>
      <c r="K1369" s="6"/>
      <c r="L1369" s="1"/>
      <c r="M1369" s="62"/>
      <c r="N1369" s="6"/>
      <c r="O1369" s="6"/>
      <c r="P1369" s="6"/>
      <c r="Q1369" s="1"/>
      <c r="R1369" s="2"/>
      <c r="S1369" s="2"/>
      <c r="T1369" s="2"/>
      <c r="U1369" s="2"/>
      <c r="V1369" s="2"/>
      <c r="W1369" s="2"/>
      <c r="X1369" s="2"/>
      <c r="Y1369" s="2"/>
      <c r="Z1369" s="2"/>
      <c r="AA1369" s="2"/>
      <c r="AB1369" s="2"/>
      <c r="AC1369" s="62"/>
      <c r="AD1369" s="6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81"/>
      <c r="BN1369" s="7"/>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row>
    <row r="1370" spans="1:127">
      <c r="A1370" s="3"/>
      <c r="B1370" s="6"/>
      <c r="C1370" s="62"/>
      <c r="D1370" s="61"/>
      <c r="E1370" s="2"/>
      <c r="F1370" s="6"/>
      <c r="G1370" s="6"/>
      <c r="H1370" s="6"/>
      <c r="I1370" s="6"/>
      <c r="J1370" s="6"/>
      <c r="K1370" s="6"/>
      <c r="L1370" s="1"/>
      <c r="M1370" s="62"/>
      <c r="N1370" s="6"/>
      <c r="O1370" s="6"/>
      <c r="P1370" s="6"/>
      <c r="Q1370" s="1"/>
      <c r="R1370" s="2"/>
      <c r="S1370" s="2"/>
      <c r="T1370" s="2"/>
      <c r="U1370" s="2"/>
      <c r="V1370" s="2"/>
      <c r="W1370" s="2"/>
      <c r="X1370" s="2"/>
      <c r="Y1370" s="2"/>
      <c r="Z1370" s="2"/>
      <c r="AA1370" s="2"/>
      <c r="AB1370" s="2"/>
      <c r="AC1370" s="62"/>
      <c r="AD1370" s="6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81"/>
      <c r="BN1370" s="7"/>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row>
    <row r="1371" spans="1:127">
      <c r="A1371" s="3"/>
      <c r="B1371" s="6"/>
      <c r="C1371" s="62"/>
      <c r="D1371" s="61"/>
      <c r="E1371" s="2"/>
      <c r="F1371" s="6"/>
      <c r="G1371" s="6"/>
      <c r="H1371" s="6"/>
      <c r="I1371" s="6"/>
      <c r="J1371" s="6"/>
      <c r="K1371" s="6"/>
      <c r="L1371" s="1"/>
      <c r="M1371" s="62"/>
      <c r="N1371" s="6"/>
      <c r="O1371" s="6"/>
      <c r="P1371" s="6"/>
      <c r="Q1371" s="1"/>
      <c r="R1371" s="2"/>
      <c r="S1371" s="2"/>
      <c r="T1371" s="2"/>
      <c r="U1371" s="2"/>
      <c r="V1371" s="2"/>
      <c r="W1371" s="2"/>
      <c r="X1371" s="2"/>
      <c r="Y1371" s="2"/>
      <c r="Z1371" s="2"/>
      <c r="AA1371" s="2"/>
      <c r="AB1371" s="2"/>
      <c r="AC1371" s="62"/>
      <c r="AD1371" s="6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81"/>
      <c r="BN1371" s="7"/>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row>
    <row r="1372" spans="1:127">
      <c r="A1372" s="3"/>
      <c r="B1372" s="6"/>
      <c r="C1372" s="62"/>
      <c r="D1372" s="61"/>
      <c r="E1372" s="2"/>
      <c r="F1372" s="6"/>
      <c r="G1372" s="6"/>
      <c r="H1372" s="6"/>
      <c r="I1372" s="6"/>
      <c r="J1372" s="6"/>
      <c r="K1372" s="6"/>
      <c r="L1372" s="1"/>
      <c r="M1372" s="62"/>
      <c r="N1372" s="6"/>
      <c r="O1372" s="6"/>
      <c r="P1372" s="6"/>
      <c r="Q1372" s="1"/>
      <c r="R1372" s="2"/>
      <c r="S1372" s="2"/>
      <c r="T1372" s="2"/>
      <c r="U1372" s="2"/>
      <c r="V1372" s="2"/>
      <c r="W1372" s="2"/>
      <c r="X1372" s="2"/>
      <c r="Y1372" s="2"/>
      <c r="Z1372" s="2"/>
      <c r="AA1372" s="2"/>
      <c r="AB1372" s="2"/>
      <c r="AC1372" s="62"/>
      <c r="AD1372" s="6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81"/>
      <c r="BN1372" s="7"/>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row>
    <row r="1373" spans="1:127">
      <c r="A1373" s="3"/>
      <c r="B1373" s="6"/>
      <c r="C1373" s="62"/>
      <c r="D1373" s="61"/>
      <c r="E1373" s="2"/>
      <c r="F1373" s="6"/>
      <c r="G1373" s="6"/>
      <c r="H1373" s="6"/>
      <c r="I1373" s="6"/>
      <c r="J1373" s="6"/>
      <c r="K1373" s="6"/>
      <c r="L1373" s="1"/>
      <c r="M1373" s="62"/>
      <c r="N1373" s="6"/>
      <c r="O1373" s="6"/>
      <c r="P1373" s="6"/>
      <c r="Q1373" s="1"/>
      <c r="R1373" s="2"/>
      <c r="S1373" s="2"/>
      <c r="T1373" s="2"/>
      <c r="U1373" s="2"/>
      <c r="V1373" s="2"/>
      <c r="W1373" s="2"/>
      <c r="X1373" s="2"/>
      <c r="Y1373" s="2"/>
      <c r="Z1373" s="2"/>
      <c r="AA1373" s="2"/>
      <c r="AB1373" s="2"/>
      <c r="AC1373" s="62"/>
      <c r="AD1373" s="6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81"/>
      <c r="BN1373" s="7"/>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row>
    <row r="1374" spans="1:127">
      <c r="A1374" s="3"/>
      <c r="B1374" s="6"/>
      <c r="C1374" s="62"/>
      <c r="D1374" s="61"/>
      <c r="E1374" s="2"/>
      <c r="F1374" s="6"/>
      <c r="G1374" s="6"/>
      <c r="H1374" s="6"/>
      <c r="I1374" s="6"/>
      <c r="J1374" s="6"/>
      <c r="K1374" s="6"/>
      <c r="L1374" s="1"/>
      <c r="M1374" s="62"/>
      <c r="N1374" s="6"/>
      <c r="O1374" s="6"/>
      <c r="P1374" s="6"/>
      <c r="Q1374" s="1"/>
      <c r="R1374" s="2"/>
      <c r="S1374" s="2"/>
      <c r="T1374" s="2"/>
      <c r="U1374" s="2"/>
      <c r="V1374" s="2"/>
      <c r="W1374" s="2"/>
      <c r="X1374" s="2"/>
      <c r="Y1374" s="2"/>
      <c r="Z1374" s="2"/>
      <c r="AA1374" s="2"/>
      <c r="AB1374" s="2"/>
      <c r="AC1374" s="62"/>
      <c r="AD1374" s="6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81"/>
      <c r="BN1374" s="7"/>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row>
    <row r="1375" spans="1:127">
      <c r="A1375" s="3"/>
      <c r="B1375" s="6"/>
      <c r="C1375" s="62"/>
      <c r="D1375" s="61"/>
      <c r="E1375" s="2"/>
      <c r="F1375" s="6"/>
      <c r="G1375" s="6"/>
      <c r="H1375" s="6"/>
      <c r="I1375" s="6"/>
      <c r="J1375" s="6"/>
      <c r="K1375" s="6"/>
      <c r="L1375" s="1"/>
      <c r="M1375" s="62"/>
      <c r="N1375" s="6"/>
      <c r="O1375" s="6"/>
      <c r="P1375" s="6"/>
      <c r="Q1375" s="1"/>
      <c r="R1375" s="2"/>
      <c r="S1375" s="2"/>
      <c r="T1375" s="2"/>
      <c r="U1375" s="2"/>
      <c r="V1375" s="2"/>
      <c r="W1375" s="2"/>
      <c r="X1375" s="2"/>
      <c r="Y1375" s="2"/>
      <c r="Z1375" s="2"/>
      <c r="AA1375" s="2"/>
      <c r="AB1375" s="2"/>
      <c r="AC1375" s="62"/>
      <c r="AD1375" s="6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81"/>
      <c r="BN1375" s="7"/>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row>
    <row r="1376" spans="1:127">
      <c r="A1376" s="3"/>
      <c r="B1376" s="6"/>
      <c r="C1376" s="62"/>
      <c r="D1376" s="61"/>
      <c r="E1376" s="2"/>
      <c r="F1376" s="6"/>
      <c r="G1376" s="6"/>
      <c r="H1376" s="6"/>
      <c r="I1376" s="6"/>
      <c r="J1376" s="6"/>
      <c r="K1376" s="6"/>
      <c r="L1376" s="1"/>
      <c r="M1376" s="62"/>
      <c r="N1376" s="6"/>
      <c r="O1376" s="6"/>
      <c r="P1376" s="6"/>
      <c r="Q1376" s="1"/>
      <c r="R1376" s="2"/>
      <c r="S1376" s="2"/>
      <c r="T1376" s="2"/>
      <c r="U1376" s="2"/>
      <c r="V1376" s="2"/>
      <c r="W1376" s="2"/>
      <c r="X1376" s="2"/>
      <c r="Y1376" s="2"/>
      <c r="Z1376" s="2"/>
      <c r="AA1376" s="2"/>
      <c r="AB1376" s="2"/>
      <c r="AC1376" s="62"/>
      <c r="AD1376" s="6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81"/>
      <c r="BN1376" s="7"/>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row>
    <row r="1377" spans="1:127">
      <c r="A1377" s="3"/>
      <c r="B1377" s="6"/>
      <c r="C1377" s="62"/>
      <c r="D1377" s="61"/>
      <c r="E1377" s="2"/>
      <c r="F1377" s="6"/>
      <c r="G1377" s="6"/>
      <c r="H1377" s="6"/>
      <c r="I1377" s="6"/>
      <c r="J1377" s="6"/>
      <c r="K1377" s="6"/>
      <c r="L1377" s="1"/>
      <c r="M1377" s="62"/>
      <c r="N1377" s="6"/>
      <c r="O1377" s="6"/>
      <c r="P1377" s="6"/>
      <c r="Q1377" s="1"/>
      <c r="R1377" s="2"/>
      <c r="S1377" s="2"/>
      <c r="T1377" s="2"/>
      <c r="U1377" s="2"/>
      <c r="V1377" s="2"/>
      <c r="W1377" s="2"/>
      <c r="X1377" s="2"/>
      <c r="Y1377" s="2"/>
      <c r="Z1377" s="2"/>
      <c r="AA1377" s="2"/>
      <c r="AB1377" s="2"/>
      <c r="AC1377" s="62"/>
      <c r="AD1377" s="6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81"/>
      <c r="BN1377" s="7"/>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row>
    <row r="1378" spans="1:127">
      <c r="A1378" s="3"/>
      <c r="B1378" s="6"/>
      <c r="C1378" s="62"/>
      <c r="D1378" s="61"/>
      <c r="E1378" s="2"/>
      <c r="F1378" s="6"/>
      <c r="G1378" s="6"/>
      <c r="H1378" s="6"/>
      <c r="I1378" s="6"/>
      <c r="J1378" s="6"/>
      <c r="K1378" s="6"/>
      <c r="L1378" s="1"/>
      <c r="M1378" s="62"/>
      <c r="N1378" s="6"/>
      <c r="O1378" s="6"/>
      <c r="P1378" s="6"/>
      <c r="Q1378" s="1"/>
      <c r="R1378" s="2"/>
      <c r="S1378" s="2"/>
      <c r="T1378" s="2"/>
      <c r="U1378" s="2"/>
      <c r="V1378" s="2"/>
      <c r="W1378" s="2"/>
      <c r="X1378" s="2"/>
      <c r="Y1378" s="2"/>
      <c r="Z1378" s="2"/>
      <c r="AA1378" s="2"/>
      <c r="AB1378" s="2"/>
      <c r="AC1378" s="62"/>
      <c r="AD1378" s="6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81"/>
      <c r="BN1378" s="7"/>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row>
    <row r="1379" spans="1:127">
      <c r="A1379" s="3"/>
      <c r="B1379" s="6"/>
      <c r="C1379" s="62"/>
      <c r="D1379" s="61"/>
      <c r="E1379" s="2"/>
      <c r="F1379" s="6"/>
      <c r="G1379" s="6"/>
      <c r="H1379" s="6"/>
      <c r="I1379" s="6"/>
      <c r="J1379" s="6"/>
      <c r="K1379" s="6"/>
      <c r="L1379" s="1"/>
      <c r="M1379" s="62"/>
      <c r="N1379" s="6"/>
      <c r="O1379" s="6"/>
      <c r="P1379" s="6"/>
      <c r="Q1379" s="1"/>
      <c r="R1379" s="2"/>
      <c r="S1379" s="2"/>
      <c r="T1379" s="2"/>
      <c r="U1379" s="2"/>
      <c r="V1379" s="2"/>
      <c r="W1379" s="2"/>
      <c r="X1379" s="2"/>
      <c r="Y1379" s="2"/>
      <c r="Z1379" s="2"/>
      <c r="AA1379" s="2"/>
      <c r="AB1379" s="2"/>
      <c r="AC1379" s="62"/>
      <c r="AD1379" s="6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81"/>
      <c r="BN1379" s="7"/>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row>
    <row r="1380" spans="1:127">
      <c r="A1380" s="3"/>
      <c r="B1380" s="6"/>
      <c r="C1380" s="62"/>
      <c r="D1380" s="61"/>
      <c r="E1380" s="2"/>
      <c r="F1380" s="6"/>
      <c r="G1380" s="6"/>
      <c r="H1380" s="6"/>
      <c r="I1380" s="6"/>
      <c r="J1380" s="6"/>
      <c r="K1380" s="6"/>
      <c r="L1380" s="1"/>
      <c r="M1380" s="62"/>
      <c r="N1380" s="6"/>
      <c r="O1380" s="6"/>
      <c r="P1380" s="6"/>
      <c r="Q1380" s="1"/>
      <c r="R1380" s="2"/>
      <c r="S1380" s="2"/>
      <c r="T1380" s="2"/>
      <c r="U1380" s="2"/>
      <c r="V1380" s="2"/>
      <c r="W1380" s="2"/>
      <c r="X1380" s="2"/>
      <c r="Y1380" s="2"/>
      <c r="Z1380" s="2"/>
      <c r="AA1380" s="2"/>
      <c r="AB1380" s="2"/>
      <c r="AC1380" s="62"/>
      <c r="AD1380" s="6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81"/>
      <c r="BN1380" s="7"/>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row>
    <row r="1381" spans="1:127">
      <c r="A1381" s="3"/>
      <c r="B1381" s="6"/>
      <c r="C1381" s="62"/>
      <c r="D1381" s="61"/>
      <c r="E1381" s="2"/>
      <c r="F1381" s="6"/>
      <c r="G1381" s="6"/>
      <c r="H1381" s="6"/>
      <c r="I1381" s="6"/>
      <c r="J1381" s="6"/>
      <c r="K1381" s="6"/>
      <c r="L1381" s="1"/>
      <c r="M1381" s="62"/>
      <c r="N1381" s="6"/>
      <c r="O1381" s="6"/>
      <c r="P1381" s="6"/>
      <c r="Q1381" s="1"/>
      <c r="R1381" s="2"/>
      <c r="S1381" s="2"/>
      <c r="T1381" s="2"/>
      <c r="U1381" s="2"/>
      <c r="V1381" s="2"/>
      <c r="W1381" s="2"/>
      <c r="X1381" s="2"/>
      <c r="Y1381" s="2"/>
      <c r="Z1381" s="2"/>
      <c r="AA1381" s="2"/>
      <c r="AB1381" s="2"/>
      <c r="AC1381" s="62"/>
      <c r="AD1381" s="6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81"/>
      <c r="BN1381" s="7"/>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row>
    <row r="1382" spans="1:127">
      <c r="A1382" s="3"/>
      <c r="B1382" s="6"/>
      <c r="C1382" s="62"/>
      <c r="D1382" s="61"/>
      <c r="E1382" s="2"/>
      <c r="F1382" s="6"/>
      <c r="G1382" s="6"/>
      <c r="H1382" s="6"/>
      <c r="I1382" s="6"/>
      <c r="J1382" s="6"/>
      <c r="K1382" s="6"/>
      <c r="L1382" s="1"/>
      <c r="M1382" s="62"/>
      <c r="N1382" s="6"/>
      <c r="O1382" s="6"/>
      <c r="P1382" s="6"/>
      <c r="Q1382" s="1"/>
      <c r="R1382" s="2"/>
      <c r="S1382" s="2"/>
      <c r="T1382" s="2"/>
      <c r="U1382" s="2"/>
      <c r="V1382" s="2"/>
      <c r="W1382" s="2"/>
      <c r="X1382" s="2"/>
      <c r="Y1382" s="2"/>
      <c r="Z1382" s="2"/>
      <c r="AA1382" s="2"/>
      <c r="AB1382" s="2"/>
      <c r="AC1382" s="62"/>
      <c r="AD1382" s="6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81"/>
      <c r="BN1382" s="7"/>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row>
    <row r="1383" spans="1:127">
      <c r="A1383" s="3"/>
      <c r="B1383" s="6"/>
      <c r="C1383" s="62"/>
      <c r="D1383" s="61"/>
      <c r="E1383" s="2"/>
      <c r="F1383" s="6"/>
      <c r="G1383" s="6"/>
      <c r="H1383" s="6"/>
      <c r="I1383" s="6"/>
      <c r="J1383" s="6"/>
      <c r="K1383" s="6"/>
      <c r="L1383" s="1"/>
      <c r="M1383" s="62"/>
      <c r="N1383" s="6"/>
      <c r="O1383" s="6"/>
      <c r="P1383" s="6"/>
      <c r="Q1383" s="1"/>
      <c r="R1383" s="2"/>
      <c r="S1383" s="2"/>
      <c r="T1383" s="2"/>
      <c r="U1383" s="2"/>
      <c r="V1383" s="2"/>
      <c r="W1383" s="2"/>
      <c r="X1383" s="2"/>
      <c r="Y1383" s="2"/>
      <c r="Z1383" s="2"/>
      <c r="AA1383" s="2"/>
      <c r="AB1383" s="2"/>
      <c r="AC1383" s="62"/>
      <c r="AD1383" s="6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81"/>
      <c r="BN1383" s="7"/>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row>
    <row r="1384" spans="1:127">
      <c r="A1384" s="3"/>
      <c r="B1384" s="6"/>
      <c r="C1384" s="62"/>
      <c r="D1384" s="61"/>
      <c r="E1384" s="2"/>
      <c r="F1384" s="6"/>
      <c r="G1384" s="6"/>
      <c r="H1384" s="6"/>
      <c r="I1384" s="6"/>
      <c r="J1384" s="6"/>
      <c r="K1384" s="6"/>
      <c r="L1384" s="1"/>
      <c r="M1384" s="62"/>
      <c r="N1384" s="6"/>
      <c r="O1384" s="6"/>
      <c r="P1384" s="6"/>
      <c r="Q1384" s="1"/>
      <c r="R1384" s="2"/>
      <c r="S1384" s="2"/>
      <c r="T1384" s="2"/>
      <c r="U1384" s="2"/>
      <c r="V1384" s="2"/>
      <c r="W1384" s="2"/>
      <c r="X1384" s="2"/>
      <c r="Y1384" s="2"/>
      <c r="Z1384" s="2"/>
      <c r="AA1384" s="2"/>
      <c r="AB1384" s="2"/>
      <c r="AC1384" s="62"/>
      <c r="AD1384" s="6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81"/>
      <c r="BN1384" s="7"/>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row>
    <row r="1385" spans="1:127">
      <c r="A1385" s="3"/>
      <c r="B1385" s="6"/>
      <c r="C1385" s="62"/>
      <c r="D1385" s="61"/>
      <c r="E1385" s="2"/>
      <c r="F1385" s="6"/>
      <c r="G1385" s="6"/>
      <c r="H1385" s="6"/>
      <c r="I1385" s="6"/>
      <c r="J1385" s="6"/>
      <c r="K1385" s="6"/>
      <c r="L1385" s="1"/>
      <c r="M1385" s="62"/>
      <c r="N1385" s="6"/>
      <c r="O1385" s="6"/>
      <c r="P1385" s="6"/>
      <c r="Q1385" s="1"/>
      <c r="R1385" s="2"/>
      <c r="S1385" s="2"/>
      <c r="T1385" s="2"/>
      <c r="U1385" s="2"/>
      <c r="V1385" s="2"/>
      <c r="W1385" s="2"/>
      <c r="X1385" s="2"/>
      <c r="Y1385" s="2"/>
      <c r="Z1385" s="2"/>
      <c r="AA1385" s="2"/>
      <c r="AB1385" s="2"/>
      <c r="AC1385" s="62"/>
      <c r="AD1385" s="6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81"/>
      <c r="BN1385" s="7"/>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row>
    <row r="1386" spans="1:127">
      <c r="A1386" s="3"/>
      <c r="B1386" s="6"/>
      <c r="C1386" s="62"/>
      <c r="D1386" s="61"/>
      <c r="E1386" s="2"/>
      <c r="F1386" s="6"/>
      <c r="G1386" s="6"/>
      <c r="H1386" s="6"/>
      <c r="I1386" s="6"/>
      <c r="J1386" s="6"/>
      <c r="K1386" s="6"/>
      <c r="L1386" s="1"/>
      <c r="M1386" s="62"/>
      <c r="N1386" s="6"/>
      <c r="O1386" s="6"/>
      <c r="P1386" s="6"/>
      <c r="Q1386" s="1"/>
      <c r="R1386" s="2"/>
      <c r="S1386" s="2"/>
      <c r="T1386" s="2"/>
      <c r="U1386" s="2"/>
      <c r="V1386" s="2"/>
      <c r="W1386" s="2"/>
      <c r="X1386" s="2"/>
      <c r="Y1386" s="2"/>
      <c r="Z1386" s="2"/>
      <c r="AA1386" s="2"/>
      <c r="AB1386" s="2"/>
      <c r="AC1386" s="62"/>
      <c r="AD1386" s="6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81"/>
      <c r="BN1386" s="7"/>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row>
    <row r="1387" spans="1:127">
      <c r="A1387" s="3"/>
      <c r="B1387" s="6"/>
      <c r="C1387" s="62"/>
      <c r="D1387" s="61"/>
      <c r="E1387" s="2"/>
      <c r="F1387" s="6"/>
      <c r="G1387" s="6"/>
      <c r="H1387" s="6"/>
      <c r="I1387" s="6"/>
      <c r="J1387" s="6"/>
      <c r="K1387" s="6"/>
      <c r="L1387" s="1"/>
      <c r="M1387" s="62"/>
      <c r="N1387" s="6"/>
      <c r="O1387" s="6"/>
      <c r="P1387" s="6"/>
      <c r="Q1387" s="1"/>
      <c r="R1387" s="2"/>
      <c r="S1387" s="2"/>
      <c r="T1387" s="2"/>
      <c r="U1387" s="2"/>
      <c r="V1387" s="2"/>
      <c r="W1387" s="2"/>
      <c r="X1387" s="2"/>
      <c r="Y1387" s="2"/>
      <c r="Z1387" s="2"/>
      <c r="AA1387" s="2"/>
      <c r="AB1387" s="2"/>
      <c r="AC1387" s="62"/>
      <c r="AD1387" s="6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81"/>
      <c r="BN1387" s="7"/>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row>
    <row r="1388" spans="1:127">
      <c r="A1388" s="3"/>
      <c r="B1388" s="6"/>
      <c r="C1388" s="62"/>
      <c r="D1388" s="61"/>
      <c r="E1388" s="2"/>
      <c r="F1388" s="6"/>
      <c r="G1388" s="6"/>
      <c r="H1388" s="6"/>
      <c r="I1388" s="6"/>
      <c r="J1388" s="6"/>
      <c r="K1388" s="6"/>
      <c r="L1388" s="1"/>
      <c r="M1388" s="62"/>
      <c r="N1388" s="6"/>
      <c r="O1388" s="6"/>
      <c r="P1388" s="6"/>
      <c r="Q1388" s="1"/>
      <c r="R1388" s="2"/>
      <c r="S1388" s="2"/>
      <c r="T1388" s="2"/>
      <c r="U1388" s="2"/>
      <c r="V1388" s="2"/>
      <c r="W1388" s="2"/>
      <c r="X1388" s="2"/>
      <c r="Y1388" s="2"/>
      <c r="Z1388" s="2"/>
      <c r="AA1388" s="2"/>
      <c r="AB1388" s="2"/>
      <c r="AC1388" s="62"/>
      <c r="AD1388" s="6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81"/>
      <c r="BN1388" s="7"/>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row>
    <row r="1389" spans="1:127">
      <c r="A1389" s="3"/>
      <c r="B1389" s="6"/>
      <c r="C1389" s="62"/>
      <c r="D1389" s="61"/>
      <c r="E1389" s="2"/>
      <c r="F1389" s="6"/>
      <c r="G1389" s="6"/>
      <c r="H1389" s="6"/>
      <c r="I1389" s="6"/>
      <c r="J1389" s="6"/>
      <c r="K1389" s="6"/>
      <c r="L1389" s="1"/>
      <c r="M1389" s="62"/>
      <c r="N1389" s="6"/>
      <c r="O1389" s="6"/>
      <c r="P1389" s="6"/>
      <c r="Q1389" s="1"/>
      <c r="R1389" s="2"/>
      <c r="S1389" s="2"/>
      <c r="T1389" s="2"/>
      <c r="U1389" s="2"/>
      <c r="V1389" s="2"/>
      <c r="W1389" s="2"/>
      <c r="X1389" s="2"/>
      <c r="Y1389" s="2"/>
      <c r="Z1389" s="2"/>
      <c r="AA1389" s="2"/>
      <c r="AB1389" s="2"/>
      <c r="AC1389" s="62"/>
      <c r="AD1389" s="6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81"/>
      <c r="BN1389" s="7"/>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row>
    <row r="1390" spans="1:127">
      <c r="A1390" s="3"/>
      <c r="B1390" s="6"/>
      <c r="C1390" s="62"/>
      <c r="D1390" s="61"/>
      <c r="E1390" s="2"/>
      <c r="F1390" s="6"/>
      <c r="G1390" s="6"/>
      <c r="H1390" s="6"/>
      <c r="I1390" s="6"/>
      <c r="J1390" s="6"/>
      <c r="K1390" s="6"/>
      <c r="L1390" s="1"/>
      <c r="M1390" s="62"/>
      <c r="N1390" s="6"/>
      <c r="O1390" s="6"/>
      <c r="P1390" s="6"/>
      <c r="Q1390" s="1"/>
      <c r="R1390" s="2"/>
      <c r="S1390" s="2"/>
      <c r="T1390" s="2"/>
      <c r="U1390" s="2"/>
      <c r="V1390" s="2"/>
      <c r="W1390" s="2"/>
      <c r="X1390" s="2"/>
      <c r="Y1390" s="2"/>
      <c r="Z1390" s="2"/>
      <c r="AA1390" s="2"/>
      <c r="AB1390" s="2"/>
      <c r="AC1390" s="62"/>
      <c r="AD1390" s="6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81"/>
      <c r="BN1390" s="7"/>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row>
    <row r="1391" spans="1:127">
      <c r="A1391" s="3"/>
      <c r="B1391" s="6"/>
      <c r="C1391" s="62"/>
      <c r="D1391" s="61"/>
      <c r="E1391" s="2"/>
      <c r="F1391" s="6"/>
      <c r="G1391" s="6"/>
      <c r="H1391" s="6"/>
      <c r="I1391" s="6"/>
      <c r="J1391" s="6"/>
      <c r="K1391" s="6"/>
      <c r="L1391" s="1"/>
      <c r="M1391" s="62"/>
      <c r="N1391" s="6"/>
      <c r="O1391" s="6"/>
      <c r="P1391" s="6"/>
      <c r="Q1391" s="1"/>
      <c r="R1391" s="2"/>
      <c r="S1391" s="2"/>
      <c r="T1391" s="2"/>
      <c r="U1391" s="2"/>
      <c r="V1391" s="2"/>
      <c r="W1391" s="2"/>
      <c r="X1391" s="2"/>
      <c r="Y1391" s="2"/>
      <c r="Z1391" s="2"/>
      <c r="AA1391" s="2"/>
      <c r="AB1391" s="2"/>
      <c r="AC1391" s="62"/>
      <c r="AD1391" s="6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81"/>
      <c r="BN1391" s="7"/>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row>
    <row r="1392" spans="1:127">
      <c r="A1392" s="3"/>
      <c r="B1392" s="6"/>
      <c r="C1392" s="62"/>
      <c r="D1392" s="61"/>
      <c r="E1392" s="2"/>
      <c r="F1392" s="6"/>
      <c r="G1392" s="6"/>
      <c r="H1392" s="6"/>
      <c r="I1392" s="6"/>
      <c r="J1392" s="6"/>
      <c r="K1392" s="6"/>
      <c r="L1392" s="1"/>
      <c r="M1392" s="62"/>
      <c r="N1392" s="6"/>
      <c r="O1392" s="6"/>
      <c r="P1392" s="6"/>
      <c r="Q1392" s="1"/>
      <c r="R1392" s="2"/>
      <c r="S1392" s="2"/>
      <c r="T1392" s="2"/>
      <c r="U1392" s="2"/>
      <c r="V1392" s="2"/>
      <c r="W1392" s="2"/>
      <c r="X1392" s="2"/>
      <c r="Y1392" s="2"/>
      <c r="Z1392" s="2"/>
      <c r="AA1392" s="2"/>
      <c r="AB1392" s="2"/>
      <c r="AC1392" s="62"/>
      <c r="AD1392" s="6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81"/>
      <c r="BN1392" s="7"/>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row>
    <row r="1393" spans="1:127">
      <c r="A1393" s="3"/>
      <c r="B1393" s="6"/>
      <c r="C1393" s="62"/>
      <c r="D1393" s="61"/>
      <c r="E1393" s="2"/>
      <c r="F1393" s="6"/>
      <c r="G1393" s="6"/>
      <c r="H1393" s="6"/>
      <c r="I1393" s="6"/>
      <c r="J1393" s="6"/>
      <c r="K1393" s="6"/>
      <c r="L1393" s="1"/>
      <c r="M1393" s="62"/>
      <c r="N1393" s="6"/>
      <c r="O1393" s="6"/>
      <c r="P1393" s="6"/>
      <c r="Q1393" s="1"/>
      <c r="R1393" s="2"/>
      <c r="S1393" s="2"/>
      <c r="T1393" s="2"/>
      <c r="U1393" s="2"/>
      <c r="V1393" s="2"/>
      <c r="W1393" s="2"/>
      <c r="X1393" s="2"/>
      <c r="Y1393" s="2"/>
      <c r="Z1393" s="2"/>
      <c r="AA1393" s="2"/>
      <c r="AB1393" s="2"/>
      <c r="AC1393" s="62"/>
      <c r="AD1393" s="6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81"/>
      <c r="BN1393" s="7"/>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row>
    <row r="1394" spans="1:127">
      <c r="A1394" s="3"/>
      <c r="B1394" s="6"/>
      <c r="C1394" s="62"/>
      <c r="D1394" s="61"/>
      <c r="E1394" s="2"/>
      <c r="F1394" s="6"/>
      <c r="G1394" s="6"/>
      <c r="H1394" s="6"/>
      <c r="I1394" s="6"/>
      <c r="J1394" s="6"/>
      <c r="K1394" s="6"/>
      <c r="L1394" s="1"/>
      <c r="M1394" s="62"/>
      <c r="N1394" s="6"/>
      <c r="O1394" s="6"/>
      <c r="P1394" s="6"/>
      <c r="Q1394" s="1"/>
      <c r="R1394" s="2"/>
      <c r="S1394" s="2"/>
      <c r="T1394" s="2"/>
      <c r="U1394" s="2"/>
      <c r="V1394" s="2"/>
      <c r="W1394" s="2"/>
      <c r="X1394" s="2"/>
      <c r="Y1394" s="2"/>
      <c r="Z1394" s="2"/>
      <c r="AA1394" s="2"/>
      <c r="AB1394" s="2"/>
      <c r="AC1394" s="62"/>
      <c r="AD1394" s="6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81"/>
      <c r="BN1394" s="7"/>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row>
    <row r="1395" spans="1:127">
      <c r="A1395" s="3"/>
      <c r="B1395" s="6"/>
      <c r="C1395" s="62"/>
      <c r="D1395" s="61"/>
      <c r="E1395" s="2"/>
      <c r="F1395" s="6"/>
      <c r="G1395" s="6"/>
      <c r="H1395" s="6"/>
      <c r="I1395" s="6"/>
      <c r="J1395" s="6"/>
      <c r="K1395" s="6"/>
      <c r="L1395" s="1"/>
      <c r="M1395" s="62"/>
      <c r="N1395" s="6"/>
      <c r="O1395" s="6"/>
      <c r="P1395" s="6"/>
      <c r="Q1395" s="1"/>
      <c r="R1395" s="2"/>
      <c r="S1395" s="2"/>
      <c r="T1395" s="2"/>
      <c r="U1395" s="2"/>
      <c r="V1395" s="2"/>
      <c r="W1395" s="2"/>
      <c r="X1395" s="2"/>
      <c r="Y1395" s="2"/>
      <c r="Z1395" s="2"/>
      <c r="AA1395" s="2"/>
      <c r="AB1395" s="2"/>
      <c r="AC1395" s="62"/>
      <c r="AD1395" s="6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81"/>
      <c r="BN1395" s="7"/>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row>
    <row r="1396" spans="1:127">
      <c r="A1396" s="3"/>
      <c r="B1396" s="6"/>
      <c r="C1396" s="62"/>
      <c r="D1396" s="61"/>
      <c r="E1396" s="2"/>
      <c r="F1396" s="6"/>
      <c r="G1396" s="6"/>
      <c r="H1396" s="6"/>
      <c r="I1396" s="6"/>
      <c r="J1396" s="6"/>
      <c r="K1396" s="6"/>
      <c r="L1396" s="1"/>
      <c r="M1396" s="62"/>
      <c r="N1396" s="6"/>
      <c r="O1396" s="6"/>
      <c r="P1396" s="6"/>
      <c r="Q1396" s="1"/>
      <c r="R1396" s="2"/>
      <c r="S1396" s="2"/>
      <c r="T1396" s="2"/>
      <c r="U1396" s="2"/>
      <c r="V1396" s="2"/>
      <c r="W1396" s="2"/>
      <c r="X1396" s="2"/>
      <c r="Y1396" s="2"/>
      <c r="Z1396" s="2"/>
      <c r="AA1396" s="2"/>
      <c r="AB1396" s="2"/>
      <c r="AC1396" s="62"/>
      <c r="AD1396" s="6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81"/>
      <c r="BN1396" s="7"/>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row>
    <row r="1397" spans="1:127">
      <c r="A1397" s="3"/>
      <c r="B1397" s="6"/>
      <c r="C1397" s="62"/>
      <c r="D1397" s="61"/>
      <c r="E1397" s="2"/>
      <c r="F1397" s="6"/>
      <c r="G1397" s="6"/>
      <c r="H1397" s="6"/>
      <c r="I1397" s="6"/>
      <c r="J1397" s="6"/>
      <c r="K1397" s="6"/>
      <c r="L1397" s="1"/>
      <c r="M1397" s="62"/>
      <c r="N1397" s="6"/>
      <c r="O1397" s="6"/>
      <c r="P1397" s="6"/>
      <c r="Q1397" s="1"/>
      <c r="R1397" s="2"/>
      <c r="S1397" s="2"/>
      <c r="T1397" s="2"/>
      <c r="U1397" s="2"/>
      <c r="V1397" s="2"/>
      <c r="W1397" s="2"/>
      <c r="X1397" s="2"/>
      <c r="Y1397" s="2"/>
      <c r="Z1397" s="2"/>
      <c r="AA1397" s="2"/>
      <c r="AB1397" s="2"/>
      <c r="AC1397" s="62"/>
      <c r="AD1397" s="6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81"/>
      <c r="BN1397" s="7"/>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row>
    <row r="1398" spans="1:127">
      <c r="A1398" s="3"/>
      <c r="B1398" s="6"/>
      <c r="C1398" s="62"/>
      <c r="D1398" s="61"/>
      <c r="E1398" s="2"/>
      <c r="F1398" s="6"/>
      <c r="G1398" s="6"/>
      <c r="H1398" s="6"/>
      <c r="I1398" s="6"/>
      <c r="J1398" s="6"/>
      <c r="K1398" s="6"/>
      <c r="L1398" s="1"/>
      <c r="M1398" s="62"/>
      <c r="N1398" s="6"/>
      <c r="O1398" s="6"/>
      <c r="P1398" s="6"/>
      <c r="Q1398" s="1"/>
      <c r="R1398" s="2"/>
      <c r="S1398" s="2"/>
      <c r="T1398" s="2"/>
      <c r="U1398" s="2"/>
      <c r="V1398" s="2"/>
      <c r="W1398" s="2"/>
      <c r="X1398" s="2"/>
      <c r="Y1398" s="2"/>
      <c r="Z1398" s="2"/>
      <c r="AA1398" s="2"/>
      <c r="AB1398" s="2"/>
      <c r="AC1398" s="62"/>
      <c r="AD1398" s="6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81"/>
      <c r="BN1398" s="7"/>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row>
    <row r="1399" spans="1:127">
      <c r="A1399" s="3"/>
      <c r="B1399" s="6"/>
      <c r="C1399" s="62"/>
      <c r="D1399" s="61"/>
      <c r="E1399" s="2"/>
      <c r="F1399" s="6"/>
      <c r="G1399" s="6"/>
      <c r="H1399" s="6"/>
      <c r="I1399" s="6"/>
      <c r="J1399" s="6"/>
      <c r="K1399" s="6"/>
      <c r="L1399" s="1"/>
      <c r="M1399" s="62"/>
      <c r="N1399" s="6"/>
      <c r="O1399" s="6"/>
      <c r="P1399" s="6"/>
      <c r="Q1399" s="1"/>
      <c r="R1399" s="2"/>
      <c r="S1399" s="2"/>
      <c r="T1399" s="2"/>
      <c r="U1399" s="2"/>
      <c r="V1399" s="2"/>
      <c r="W1399" s="2"/>
      <c r="X1399" s="2"/>
      <c r="Y1399" s="2"/>
      <c r="Z1399" s="2"/>
      <c r="AA1399" s="2"/>
      <c r="AB1399" s="2"/>
      <c r="AC1399" s="62"/>
      <c r="AD1399" s="6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81"/>
      <c r="BN1399" s="7"/>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row>
    <row r="1400" spans="1:127">
      <c r="A1400" s="3"/>
      <c r="B1400" s="6"/>
      <c r="C1400" s="62"/>
      <c r="D1400" s="61"/>
      <c r="E1400" s="2"/>
      <c r="F1400" s="6"/>
      <c r="G1400" s="6"/>
      <c r="H1400" s="6"/>
      <c r="I1400" s="6"/>
      <c r="J1400" s="6"/>
      <c r="K1400" s="6"/>
      <c r="L1400" s="1"/>
      <c r="M1400" s="62"/>
      <c r="N1400" s="6"/>
      <c r="O1400" s="6"/>
      <c r="P1400" s="6"/>
      <c r="Q1400" s="1"/>
      <c r="R1400" s="2"/>
      <c r="S1400" s="2"/>
      <c r="T1400" s="2"/>
      <c r="U1400" s="2"/>
      <c r="V1400" s="2"/>
      <c r="W1400" s="2"/>
      <c r="X1400" s="2"/>
      <c r="Y1400" s="2"/>
      <c r="Z1400" s="2"/>
      <c r="AA1400" s="2"/>
      <c r="AB1400" s="2"/>
      <c r="AC1400" s="62"/>
      <c r="AD1400" s="6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81"/>
      <c r="BN1400" s="7"/>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row>
    <row r="1401" spans="1:127">
      <c r="A1401" s="3"/>
      <c r="B1401" s="6"/>
      <c r="C1401" s="62"/>
      <c r="D1401" s="61"/>
      <c r="E1401" s="2"/>
      <c r="F1401" s="6"/>
      <c r="G1401" s="6"/>
      <c r="H1401" s="6"/>
      <c r="I1401" s="6"/>
      <c r="J1401" s="6"/>
      <c r="K1401" s="6"/>
      <c r="L1401" s="1"/>
      <c r="M1401" s="62"/>
      <c r="N1401" s="6"/>
      <c r="O1401" s="6"/>
      <c r="P1401" s="6"/>
      <c r="Q1401" s="1"/>
      <c r="R1401" s="2"/>
      <c r="S1401" s="2"/>
      <c r="T1401" s="2"/>
      <c r="U1401" s="2"/>
      <c r="V1401" s="2"/>
      <c r="W1401" s="2"/>
      <c r="X1401" s="2"/>
      <c r="Y1401" s="2"/>
      <c r="Z1401" s="2"/>
      <c r="AA1401" s="2"/>
      <c r="AB1401" s="2"/>
      <c r="AC1401" s="62"/>
      <c r="AD1401" s="6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81"/>
      <c r="BN1401" s="7"/>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row>
    <row r="1402" spans="1:127">
      <c r="A1402" s="3"/>
      <c r="B1402" s="6"/>
      <c r="C1402" s="62"/>
      <c r="D1402" s="61"/>
      <c r="E1402" s="2"/>
      <c r="F1402" s="6"/>
      <c r="G1402" s="6"/>
      <c r="H1402" s="6"/>
      <c r="I1402" s="6"/>
      <c r="J1402" s="6"/>
      <c r="K1402" s="6"/>
      <c r="L1402" s="1"/>
      <c r="M1402" s="62"/>
      <c r="N1402" s="6"/>
      <c r="O1402" s="6"/>
      <c r="P1402" s="6"/>
      <c r="Q1402" s="1"/>
      <c r="R1402" s="2"/>
      <c r="S1402" s="2"/>
      <c r="T1402" s="2"/>
      <c r="U1402" s="2"/>
      <c r="V1402" s="2"/>
      <c r="W1402" s="2"/>
      <c r="X1402" s="2"/>
      <c r="Y1402" s="2"/>
      <c r="Z1402" s="2"/>
      <c r="AA1402" s="2"/>
      <c r="AB1402" s="2"/>
      <c r="AC1402" s="62"/>
      <c r="AD1402" s="6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81"/>
      <c r="BN1402" s="7"/>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row>
    <row r="1403" spans="1:127">
      <c r="A1403" s="3"/>
      <c r="B1403" s="6"/>
      <c r="C1403" s="62"/>
      <c r="D1403" s="61"/>
      <c r="E1403" s="2"/>
      <c r="F1403" s="6"/>
      <c r="G1403" s="6"/>
      <c r="H1403" s="6"/>
      <c r="I1403" s="6"/>
      <c r="J1403" s="6"/>
      <c r="K1403" s="6"/>
      <c r="L1403" s="1"/>
      <c r="M1403" s="62"/>
      <c r="N1403" s="6"/>
      <c r="O1403" s="6"/>
      <c r="P1403" s="6"/>
      <c r="Q1403" s="1"/>
      <c r="R1403" s="2"/>
      <c r="S1403" s="2"/>
      <c r="T1403" s="2"/>
      <c r="U1403" s="2"/>
      <c r="V1403" s="2"/>
      <c r="W1403" s="2"/>
      <c r="X1403" s="2"/>
      <c r="Y1403" s="2"/>
      <c r="Z1403" s="2"/>
      <c r="AA1403" s="2"/>
      <c r="AB1403" s="2"/>
      <c r="AC1403" s="62"/>
      <c r="AD1403" s="6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81"/>
      <c r="BN1403" s="7"/>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row>
    <row r="1404" spans="1:127">
      <c r="A1404" s="3"/>
      <c r="B1404" s="6"/>
      <c r="C1404" s="62"/>
      <c r="D1404" s="61"/>
      <c r="E1404" s="2"/>
      <c r="F1404" s="6"/>
      <c r="G1404" s="6"/>
      <c r="H1404" s="6"/>
      <c r="I1404" s="6"/>
      <c r="J1404" s="6"/>
      <c r="K1404" s="6"/>
      <c r="L1404" s="1"/>
      <c r="M1404" s="62"/>
      <c r="N1404" s="6"/>
      <c r="O1404" s="6"/>
      <c r="P1404" s="6"/>
      <c r="Q1404" s="1"/>
      <c r="R1404" s="2"/>
      <c r="S1404" s="2"/>
      <c r="T1404" s="2"/>
      <c r="U1404" s="2"/>
      <c r="V1404" s="2"/>
      <c r="W1404" s="2"/>
      <c r="X1404" s="2"/>
      <c r="Y1404" s="2"/>
      <c r="Z1404" s="2"/>
      <c r="AA1404" s="2"/>
      <c r="AB1404" s="2"/>
      <c r="AC1404" s="62"/>
      <c r="AD1404" s="6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81"/>
      <c r="BN1404" s="7"/>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row>
    <row r="1405" spans="1:127">
      <c r="A1405" s="3"/>
      <c r="B1405" s="6"/>
      <c r="C1405" s="62"/>
      <c r="D1405" s="61"/>
      <c r="E1405" s="2"/>
      <c r="F1405" s="6"/>
      <c r="G1405" s="6"/>
      <c r="H1405" s="6"/>
      <c r="I1405" s="6"/>
      <c r="J1405" s="6"/>
      <c r="K1405" s="6"/>
      <c r="L1405" s="1"/>
      <c r="M1405" s="62"/>
      <c r="N1405" s="6"/>
      <c r="O1405" s="6"/>
      <c r="P1405" s="6"/>
      <c r="Q1405" s="1"/>
      <c r="R1405" s="2"/>
      <c r="S1405" s="2"/>
      <c r="T1405" s="2"/>
      <c r="U1405" s="2"/>
      <c r="V1405" s="2"/>
      <c r="W1405" s="2"/>
      <c r="X1405" s="2"/>
      <c r="Y1405" s="2"/>
      <c r="Z1405" s="2"/>
      <c r="AA1405" s="2"/>
      <c r="AB1405" s="2"/>
      <c r="AC1405" s="62"/>
      <c r="AD1405" s="6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81"/>
      <c r="BN1405" s="7"/>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row>
    <row r="1406" spans="1:127">
      <c r="A1406" s="3"/>
      <c r="B1406" s="6"/>
      <c r="C1406" s="62"/>
      <c r="D1406" s="61"/>
      <c r="E1406" s="2"/>
      <c r="F1406" s="6"/>
      <c r="G1406" s="6"/>
      <c r="H1406" s="6"/>
      <c r="I1406" s="6"/>
      <c r="J1406" s="6"/>
      <c r="K1406" s="6"/>
      <c r="L1406" s="1"/>
      <c r="M1406" s="62"/>
      <c r="N1406" s="6"/>
      <c r="O1406" s="6"/>
      <c r="P1406" s="6"/>
      <c r="Q1406" s="1"/>
      <c r="R1406" s="2"/>
      <c r="S1406" s="2"/>
      <c r="T1406" s="2"/>
      <c r="U1406" s="2"/>
      <c r="V1406" s="2"/>
      <c r="W1406" s="2"/>
      <c r="X1406" s="2"/>
      <c r="Y1406" s="2"/>
      <c r="Z1406" s="2"/>
      <c r="AA1406" s="2"/>
      <c r="AB1406" s="2"/>
      <c r="AC1406" s="62"/>
      <c r="AD1406" s="6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81"/>
      <c r="BN1406" s="7"/>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row>
    <row r="1407" spans="1:127">
      <c r="A1407" s="3"/>
      <c r="B1407" s="6"/>
      <c r="C1407" s="62"/>
      <c r="D1407" s="61"/>
      <c r="E1407" s="2"/>
      <c r="F1407" s="6"/>
      <c r="G1407" s="6"/>
      <c r="H1407" s="6"/>
      <c r="I1407" s="6"/>
      <c r="J1407" s="6"/>
      <c r="K1407" s="6"/>
      <c r="L1407" s="1"/>
      <c r="M1407" s="62"/>
      <c r="N1407" s="6"/>
      <c r="O1407" s="6"/>
      <c r="P1407" s="6"/>
      <c r="Q1407" s="1"/>
      <c r="R1407" s="2"/>
      <c r="S1407" s="2"/>
      <c r="T1407" s="2"/>
      <c r="U1407" s="2"/>
      <c r="V1407" s="2"/>
      <c r="W1407" s="2"/>
      <c r="X1407" s="2"/>
      <c r="Y1407" s="2"/>
      <c r="Z1407" s="2"/>
      <c r="AA1407" s="2"/>
      <c r="AB1407" s="2"/>
      <c r="AC1407" s="62"/>
      <c r="AD1407" s="6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81"/>
      <c r="BN1407" s="7"/>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row>
    <row r="1408" spans="1:127">
      <c r="A1408" s="3"/>
      <c r="B1408" s="6"/>
      <c r="C1408" s="62"/>
      <c r="D1408" s="61"/>
      <c r="E1408" s="2"/>
      <c r="F1408" s="6"/>
      <c r="G1408" s="6"/>
      <c r="H1408" s="6"/>
      <c r="I1408" s="6"/>
      <c r="J1408" s="6"/>
      <c r="K1408" s="6"/>
      <c r="L1408" s="1"/>
      <c r="M1408" s="62"/>
      <c r="N1408" s="6"/>
      <c r="O1408" s="6"/>
      <c r="P1408" s="6"/>
      <c r="Q1408" s="1"/>
      <c r="R1408" s="2"/>
      <c r="S1408" s="2"/>
      <c r="T1408" s="2"/>
      <c r="U1408" s="2"/>
      <c r="V1408" s="2"/>
      <c r="W1408" s="2"/>
      <c r="X1408" s="2"/>
      <c r="Y1408" s="2"/>
      <c r="Z1408" s="2"/>
      <c r="AA1408" s="2"/>
      <c r="AB1408" s="2"/>
      <c r="AC1408" s="62"/>
      <c r="AD1408" s="6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81"/>
      <c r="BN1408" s="7"/>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row>
    <row r="1409" spans="1:127">
      <c r="A1409" s="3"/>
      <c r="B1409" s="6"/>
      <c r="C1409" s="62"/>
      <c r="D1409" s="61"/>
      <c r="E1409" s="2"/>
      <c r="F1409" s="6"/>
      <c r="G1409" s="6"/>
      <c r="H1409" s="6"/>
      <c r="I1409" s="6"/>
      <c r="J1409" s="6"/>
      <c r="K1409" s="6"/>
      <c r="L1409" s="1"/>
      <c r="M1409" s="62"/>
      <c r="N1409" s="6"/>
      <c r="O1409" s="6"/>
      <c r="P1409" s="6"/>
      <c r="Q1409" s="1"/>
      <c r="R1409" s="2"/>
      <c r="S1409" s="2"/>
      <c r="T1409" s="2"/>
      <c r="U1409" s="2"/>
      <c r="V1409" s="2"/>
      <c r="W1409" s="2"/>
      <c r="X1409" s="2"/>
      <c r="Y1409" s="2"/>
      <c r="Z1409" s="2"/>
      <c r="AA1409" s="2"/>
      <c r="AB1409" s="2"/>
      <c r="AC1409" s="62"/>
      <c r="AD1409" s="6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81"/>
      <c r="BN1409" s="7"/>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row>
    <row r="1410" spans="1:127">
      <c r="A1410" s="3"/>
      <c r="B1410" s="6"/>
      <c r="C1410" s="62"/>
      <c r="D1410" s="61"/>
      <c r="E1410" s="2"/>
      <c r="F1410" s="6"/>
      <c r="G1410" s="6"/>
      <c r="H1410" s="6"/>
      <c r="I1410" s="6"/>
      <c r="J1410" s="6"/>
      <c r="K1410" s="6"/>
      <c r="L1410" s="1"/>
      <c r="M1410" s="62"/>
      <c r="N1410" s="6"/>
      <c r="O1410" s="6"/>
      <c r="P1410" s="6"/>
      <c r="Q1410" s="1"/>
      <c r="R1410" s="2"/>
      <c r="S1410" s="2"/>
      <c r="T1410" s="2"/>
      <c r="U1410" s="2"/>
      <c r="V1410" s="2"/>
      <c r="W1410" s="2"/>
      <c r="X1410" s="2"/>
      <c r="Y1410" s="2"/>
      <c r="Z1410" s="2"/>
      <c r="AA1410" s="2"/>
      <c r="AB1410" s="2"/>
      <c r="AC1410" s="62"/>
      <c r="AD1410" s="6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81"/>
      <c r="BN1410" s="7"/>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row>
    <row r="1411" spans="1:127">
      <c r="A1411" s="3"/>
      <c r="B1411" s="6"/>
      <c r="C1411" s="62"/>
      <c r="D1411" s="61"/>
      <c r="E1411" s="2"/>
      <c r="F1411" s="6"/>
      <c r="G1411" s="6"/>
      <c r="H1411" s="6"/>
      <c r="I1411" s="6"/>
      <c r="J1411" s="6"/>
      <c r="K1411" s="6"/>
      <c r="L1411" s="1"/>
      <c r="M1411" s="62"/>
      <c r="N1411" s="6"/>
      <c r="O1411" s="6"/>
      <c r="P1411" s="6"/>
      <c r="Q1411" s="1"/>
      <c r="R1411" s="2"/>
      <c r="S1411" s="2"/>
      <c r="T1411" s="2"/>
      <c r="U1411" s="2"/>
      <c r="V1411" s="2"/>
      <c r="W1411" s="2"/>
      <c r="X1411" s="2"/>
      <c r="Y1411" s="2"/>
      <c r="Z1411" s="2"/>
      <c r="AA1411" s="2"/>
      <c r="AB1411" s="2"/>
      <c r="AC1411" s="62"/>
      <c r="AD1411" s="6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81"/>
      <c r="BN1411" s="7"/>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row>
    <row r="1412" spans="1:127">
      <c r="A1412" s="3"/>
      <c r="B1412" s="6"/>
      <c r="C1412" s="62"/>
      <c r="D1412" s="61"/>
      <c r="E1412" s="2"/>
      <c r="F1412" s="6"/>
      <c r="G1412" s="6"/>
      <c r="H1412" s="6"/>
      <c r="I1412" s="6"/>
      <c r="J1412" s="6"/>
      <c r="K1412" s="6"/>
      <c r="L1412" s="1"/>
      <c r="M1412" s="62"/>
      <c r="N1412" s="6"/>
      <c r="O1412" s="6"/>
      <c r="P1412" s="6"/>
      <c r="Q1412" s="1"/>
      <c r="R1412" s="2"/>
      <c r="S1412" s="2"/>
      <c r="T1412" s="2"/>
      <c r="U1412" s="2"/>
      <c r="V1412" s="2"/>
      <c r="W1412" s="2"/>
      <c r="X1412" s="2"/>
      <c r="Y1412" s="2"/>
      <c r="Z1412" s="2"/>
      <c r="AA1412" s="2"/>
      <c r="AB1412" s="2"/>
      <c r="AC1412" s="62"/>
      <c r="AD1412" s="6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81"/>
      <c r="BN1412" s="7"/>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row>
    <row r="1413" spans="1:127">
      <c r="A1413" s="3"/>
      <c r="B1413" s="6"/>
      <c r="C1413" s="62"/>
      <c r="D1413" s="61"/>
      <c r="E1413" s="2"/>
      <c r="F1413" s="6"/>
      <c r="G1413" s="6"/>
      <c r="H1413" s="6"/>
      <c r="I1413" s="6"/>
      <c r="J1413" s="6"/>
      <c r="K1413" s="6"/>
      <c r="L1413" s="1"/>
      <c r="M1413" s="62"/>
      <c r="N1413" s="6"/>
      <c r="O1413" s="6"/>
      <c r="P1413" s="6"/>
      <c r="Q1413" s="1"/>
      <c r="R1413" s="2"/>
      <c r="S1413" s="2"/>
      <c r="T1413" s="2"/>
      <c r="U1413" s="2"/>
      <c r="V1413" s="2"/>
      <c r="W1413" s="2"/>
      <c r="X1413" s="2"/>
      <c r="Y1413" s="2"/>
      <c r="Z1413" s="2"/>
      <c r="AA1413" s="2"/>
      <c r="AB1413" s="2"/>
      <c r="AC1413" s="62"/>
      <c r="AD1413" s="6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81"/>
      <c r="BN1413" s="7"/>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row>
    <row r="1414" spans="1:127">
      <c r="A1414" s="3"/>
      <c r="B1414" s="6"/>
      <c r="C1414" s="62"/>
      <c r="D1414" s="61"/>
      <c r="E1414" s="2"/>
      <c r="F1414" s="6"/>
      <c r="G1414" s="6"/>
      <c r="H1414" s="6"/>
      <c r="I1414" s="6"/>
      <c r="J1414" s="6"/>
      <c r="K1414" s="6"/>
      <c r="L1414" s="1"/>
      <c r="M1414" s="62"/>
      <c r="N1414" s="6"/>
      <c r="O1414" s="6"/>
      <c r="P1414" s="6"/>
      <c r="Q1414" s="1"/>
      <c r="R1414" s="2"/>
      <c r="S1414" s="2"/>
      <c r="T1414" s="2"/>
      <c r="U1414" s="2"/>
      <c r="V1414" s="2"/>
      <c r="W1414" s="2"/>
      <c r="X1414" s="2"/>
      <c r="Y1414" s="2"/>
      <c r="Z1414" s="2"/>
      <c r="AA1414" s="2"/>
      <c r="AB1414" s="2"/>
      <c r="AC1414" s="62"/>
      <c r="AD1414" s="6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81"/>
      <c r="BN1414" s="7"/>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row>
    <row r="1415" spans="1:127">
      <c r="A1415" s="3"/>
      <c r="B1415" s="6"/>
      <c r="C1415" s="62"/>
      <c r="D1415" s="61"/>
      <c r="E1415" s="2"/>
      <c r="F1415" s="6"/>
      <c r="G1415" s="6"/>
      <c r="H1415" s="6"/>
      <c r="I1415" s="6"/>
      <c r="J1415" s="6"/>
      <c r="K1415" s="6"/>
      <c r="L1415" s="1"/>
      <c r="M1415" s="62"/>
      <c r="N1415" s="6"/>
      <c r="O1415" s="6"/>
      <c r="P1415" s="6"/>
      <c r="Q1415" s="1"/>
      <c r="R1415" s="2"/>
      <c r="S1415" s="2"/>
      <c r="T1415" s="2"/>
      <c r="U1415" s="2"/>
      <c r="V1415" s="2"/>
      <c r="W1415" s="2"/>
      <c r="X1415" s="2"/>
      <c r="Y1415" s="2"/>
      <c r="Z1415" s="2"/>
      <c r="AA1415" s="2"/>
      <c r="AB1415" s="2"/>
      <c r="AC1415" s="62"/>
      <c r="AD1415" s="6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81"/>
      <c r="BN1415" s="7"/>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row>
    <row r="1416" spans="1:127">
      <c r="A1416" s="3"/>
      <c r="B1416" s="6"/>
      <c r="C1416" s="62"/>
      <c r="D1416" s="61"/>
      <c r="E1416" s="2"/>
      <c r="F1416" s="6"/>
      <c r="G1416" s="6"/>
      <c r="H1416" s="6"/>
      <c r="I1416" s="6"/>
      <c r="J1416" s="6"/>
      <c r="K1416" s="6"/>
      <c r="L1416" s="1"/>
      <c r="M1416" s="62"/>
      <c r="N1416" s="6"/>
      <c r="O1416" s="6"/>
      <c r="P1416" s="6"/>
      <c r="Q1416" s="1"/>
      <c r="R1416" s="2"/>
      <c r="S1416" s="2"/>
      <c r="T1416" s="2"/>
      <c r="U1416" s="2"/>
      <c r="V1416" s="2"/>
      <c r="W1416" s="2"/>
      <c r="X1416" s="2"/>
      <c r="Y1416" s="2"/>
      <c r="Z1416" s="2"/>
      <c r="AA1416" s="2"/>
      <c r="AB1416" s="2"/>
      <c r="AC1416" s="62"/>
      <c r="AD1416" s="6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81"/>
      <c r="BN1416" s="7"/>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row>
    <row r="1417" spans="1:127">
      <c r="A1417" s="3"/>
      <c r="B1417" s="6"/>
      <c r="C1417" s="62"/>
      <c r="D1417" s="61"/>
      <c r="E1417" s="2"/>
      <c r="F1417" s="6"/>
      <c r="G1417" s="6"/>
      <c r="H1417" s="6"/>
      <c r="I1417" s="6"/>
      <c r="J1417" s="6"/>
      <c r="K1417" s="6"/>
      <c r="L1417" s="1"/>
      <c r="M1417" s="62"/>
      <c r="N1417" s="6"/>
      <c r="O1417" s="6"/>
      <c r="P1417" s="6"/>
      <c r="Q1417" s="1"/>
      <c r="R1417" s="2"/>
      <c r="S1417" s="2"/>
      <c r="T1417" s="2"/>
      <c r="U1417" s="2"/>
      <c r="V1417" s="2"/>
      <c r="W1417" s="2"/>
      <c r="X1417" s="2"/>
      <c r="Y1417" s="2"/>
      <c r="Z1417" s="2"/>
      <c r="AA1417" s="2"/>
      <c r="AB1417" s="2"/>
      <c r="AC1417" s="62"/>
      <c r="AD1417" s="6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81"/>
      <c r="BN1417" s="7"/>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row>
    <row r="1418" spans="1:127">
      <c r="A1418" s="3"/>
      <c r="B1418" s="6"/>
      <c r="C1418" s="62"/>
      <c r="D1418" s="61"/>
      <c r="E1418" s="2"/>
      <c r="F1418" s="6"/>
      <c r="G1418" s="6"/>
      <c r="H1418" s="6"/>
      <c r="I1418" s="6"/>
      <c r="J1418" s="6"/>
      <c r="K1418" s="6"/>
      <c r="L1418" s="1"/>
      <c r="M1418" s="62"/>
      <c r="N1418" s="6"/>
      <c r="O1418" s="6"/>
      <c r="P1418" s="6"/>
      <c r="Q1418" s="1"/>
      <c r="R1418" s="2"/>
      <c r="S1418" s="2"/>
      <c r="T1418" s="2"/>
      <c r="U1418" s="2"/>
      <c r="V1418" s="2"/>
      <c r="W1418" s="2"/>
      <c r="X1418" s="2"/>
      <c r="Y1418" s="2"/>
      <c r="Z1418" s="2"/>
      <c r="AA1418" s="2"/>
      <c r="AB1418" s="2"/>
      <c r="AC1418" s="62"/>
      <c r="AD1418" s="6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81"/>
      <c r="BN1418" s="7"/>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row>
    <row r="1419" spans="1:127">
      <c r="A1419" s="3"/>
      <c r="B1419" s="6"/>
      <c r="C1419" s="62"/>
      <c r="D1419" s="61"/>
      <c r="E1419" s="2"/>
      <c r="F1419" s="6"/>
      <c r="G1419" s="6"/>
      <c r="H1419" s="6"/>
      <c r="I1419" s="6"/>
      <c r="J1419" s="6"/>
      <c r="K1419" s="6"/>
      <c r="L1419" s="1"/>
      <c r="M1419" s="62"/>
      <c r="N1419" s="6"/>
      <c r="O1419" s="6"/>
      <c r="P1419" s="6"/>
      <c r="Q1419" s="1"/>
      <c r="R1419" s="2"/>
      <c r="S1419" s="2"/>
      <c r="T1419" s="2"/>
      <c r="U1419" s="2"/>
      <c r="V1419" s="2"/>
      <c r="W1419" s="2"/>
      <c r="X1419" s="2"/>
      <c r="Y1419" s="2"/>
      <c r="Z1419" s="2"/>
      <c r="AA1419" s="2"/>
      <c r="AB1419" s="2"/>
      <c r="AC1419" s="62"/>
      <c r="AD1419" s="6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81"/>
      <c r="BN1419" s="7"/>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row>
    <row r="1420" spans="1:127">
      <c r="A1420" s="3"/>
      <c r="B1420" s="6"/>
      <c r="C1420" s="62"/>
      <c r="D1420" s="61"/>
      <c r="E1420" s="2"/>
      <c r="F1420" s="6"/>
      <c r="G1420" s="6"/>
      <c r="H1420" s="6"/>
      <c r="I1420" s="6"/>
      <c r="J1420" s="6"/>
      <c r="K1420" s="6"/>
      <c r="L1420" s="1"/>
      <c r="M1420" s="62"/>
      <c r="N1420" s="6"/>
      <c r="O1420" s="6"/>
      <c r="P1420" s="6"/>
      <c r="Q1420" s="1"/>
      <c r="R1420" s="2"/>
      <c r="S1420" s="2"/>
      <c r="T1420" s="2"/>
      <c r="U1420" s="2"/>
      <c r="V1420" s="2"/>
      <c r="W1420" s="2"/>
      <c r="X1420" s="2"/>
      <c r="Y1420" s="2"/>
      <c r="Z1420" s="2"/>
      <c r="AA1420" s="2"/>
      <c r="AB1420" s="2"/>
      <c r="AC1420" s="62"/>
      <c r="AD1420" s="6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81"/>
      <c r="BN1420" s="7"/>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row>
    <row r="1421" spans="1:127">
      <c r="A1421" s="3"/>
      <c r="B1421" s="6"/>
      <c r="C1421" s="62"/>
      <c r="D1421" s="61"/>
      <c r="E1421" s="2"/>
      <c r="F1421" s="6"/>
      <c r="G1421" s="6"/>
      <c r="H1421" s="6"/>
      <c r="I1421" s="6"/>
      <c r="J1421" s="6"/>
      <c r="K1421" s="6"/>
      <c r="L1421" s="1"/>
      <c r="M1421" s="62"/>
      <c r="N1421" s="6"/>
      <c r="O1421" s="6"/>
      <c r="P1421" s="6"/>
      <c r="Q1421" s="1"/>
      <c r="R1421" s="2"/>
      <c r="S1421" s="2"/>
      <c r="T1421" s="2"/>
      <c r="U1421" s="2"/>
      <c r="V1421" s="2"/>
      <c r="W1421" s="2"/>
      <c r="X1421" s="2"/>
      <c r="Y1421" s="2"/>
      <c r="Z1421" s="2"/>
      <c r="AA1421" s="2"/>
      <c r="AB1421" s="2"/>
      <c r="AC1421" s="62"/>
      <c r="AD1421" s="6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81"/>
      <c r="BN1421" s="7"/>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row>
    <row r="1422" spans="1:127">
      <c r="A1422" s="3"/>
      <c r="B1422" s="6"/>
      <c r="C1422" s="62"/>
      <c r="D1422" s="61"/>
      <c r="E1422" s="2"/>
      <c r="F1422" s="6"/>
      <c r="G1422" s="6"/>
      <c r="H1422" s="6"/>
      <c r="I1422" s="6"/>
      <c r="J1422" s="6"/>
      <c r="K1422" s="6"/>
      <c r="L1422" s="1"/>
      <c r="M1422" s="62"/>
      <c r="N1422" s="6"/>
      <c r="O1422" s="6"/>
      <c r="P1422" s="6"/>
      <c r="Q1422" s="1"/>
      <c r="R1422" s="2"/>
      <c r="S1422" s="2"/>
      <c r="T1422" s="2"/>
      <c r="U1422" s="2"/>
      <c r="V1422" s="2"/>
      <c r="W1422" s="2"/>
      <c r="X1422" s="2"/>
      <c r="Y1422" s="2"/>
      <c r="Z1422" s="2"/>
      <c r="AA1422" s="2"/>
      <c r="AB1422" s="2"/>
      <c r="AC1422" s="62"/>
      <c r="AD1422" s="6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81"/>
      <c r="BN1422" s="7"/>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row>
    <row r="1423" spans="1:127">
      <c r="A1423" s="3"/>
      <c r="B1423" s="6"/>
      <c r="C1423" s="62"/>
      <c r="D1423" s="61"/>
      <c r="E1423" s="2"/>
      <c r="F1423" s="6"/>
      <c r="G1423" s="6"/>
      <c r="H1423" s="6"/>
      <c r="I1423" s="6"/>
      <c r="J1423" s="6"/>
      <c r="K1423" s="6"/>
      <c r="L1423" s="1"/>
      <c r="M1423" s="62"/>
      <c r="N1423" s="6"/>
      <c r="O1423" s="6"/>
      <c r="P1423" s="6"/>
      <c r="Q1423" s="1"/>
      <c r="R1423" s="2"/>
      <c r="S1423" s="2"/>
      <c r="T1423" s="2"/>
      <c r="U1423" s="2"/>
      <c r="V1423" s="2"/>
      <c r="W1423" s="2"/>
      <c r="X1423" s="2"/>
      <c r="Y1423" s="2"/>
      <c r="Z1423" s="2"/>
      <c r="AA1423" s="2"/>
      <c r="AB1423" s="2"/>
      <c r="AC1423" s="62"/>
      <c r="AD1423" s="6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81"/>
      <c r="BN1423" s="7"/>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row>
    <row r="1424" spans="1:127">
      <c r="A1424" s="3"/>
      <c r="B1424" s="6"/>
      <c r="C1424" s="62"/>
      <c r="D1424" s="61"/>
      <c r="E1424" s="2"/>
      <c r="F1424" s="6"/>
      <c r="G1424" s="6"/>
      <c r="H1424" s="6"/>
      <c r="I1424" s="6"/>
      <c r="J1424" s="6"/>
      <c r="K1424" s="6"/>
      <c r="L1424" s="1"/>
      <c r="M1424" s="62"/>
      <c r="N1424" s="6"/>
      <c r="O1424" s="6"/>
      <c r="P1424" s="6"/>
      <c r="Q1424" s="1"/>
      <c r="R1424" s="2"/>
      <c r="S1424" s="2"/>
      <c r="T1424" s="2"/>
      <c r="U1424" s="2"/>
      <c r="V1424" s="2"/>
      <c r="W1424" s="2"/>
      <c r="X1424" s="2"/>
      <c r="Y1424" s="2"/>
      <c r="Z1424" s="2"/>
      <c r="AA1424" s="2"/>
      <c r="AB1424" s="2"/>
      <c r="AC1424" s="62"/>
      <c r="AD1424" s="6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81"/>
      <c r="BN1424" s="7"/>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row>
    <row r="1425" spans="1:127">
      <c r="A1425" s="3"/>
      <c r="B1425" s="6"/>
      <c r="C1425" s="62"/>
      <c r="D1425" s="61"/>
      <c r="E1425" s="2"/>
      <c r="F1425" s="6"/>
      <c r="G1425" s="6"/>
      <c r="H1425" s="6"/>
      <c r="I1425" s="6"/>
      <c r="J1425" s="6"/>
      <c r="K1425" s="6"/>
      <c r="L1425" s="1"/>
      <c r="M1425" s="62"/>
      <c r="N1425" s="6"/>
      <c r="O1425" s="6"/>
      <c r="P1425" s="6"/>
      <c r="Q1425" s="1"/>
      <c r="R1425" s="2"/>
      <c r="S1425" s="2"/>
      <c r="T1425" s="2"/>
      <c r="U1425" s="2"/>
      <c r="V1425" s="2"/>
      <c r="W1425" s="2"/>
      <c r="X1425" s="2"/>
      <c r="Y1425" s="2"/>
      <c r="Z1425" s="2"/>
      <c r="AA1425" s="2"/>
      <c r="AB1425" s="2"/>
      <c r="AC1425" s="62"/>
      <c r="AD1425" s="6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81"/>
      <c r="BN1425" s="7"/>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row>
    <row r="1426" spans="1:127">
      <c r="A1426" s="3"/>
      <c r="B1426" s="6"/>
      <c r="C1426" s="62"/>
      <c r="D1426" s="61"/>
      <c r="E1426" s="2"/>
      <c r="F1426" s="6"/>
      <c r="G1426" s="6"/>
      <c r="H1426" s="6"/>
      <c r="I1426" s="6"/>
      <c r="J1426" s="6"/>
      <c r="K1426" s="6"/>
      <c r="L1426" s="1"/>
      <c r="M1426" s="62"/>
      <c r="N1426" s="6"/>
      <c r="O1426" s="6"/>
      <c r="P1426" s="6"/>
      <c r="Q1426" s="1"/>
      <c r="R1426" s="2"/>
      <c r="S1426" s="2"/>
      <c r="T1426" s="2"/>
      <c r="U1426" s="2"/>
      <c r="V1426" s="2"/>
      <c r="W1426" s="2"/>
      <c r="X1426" s="2"/>
      <c r="Y1426" s="2"/>
      <c r="Z1426" s="2"/>
      <c r="AA1426" s="2"/>
      <c r="AB1426" s="2"/>
      <c r="AC1426" s="62"/>
      <c r="AD1426" s="6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81"/>
      <c r="BN1426" s="7"/>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row>
    <row r="1427" spans="1:127">
      <c r="A1427" s="3"/>
      <c r="B1427" s="6"/>
      <c r="C1427" s="62"/>
      <c r="D1427" s="61"/>
      <c r="E1427" s="2"/>
      <c r="F1427" s="6"/>
      <c r="G1427" s="6"/>
      <c r="H1427" s="6"/>
      <c r="I1427" s="6"/>
      <c r="J1427" s="6"/>
      <c r="K1427" s="6"/>
      <c r="L1427" s="1"/>
      <c r="M1427" s="62"/>
      <c r="N1427" s="6"/>
      <c r="O1427" s="6"/>
      <c r="P1427" s="6"/>
      <c r="Q1427" s="1"/>
      <c r="R1427" s="2"/>
      <c r="S1427" s="2"/>
      <c r="T1427" s="2"/>
      <c r="U1427" s="2"/>
      <c r="V1427" s="2"/>
      <c r="W1427" s="2"/>
      <c r="X1427" s="2"/>
      <c r="Y1427" s="2"/>
      <c r="Z1427" s="2"/>
      <c r="AA1427" s="2"/>
      <c r="AB1427" s="2"/>
      <c r="AC1427" s="62"/>
      <c r="AD1427" s="6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81"/>
      <c r="BN1427" s="7"/>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row>
    <row r="1428" spans="1:127">
      <c r="A1428" s="3"/>
      <c r="B1428" s="6"/>
      <c r="C1428" s="62"/>
      <c r="D1428" s="61"/>
      <c r="E1428" s="2"/>
      <c r="F1428" s="6"/>
      <c r="G1428" s="6"/>
      <c r="H1428" s="6"/>
      <c r="I1428" s="6"/>
      <c r="J1428" s="6"/>
      <c r="K1428" s="6"/>
      <c r="L1428" s="1"/>
      <c r="M1428" s="62"/>
      <c r="N1428" s="6"/>
      <c r="O1428" s="6"/>
      <c r="P1428" s="6"/>
      <c r="Q1428" s="1"/>
      <c r="R1428" s="2"/>
      <c r="S1428" s="2"/>
      <c r="T1428" s="2"/>
      <c r="U1428" s="2"/>
      <c r="V1428" s="2"/>
      <c r="W1428" s="2"/>
      <c r="X1428" s="2"/>
      <c r="Y1428" s="2"/>
      <c r="Z1428" s="2"/>
      <c r="AA1428" s="2"/>
      <c r="AB1428" s="2"/>
      <c r="AC1428" s="62"/>
      <c r="AD1428" s="6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81"/>
      <c r="BN1428" s="7"/>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row>
    <row r="1429" spans="1:127">
      <c r="A1429" s="3"/>
      <c r="B1429" s="6"/>
      <c r="C1429" s="62"/>
      <c r="D1429" s="61"/>
      <c r="E1429" s="2"/>
      <c r="F1429" s="6"/>
      <c r="G1429" s="6"/>
      <c r="H1429" s="6"/>
      <c r="I1429" s="6"/>
      <c r="J1429" s="6"/>
      <c r="K1429" s="6"/>
      <c r="L1429" s="1"/>
      <c r="M1429" s="62"/>
      <c r="N1429" s="6"/>
      <c r="O1429" s="6"/>
      <c r="P1429" s="6"/>
      <c r="Q1429" s="1"/>
      <c r="R1429" s="2"/>
      <c r="S1429" s="2"/>
      <c r="T1429" s="2"/>
      <c r="U1429" s="2"/>
      <c r="V1429" s="2"/>
      <c r="W1429" s="2"/>
      <c r="X1429" s="2"/>
      <c r="Y1429" s="2"/>
      <c r="Z1429" s="2"/>
      <c r="AA1429" s="2"/>
      <c r="AB1429" s="2"/>
      <c r="AC1429" s="62"/>
      <c r="AD1429" s="6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81"/>
      <c r="BN1429" s="7"/>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row>
    <row r="1430" spans="1:127">
      <c r="A1430" s="3"/>
      <c r="B1430" s="6"/>
      <c r="C1430" s="62"/>
      <c r="D1430" s="61"/>
      <c r="E1430" s="2"/>
      <c r="F1430" s="6"/>
      <c r="G1430" s="6"/>
      <c r="H1430" s="6"/>
      <c r="I1430" s="6"/>
      <c r="J1430" s="6"/>
      <c r="K1430" s="6"/>
      <c r="L1430" s="1"/>
      <c r="M1430" s="62"/>
      <c r="N1430" s="6"/>
      <c r="O1430" s="6"/>
      <c r="P1430" s="6"/>
      <c r="Q1430" s="1"/>
      <c r="R1430" s="2"/>
      <c r="S1430" s="2"/>
      <c r="T1430" s="2"/>
      <c r="U1430" s="2"/>
      <c r="V1430" s="2"/>
      <c r="W1430" s="2"/>
      <c r="X1430" s="2"/>
      <c r="Y1430" s="2"/>
      <c r="Z1430" s="2"/>
      <c r="AA1430" s="2"/>
      <c r="AB1430" s="2"/>
      <c r="AC1430" s="62"/>
      <c r="AD1430" s="6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81"/>
      <c r="BN1430" s="7"/>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row>
    <row r="1431" spans="1:127">
      <c r="A1431" s="3"/>
      <c r="B1431" s="6"/>
      <c r="C1431" s="62"/>
      <c r="D1431" s="61"/>
      <c r="E1431" s="2"/>
      <c r="F1431" s="6"/>
      <c r="G1431" s="6"/>
      <c r="H1431" s="6"/>
      <c r="I1431" s="6"/>
      <c r="J1431" s="6"/>
      <c r="K1431" s="6"/>
      <c r="L1431" s="1"/>
      <c r="M1431" s="62"/>
      <c r="N1431" s="6"/>
      <c r="O1431" s="6"/>
      <c r="P1431" s="6"/>
      <c r="Q1431" s="1"/>
      <c r="R1431" s="2"/>
      <c r="S1431" s="2"/>
      <c r="T1431" s="2"/>
      <c r="U1431" s="2"/>
      <c r="V1431" s="2"/>
      <c r="W1431" s="2"/>
      <c r="X1431" s="2"/>
      <c r="Y1431" s="2"/>
      <c r="Z1431" s="2"/>
      <c r="AA1431" s="2"/>
      <c r="AB1431" s="2"/>
      <c r="AC1431" s="62"/>
      <c r="AD1431" s="6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81"/>
      <c r="BN1431" s="7"/>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row>
    <row r="1432" spans="1:127">
      <c r="A1432" s="3"/>
      <c r="B1432" s="6"/>
      <c r="C1432" s="62"/>
      <c r="D1432" s="61"/>
      <c r="E1432" s="2"/>
      <c r="F1432" s="6"/>
      <c r="G1432" s="6"/>
      <c r="H1432" s="6"/>
      <c r="I1432" s="6"/>
      <c r="J1432" s="6"/>
      <c r="K1432" s="6"/>
      <c r="L1432" s="1"/>
      <c r="M1432" s="62"/>
      <c r="N1432" s="6"/>
      <c r="O1432" s="6"/>
      <c r="P1432" s="6"/>
      <c r="Q1432" s="1"/>
      <c r="R1432" s="2"/>
      <c r="S1432" s="2"/>
      <c r="T1432" s="2"/>
      <c r="U1432" s="2"/>
      <c r="V1432" s="2"/>
      <c r="W1432" s="2"/>
      <c r="X1432" s="2"/>
      <c r="Y1432" s="2"/>
      <c r="Z1432" s="2"/>
      <c r="AA1432" s="2"/>
      <c r="AB1432" s="2"/>
      <c r="AC1432" s="62"/>
      <c r="AD1432" s="6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81"/>
      <c r="BN1432" s="7"/>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row>
    <row r="1433" spans="1:127">
      <c r="A1433" s="3"/>
      <c r="B1433" s="6"/>
      <c r="C1433" s="62"/>
      <c r="D1433" s="61"/>
      <c r="E1433" s="2"/>
      <c r="F1433" s="6"/>
      <c r="G1433" s="6"/>
      <c r="H1433" s="6"/>
      <c r="I1433" s="6"/>
      <c r="J1433" s="6"/>
      <c r="K1433" s="6"/>
      <c r="L1433" s="1"/>
      <c r="M1433" s="62"/>
      <c r="N1433" s="6"/>
      <c r="O1433" s="6"/>
      <c r="P1433" s="6"/>
      <c r="Q1433" s="1"/>
      <c r="R1433" s="2"/>
      <c r="S1433" s="2"/>
      <c r="T1433" s="2"/>
      <c r="U1433" s="2"/>
      <c r="V1433" s="2"/>
      <c r="W1433" s="2"/>
      <c r="X1433" s="2"/>
      <c r="Y1433" s="2"/>
      <c r="Z1433" s="2"/>
      <c r="AA1433" s="2"/>
      <c r="AB1433" s="2"/>
      <c r="AC1433" s="62"/>
      <c r="AD1433" s="6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81"/>
      <c r="BN1433" s="7"/>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row>
    <row r="1434" spans="1:127">
      <c r="A1434" s="3"/>
      <c r="B1434" s="6"/>
      <c r="C1434" s="62"/>
      <c r="D1434" s="61"/>
      <c r="E1434" s="2"/>
      <c r="F1434" s="6"/>
      <c r="G1434" s="6"/>
      <c r="H1434" s="6"/>
      <c r="I1434" s="6"/>
      <c r="J1434" s="6"/>
      <c r="K1434" s="6"/>
      <c r="L1434" s="1"/>
      <c r="M1434" s="62"/>
      <c r="N1434" s="6"/>
      <c r="O1434" s="6"/>
      <c r="P1434" s="6"/>
      <c r="Q1434" s="1"/>
      <c r="R1434" s="2"/>
      <c r="S1434" s="2"/>
      <c r="T1434" s="2"/>
      <c r="U1434" s="2"/>
      <c r="V1434" s="2"/>
      <c r="W1434" s="2"/>
      <c r="X1434" s="2"/>
      <c r="Y1434" s="2"/>
      <c r="Z1434" s="2"/>
      <c r="AA1434" s="2"/>
      <c r="AB1434" s="2"/>
      <c r="AC1434" s="62"/>
      <c r="AD1434" s="6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81"/>
      <c r="BN1434" s="7"/>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row>
    <row r="1435" spans="1:127">
      <c r="A1435" s="3"/>
      <c r="B1435" s="6"/>
      <c r="C1435" s="62"/>
      <c r="D1435" s="61"/>
      <c r="E1435" s="2"/>
      <c r="F1435" s="6"/>
      <c r="G1435" s="6"/>
      <c r="H1435" s="6"/>
      <c r="I1435" s="6"/>
      <c r="J1435" s="6"/>
      <c r="K1435" s="6"/>
      <c r="L1435" s="1"/>
      <c r="M1435" s="62"/>
      <c r="N1435" s="6"/>
      <c r="O1435" s="6"/>
      <c r="P1435" s="6"/>
      <c r="Q1435" s="1"/>
      <c r="R1435" s="2"/>
      <c r="S1435" s="2"/>
      <c r="T1435" s="2"/>
      <c r="U1435" s="2"/>
      <c r="V1435" s="2"/>
      <c r="W1435" s="2"/>
      <c r="X1435" s="2"/>
      <c r="Y1435" s="2"/>
      <c r="Z1435" s="2"/>
      <c r="AA1435" s="2"/>
      <c r="AB1435" s="2"/>
      <c r="AC1435" s="62"/>
      <c r="AD1435" s="6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81"/>
      <c r="BN1435" s="7"/>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row>
    <row r="1436" spans="1:127">
      <c r="A1436" s="3"/>
      <c r="B1436" s="6"/>
      <c r="C1436" s="62"/>
      <c r="D1436" s="61"/>
      <c r="E1436" s="2"/>
      <c r="F1436" s="6"/>
      <c r="G1436" s="6"/>
      <c r="H1436" s="6"/>
      <c r="I1436" s="6"/>
      <c r="J1436" s="6"/>
      <c r="K1436" s="6"/>
      <c r="L1436" s="1"/>
      <c r="M1436" s="62"/>
      <c r="N1436" s="6"/>
      <c r="O1436" s="6"/>
      <c r="P1436" s="6"/>
      <c r="Q1436" s="1"/>
      <c r="R1436" s="2"/>
      <c r="S1436" s="2"/>
      <c r="T1436" s="2"/>
      <c r="U1436" s="2"/>
      <c r="V1436" s="2"/>
      <c r="W1436" s="2"/>
      <c r="X1436" s="2"/>
      <c r="Y1436" s="2"/>
      <c r="Z1436" s="2"/>
      <c r="AA1436" s="2"/>
      <c r="AB1436" s="2"/>
      <c r="AC1436" s="62"/>
      <c r="AD1436" s="6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81"/>
      <c r="BN1436" s="7"/>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row>
    <row r="1437" spans="1:127">
      <c r="A1437" s="3"/>
      <c r="B1437" s="6"/>
      <c r="C1437" s="62"/>
      <c r="D1437" s="61"/>
      <c r="E1437" s="2"/>
      <c r="F1437" s="6"/>
      <c r="G1437" s="6"/>
      <c r="H1437" s="6"/>
      <c r="I1437" s="6"/>
      <c r="J1437" s="6"/>
      <c r="K1437" s="6"/>
      <c r="L1437" s="1"/>
      <c r="M1437" s="62"/>
      <c r="N1437" s="6"/>
      <c r="O1437" s="6"/>
      <c r="P1437" s="6"/>
      <c r="Q1437" s="1"/>
      <c r="R1437" s="2"/>
      <c r="S1437" s="2"/>
      <c r="T1437" s="2"/>
      <c r="U1437" s="2"/>
      <c r="V1437" s="2"/>
      <c r="W1437" s="2"/>
      <c r="X1437" s="2"/>
      <c r="Y1437" s="2"/>
      <c r="Z1437" s="2"/>
      <c r="AA1437" s="2"/>
      <c r="AB1437" s="2"/>
      <c r="AC1437" s="62"/>
      <c r="AD1437" s="6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81"/>
      <c r="BN1437" s="7"/>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row>
    <row r="1438" spans="1:127">
      <c r="A1438" s="3"/>
      <c r="B1438" s="6"/>
      <c r="C1438" s="62"/>
      <c r="D1438" s="61"/>
      <c r="E1438" s="2"/>
      <c r="F1438" s="6"/>
      <c r="G1438" s="6"/>
      <c r="H1438" s="6"/>
      <c r="I1438" s="6"/>
      <c r="J1438" s="6"/>
      <c r="K1438" s="6"/>
      <c r="L1438" s="1"/>
      <c r="M1438" s="62"/>
      <c r="N1438" s="6"/>
      <c r="O1438" s="6"/>
      <c r="P1438" s="6"/>
      <c r="Q1438" s="1"/>
      <c r="R1438" s="2"/>
      <c r="S1438" s="2"/>
      <c r="T1438" s="2"/>
      <c r="U1438" s="2"/>
      <c r="V1438" s="2"/>
      <c r="W1438" s="2"/>
      <c r="X1438" s="2"/>
      <c r="Y1438" s="2"/>
      <c r="Z1438" s="2"/>
      <c r="AA1438" s="2"/>
      <c r="AB1438" s="2"/>
      <c r="AC1438" s="62"/>
      <c r="AD1438" s="6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81"/>
      <c r="BN1438" s="7"/>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row>
    <row r="1439" spans="1:127">
      <c r="A1439" s="3"/>
      <c r="B1439" s="6"/>
      <c r="C1439" s="62"/>
      <c r="D1439" s="61"/>
      <c r="E1439" s="2"/>
      <c r="F1439" s="6"/>
      <c r="G1439" s="6"/>
      <c r="H1439" s="6"/>
      <c r="I1439" s="6"/>
      <c r="J1439" s="6"/>
      <c r="K1439" s="6"/>
      <c r="L1439" s="1"/>
      <c r="M1439" s="62"/>
      <c r="N1439" s="6"/>
      <c r="O1439" s="6"/>
      <c r="P1439" s="6"/>
      <c r="Q1439" s="1"/>
      <c r="R1439" s="2"/>
      <c r="S1439" s="2"/>
      <c r="T1439" s="2"/>
      <c r="U1439" s="2"/>
      <c r="V1439" s="2"/>
      <c r="W1439" s="2"/>
      <c r="X1439" s="2"/>
      <c r="Y1439" s="2"/>
      <c r="Z1439" s="2"/>
      <c r="AA1439" s="2"/>
      <c r="AB1439" s="2"/>
      <c r="AC1439" s="62"/>
      <c r="AD1439" s="6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81"/>
      <c r="BN1439" s="7"/>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row>
    <row r="1440" spans="1:127">
      <c r="A1440" s="3"/>
      <c r="B1440" s="6"/>
      <c r="C1440" s="62"/>
      <c r="D1440" s="61"/>
      <c r="E1440" s="2"/>
      <c r="F1440" s="6"/>
      <c r="G1440" s="6"/>
      <c r="H1440" s="6"/>
      <c r="I1440" s="6"/>
      <c r="J1440" s="6"/>
      <c r="K1440" s="6"/>
      <c r="L1440" s="1"/>
      <c r="M1440" s="62"/>
      <c r="N1440" s="6"/>
      <c r="O1440" s="6"/>
      <c r="P1440" s="6"/>
      <c r="Q1440" s="1"/>
      <c r="R1440" s="2"/>
      <c r="S1440" s="2"/>
      <c r="T1440" s="2"/>
      <c r="U1440" s="2"/>
      <c r="V1440" s="2"/>
      <c r="W1440" s="2"/>
      <c r="X1440" s="2"/>
      <c r="Y1440" s="2"/>
      <c r="Z1440" s="2"/>
      <c r="AA1440" s="2"/>
      <c r="AB1440" s="2"/>
      <c r="AC1440" s="62"/>
      <c r="AD1440" s="6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81"/>
      <c r="BN1440" s="7"/>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row>
    <row r="1441" spans="1:127">
      <c r="A1441" s="3"/>
      <c r="B1441" s="6"/>
      <c r="C1441" s="62"/>
      <c r="D1441" s="61"/>
      <c r="E1441" s="2"/>
      <c r="F1441" s="6"/>
      <c r="G1441" s="6"/>
      <c r="H1441" s="6"/>
      <c r="I1441" s="6"/>
      <c r="J1441" s="6"/>
      <c r="K1441" s="6"/>
      <c r="L1441" s="1"/>
      <c r="M1441" s="62"/>
      <c r="N1441" s="6"/>
      <c r="O1441" s="6"/>
      <c r="P1441" s="6"/>
      <c r="Q1441" s="1"/>
      <c r="R1441" s="2"/>
      <c r="S1441" s="2"/>
      <c r="T1441" s="2"/>
      <c r="U1441" s="2"/>
      <c r="V1441" s="2"/>
      <c r="W1441" s="2"/>
      <c r="X1441" s="2"/>
      <c r="Y1441" s="2"/>
      <c r="Z1441" s="2"/>
      <c r="AA1441" s="2"/>
      <c r="AB1441" s="2"/>
      <c r="AC1441" s="62"/>
      <c r="AD1441" s="6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81"/>
      <c r="BN1441" s="7"/>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row>
    <row r="1442" spans="1:127">
      <c r="A1442" s="3"/>
      <c r="B1442" s="6"/>
      <c r="C1442" s="62"/>
      <c r="D1442" s="61"/>
      <c r="E1442" s="2"/>
      <c r="F1442" s="6"/>
      <c r="G1442" s="6"/>
      <c r="H1442" s="6"/>
      <c r="I1442" s="6"/>
      <c r="J1442" s="6"/>
      <c r="K1442" s="6"/>
      <c r="L1442" s="1"/>
      <c r="M1442" s="62"/>
      <c r="N1442" s="6"/>
      <c r="O1442" s="6"/>
      <c r="P1442" s="6"/>
      <c r="Q1442" s="1"/>
      <c r="R1442" s="2"/>
      <c r="S1442" s="2"/>
      <c r="T1442" s="2"/>
      <c r="U1442" s="2"/>
      <c r="V1442" s="2"/>
      <c r="W1442" s="2"/>
      <c r="X1442" s="2"/>
      <c r="Y1442" s="2"/>
      <c r="Z1442" s="2"/>
      <c r="AA1442" s="2"/>
      <c r="AB1442" s="2"/>
      <c r="AC1442" s="62"/>
      <c r="AD1442" s="6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81"/>
      <c r="BN1442" s="7"/>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row>
    <row r="1443" spans="1:127">
      <c r="A1443" s="3"/>
      <c r="B1443" s="6"/>
      <c r="C1443" s="62"/>
      <c r="D1443" s="61"/>
      <c r="E1443" s="2"/>
      <c r="F1443" s="6"/>
      <c r="G1443" s="6"/>
      <c r="H1443" s="6"/>
      <c r="I1443" s="6"/>
      <c r="J1443" s="6"/>
      <c r="K1443" s="6"/>
      <c r="L1443" s="1"/>
      <c r="M1443" s="62"/>
      <c r="N1443" s="6"/>
      <c r="O1443" s="6"/>
      <c r="P1443" s="6"/>
      <c r="Q1443" s="1"/>
      <c r="R1443" s="2"/>
      <c r="S1443" s="2"/>
      <c r="T1443" s="2"/>
      <c r="U1443" s="2"/>
      <c r="V1443" s="2"/>
      <c r="W1443" s="2"/>
      <c r="X1443" s="2"/>
      <c r="Y1443" s="2"/>
      <c r="Z1443" s="2"/>
      <c r="AA1443" s="2"/>
      <c r="AB1443" s="2"/>
      <c r="AC1443" s="62"/>
      <c r="AD1443" s="6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81"/>
      <c r="BN1443" s="7"/>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row>
    <row r="1444" spans="1:127">
      <c r="A1444" s="3"/>
      <c r="B1444" s="6"/>
      <c r="C1444" s="62"/>
      <c r="D1444" s="61"/>
      <c r="E1444" s="2"/>
      <c r="F1444" s="6"/>
      <c r="G1444" s="6"/>
      <c r="H1444" s="6"/>
      <c r="I1444" s="6"/>
      <c r="J1444" s="6"/>
      <c r="K1444" s="6"/>
      <c r="L1444" s="1"/>
      <c r="M1444" s="62"/>
      <c r="N1444" s="6"/>
      <c r="O1444" s="6"/>
      <c r="P1444" s="6"/>
      <c r="Q1444" s="1"/>
      <c r="R1444" s="2"/>
      <c r="S1444" s="2"/>
      <c r="T1444" s="2"/>
      <c r="U1444" s="2"/>
      <c r="V1444" s="2"/>
      <c r="W1444" s="2"/>
      <c r="X1444" s="2"/>
      <c r="Y1444" s="2"/>
      <c r="Z1444" s="2"/>
      <c r="AA1444" s="2"/>
      <c r="AB1444" s="2"/>
      <c r="AC1444" s="62"/>
      <c r="AD1444" s="6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81"/>
      <c r="BN1444" s="7"/>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row>
    <row r="1445" spans="1:127">
      <c r="A1445" s="3"/>
      <c r="B1445" s="6"/>
      <c r="C1445" s="62"/>
      <c r="D1445" s="61"/>
      <c r="E1445" s="2"/>
      <c r="F1445" s="6"/>
      <c r="G1445" s="6"/>
      <c r="H1445" s="6"/>
      <c r="I1445" s="6"/>
      <c r="J1445" s="6"/>
      <c r="K1445" s="6"/>
      <c r="L1445" s="1"/>
      <c r="M1445" s="62"/>
      <c r="N1445" s="6"/>
      <c r="O1445" s="6"/>
      <c r="P1445" s="6"/>
      <c r="Q1445" s="1"/>
      <c r="R1445" s="2"/>
      <c r="S1445" s="2"/>
      <c r="T1445" s="2"/>
      <c r="U1445" s="2"/>
      <c r="V1445" s="2"/>
      <c r="W1445" s="2"/>
      <c r="X1445" s="2"/>
      <c r="Y1445" s="2"/>
      <c r="Z1445" s="2"/>
      <c r="AA1445" s="2"/>
      <c r="AB1445" s="2"/>
      <c r="AC1445" s="62"/>
      <c r="AD1445" s="6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81"/>
      <c r="BN1445" s="7"/>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row>
    <row r="1446" spans="1:127">
      <c r="A1446" s="3"/>
      <c r="B1446" s="6"/>
      <c r="C1446" s="62"/>
      <c r="D1446" s="61"/>
      <c r="E1446" s="2"/>
      <c r="F1446" s="6"/>
      <c r="G1446" s="6"/>
      <c r="H1446" s="6"/>
      <c r="I1446" s="6"/>
      <c r="J1446" s="6"/>
      <c r="K1446" s="6"/>
      <c r="L1446" s="1"/>
      <c r="M1446" s="62"/>
      <c r="N1446" s="6"/>
      <c r="O1446" s="6"/>
      <c r="P1446" s="6"/>
      <c r="Q1446" s="1"/>
      <c r="R1446" s="2"/>
      <c r="S1446" s="2"/>
      <c r="T1446" s="2"/>
      <c r="U1446" s="2"/>
      <c r="V1446" s="2"/>
      <c r="W1446" s="2"/>
      <c r="X1446" s="2"/>
      <c r="Y1446" s="2"/>
      <c r="Z1446" s="2"/>
      <c r="AA1446" s="2"/>
      <c r="AB1446" s="2"/>
      <c r="AC1446" s="62"/>
      <c r="AD1446" s="6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81"/>
      <c r="BN1446" s="7"/>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row>
    <row r="1447" spans="1:127">
      <c r="A1447" s="3"/>
      <c r="B1447" s="6"/>
      <c r="C1447" s="62"/>
      <c r="D1447" s="61"/>
      <c r="E1447" s="2"/>
      <c r="F1447" s="6"/>
      <c r="G1447" s="6"/>
      <c r="H1447" s="6"/>
      <c r="I1447" s="6"/>
      <c r="J1447" s="6"/>
      <c r="K1447" s="6"/>
      <c r="L1447" s="1"/>
      <c r="M1447" s="62"/>
      <c r="N1447" s="6"/>
      <c r="O1447" s="6"/>
      <c r="P1447" s="6"/>
      <c r="Q1447" s="1"/>
      <c r="R1447" s="2"/>
      <c r="S1447" s="2"/>
      <c r="T1447" s="2"/>
      <c r="U1447" s="2"/>
      <c r="V1447" s="2"/>
      <c r="W1447" s="2"/>
      <c r="X1447" s="2"/>
      <c r="Y1447" s="2"/>
      <c r="Z1447" s="2"/>
      <c r="AA1447" s="2"/>
      <c r="AB1447" s="2"/>
      <c r="AC1447" s="62"/>
      <c r="AD1447" s="6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81"/>
      <c r="BN1447" s="7"/>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row>
    <row r="1448" spans="1:127">
      <c r="A1448" s="3"/>
      <c r="B1448" s="6"/>
      <c r="C1448" s="62"/>
      <c r="D1448" s="61"/>
      <c r="E1448" s="2"/>
      <c r="F1448" s="6"/>
      <c r="G1448" s="6"/>
      <c r="H1448" s="6"/>
      <c r="I1448" s="6"/>
      <c r="J1448" s="6"/>
      <c r="K1448" s="6"/>
      <c r="L1448" s="1"/>
      <c r="M1448" s="62"/>
      <c r="N1448" s="6"/>
      <c r="O1448" s="6"/>
      <c r="P1448" s="6"/>
      <c r="Q1448" s="1"/>
      <c r="R1448" s="2"/>
      <c r="S1448" s="2"/>
      <c r="T1448" s="2"/>
      <c r="U1448" s="2"/>
      <c r="V1448" s="2"/>
      <c r="W1448" s="2"/>
      <c r="X1448" s="2"/>
      <c r="Y1448" s="2"/>
      <c r="Z1448" s="2"/>
      <c r="AA1448" s="2"/>
      <c r="AB1448" s="2"/>
      <c r="AC1448" s="62"/>
      <c r="AD1448" s="6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81"/>
      <c r="BN1448" s="7"/>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row>
    <row r="1449" spans="1:127">
      <c r="A1449" s="3"/>
      <c r="B1449" s="6"/>
      <c r="C1449" s="62"/>
      <c r="D1449" s="61"/>
      <c r="E1449" s="2"/>
      <c r="F1449" s="6"/>
      <c r="G1449" s="6"/>
      <c r="H1449" s="6"/>
      <c r="I1449" s="6"/>
      <c r="J1449" s="6"/>
      <c r="K1449" s="6"/>
      <c r="L1449" s="1"/>
      <c r="M1449" s="62"/>
      <c r="N1449" s="6"/>
      <c r="O1449" s="6"/>
      <c r="P1449" s="6"/>
      <c r="Q1449" s="1"/>
      <c r="R1449" s="2"/>
      <c r="S1449" s="2"/>
      <c r="T1449" s="2"/>
      <c r="U1449" s="2"/>
      <c r="V1449" s="2"/>
      <c r="W1449" s="2"/>
      <c r="X1449" s="2"/>
      <c r="Y1449" s="2"/>
      <c r="Z1449" s="2"/>
      <c r="AA1449" s="2"/>
      <c r="AB1449" s="2"/>
      <c r="AC1449" s="62"/>
      <c r="AD1449" s="6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81"/>
      <c r="BN1449" s="7"/>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row>
    <row r="1450" spans="1:127">
      <c r="A1450" s="3"/>
      <c r="B1450" s="6"/>
      <c r="C1450" s="62"/>
      <c r="D1450" s="61"/>
      <c r="E1450" s="2"/>
      <c r="F1450" s="6"/>
      <c r="G1450" s="6"/>
      <c r="H1450" s="6"/>
      <c r="I1450" s="6"/>
      <c r="J1450" s="6"/>
      <c r="K1450" s="6"/>
      <c r="L1450" s="1"/>
      <c r="M1450" s="62"/>
      <c r="N1450" s="6"/>
      <c r="O1450" s="6"/>
      <c r="P1450" s="6"/>
      <c r="Q1450" s="1"/>
      <c r="R1450" s="2"/>
      <c r="S1450" s="2"/>
      <c r="T1450" s="2"/>
      <c r="U1450" s="2"/>
      <c r="V1450" s="2"/>
      <c r="W1450" s="2"/>
      <c r="X1450" s="2"/>
      <c r="Y1450" s="2"/>
      <c r="Z1450" s="2"/>
      <c r="AA1450" s="2"/>
      <c r="AB1450" s="2"/>
      <c r="AC1450" s="62"/>
      <c r="AD1450" s="6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81"/>
      <c r="BN1450" s="7"/>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row>
    <row r="1451" spans="1:127">
      <c r="A1451" s="3"/>
      <c r="B1451" s="6"/>
      <c r="C1451" s="62"/>
      <c r="D1451" s="61"/>
      <c r="E1451" s="2"/>
      <c r="F1451" s="6"/>
      <c r="G1451" s="6"/>
      <c r="H1451" s="6"/>
      <c r="I1451" s="6"/>
      <c r="J1451" s="6"/>
      <c r="K1451" s="6"/>
      <c r="L1451" s="1"/>
      <c r="M1451" s="62"/>
      <c r="N1451" s="6"/>
      <c r="O1451" s="6"/>
      <c r="P1451" s="6"/>
      <c r="Q1451" s="1"/>
      <c r="R1451" s="2"/>
      <c r="S1451" s="2"/>
      <c r="T1451" s="2"/>
      <c r="U1451" s="2"/>
      <c r="V1451" s="2"/>
      <c r="W1451" s="2"/>
      <c r="X1451" s="2"/>
      <c r="Y1451" s="2"/>
      <c r="Z1451" s="2"/>
      <c r="AA1451" s="2"/>
      <c r="AB1451" s="2"/>
      <c r="AC1451" s="62"/>
      <c r="AD1451" s="6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81"/>
      <c r="BN1451" s="7"/>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row>
    <row r="1452" spans="1:127">
      <c r="A1452" s="3"/>
      <c r="B1452" s="6"/>
      <c r="C1452" s="62"/>
      <c r="D1452" s="61"/>
      <c r="E1452" s="2"/>
      <c r="F1452" s="6"/>
      <c r="G1452" s="6"/>
      <c r="H1452" s="6"/>
      <c r="I1452" s="6"/>
      <c r="J1452" s="6"/>
      <c r="K1452" s="6"/>
      <c r="L1452" s="1"/>
      <c r="M1452" s="62"/>
      <c r="N1452" s="6"/>
      <c r="O1452" s="6"/>
      <c r="P1452" s="6"/>
      <c r="Q1452" s="1"/>
      <c r="R1452" s="2"/>
      <c r="S1452" s="2"/>
      <c r="T1452" s="2"/>
      <c r="U1452" s="2"/>
      <c r="V1452" s="2"/>
      <c r="W1452" s="2"/>
      <c r="X1452" s="2"/>
      <c r="Y1452" s="2"/>
      <c r="Z1452" s="2"/>
      <c r="AA1452" s="2"/>
      <c r="AB1452" s="2"/>
      <c r="AC1452" s="62"/>
      <c r="AD1452" s="6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81"/>
      <c r="BN1452" s="7"/>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row>
    <row r="1453" spans="1:127">
      <c r="A1453" s="3"/>
      <c r="B1453" s="6"/>
      <c r="C1453" s="62"/>
      <c r="D1453" s="61"/>
      <c r="E1453" s="2"/>
      <c r="F1453" s="6"/>
      <c r="G1453" s="6"/>
      <c r="H1453" s="6"/>
      <c r="I1453" s="6"/>
      <c r="J1453" s="6"/>
      <c r="K1453" s="6"/>
      <c r="L1453" s="1"/>
      <c r="M1453" s="62"/>
      <c r="N1453" s="6"/>
      <c r="O1453" s="6"/>
      <c r="P1453" s="6"/>
      <c r="Q1453" s="1"/>
      <c r="R1453" s="2"/>
      <c r="S1453" s="2"/>
      <c r="T1453" s="2"/>
      <c r="U1453" s="2"/>
      <c r="V1453" s="2"/>
      <c r="W1453" s="2"/>
      <c r="X1453" s="2"/>
      <c r="Y1453" s="2"/>
      <c r="Z1453" s="2"/>
      <c r="AA1453" s="2"/>
      <c r="AB1453" s="2"/>
      <c r="AC1453" s="62"/>
      <c r="AD1453" s="6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81"/>
      <c r="BN1453" s="7"/>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row>
    <row r="1454" spans="1:127">
      <c r="A1454" s="3"/>
      <c r="B1454" s="6"/>
      <c r="C1454" s="62"/>
      <c r="D1454" s="61"/>
      <c r="E1454" s="2"/>
      <c r="F1454" s="6"/>
      <c r="G1454" s="6"/>
      <c r="H1454" s="6"/>
      <c r="I1454" s="6"/>
      <c r="J1454" s="6"/>
      <c r="K1454" s="6"/>
      <c r="L1454" s="1"/>
      <c r="M1454" s="62"/>
      <c r="N1454" s="6"/>
      <c r="O1454" s="6"/>
      <c r="P1454" s="6"/>
      <c r="Q1454" s="1"/>
      <c r="R1454" s="2"/>
      <c r="S1454" s="2"/>
      <c r="T1454" s="2"/>
      <c r="U1454" s="2"/>
      <c r="V1454" s="2"/>
      <c r="W1454" s="2"/>
      <c r="X1454" s="2"/>
      <c r="Y1454" s="2"/>
      <c r="Z1454" s="2"/>
      <c r="AA1454" s="2"/>
      <c r="AB1454" s="2"/>
      <c r="AC1454" s="62"/>
      <c r="AD1454" s="6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81"/>
      <c r="BN1454" s="7"/>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row>
    <row r="1455" spans="1:127">
      <c r="A1455" s="3"/>
      <c r="B1455" s="6"/>
      <c r="C1455" s="62"/>
      <c r="D1455" s="61"/>
      <c r="E1455" s="2"/>
      <c r="F1455" s="6"/>
      <c r="G1455" s="6"/>
      <c r="H1455" s="6"/>
      <c r="I1455" s="6"/>
      <c r="J1455" s="6"/>
      <c r="K1455" s="6"/>
      <c r="L1455" s="1"/>
      <c r="M1455" s="62"/>
      <c r="N1455" s="6"/>
      <c r="O1455" s="6"/>
      <c r="P1455" s="6"/>
      <c r="Q1455" s="1"/>
      <c r="R1455" s="2"/>
      <c r="S1455" s="2"/>
      <c r="T1455" s="2"/>
      <c r="U1455" s="2"/>
      <c r="V1455" s="2"/>
      <c r="W1455" s="2"/>
      <c r="X1455" s="2"/>
      <c r="Y1455" s="2"/>
      <c r="Z1455" s="2"/>
      <c r="AA1455" s="2"/>
      <c r="AB1455" s="2"/>
      <c r="AC1455" s="62"/>
      <c r="AD1455" s="6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81"/>
      <c r="BN1455" s="7"/>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row>
    <row r="1456" spans="1:127">
      <c r="A1456" s="3"/>
      <c r="B1456" s="6"/>
      <c r="C1456" s="62"/>
      <c r="D1456" s="61"/>
      <c r="E1456" s="2"/>
      <c r="F1456" s="6"/>
      <c r="G1456" s="6"/>
      <c r="H1456" s="6"/>
      <c r="I1456" s="6"/>
      <c r="J1456" s="6"/>
      <c r="K1456" s="6"/>
      <c r="L1456" s="1"/>
      <c r="M1456" s="62"/>
      <c r="N1456" s="6"/>
      <c r="O1456" s="6"/>
      <c r="P1456" s="6"/>
      <c r="Q1456" s="1"/>
      <c r="R1456" s="2"/>
      <c r="S1456" s="2"/>
      <c r="T1456" s="2"/>
      <c r="U1456" s="2"/>
      <c r="V1456" s="2"/>
      <c r="W1456" s="2"/>
      <c r="X1456" s="2"/>
      <c r="Y1456" s="2"/>
      <c r="Z1456" s="2"/>
      <c r="AA1456" s="2"/>
      <c r="AB1456" s="2"/>
      <c r="AC1456" s="62"/>
      <c r="AD1456" s="6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81"/>
      <c r="BN1456" s="7"/>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row>
    <row r="1457" spans="1:127">
      <c r="A1457" s="3"/>
      <c r="B1457" s="6"/>
      <c r="C1457" s="62"/>
      <c r="D1457" s="61"/>
      <c r="E1457" s="2"/>
      <c r="F1457" s="6"/>
      <c r="G1457" s="6"/>
      <c r="H1457" s="6"/>
      <c r="I1457" s="6"/>
      <c r="J1457" s="6"/>
      <c r="K1457" s="6"/>
      <c r="L1457" s="1"/>
      <c r="M1457" s="62"/>
      <c r="N1457" s="6"/>
      <c r="O1457" s="6"/>
      <c r="P1457" s="6"/>
      <c r="Q1457" s="1"/>
      <c r="R1457" s="2"/>
      <c r="S1457" s="2"/>
      <c r="T1457" s="2"/>
      <c r="U1457" s="2"/>
      <c r="V1457" s="2"/>
      <c r="W1457" s="2"/>
      <c r="X1457" s="2"/>
      <c r="Y1457" s="2"/>
      <c r="Z1457" s="2"/>
      <c r="AA1457" s="2"/>
      <c r="AB1457" s="2"/>
      <c r="AC1457" s="62"/>
      <c r="AD1457" s="6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81"/>
      <c r="BN1457" s="7"/>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row>
    <row r="1458" spans="1:127">
      <c r="A1458" s="3"/>
      <c r="B1458" s="6"/>
      <c r="C1458" s="62"/>
      <c r="D1458" s="61"/>
      <c r="E1458" s="2"/>
      <c r="F1458" s="6"/>
      <c r="G1458" s="6"/>
      <c r="H1458" s="6"/>
      <c r="I1458" s="6"/>
      <c r="J1458" s="6"/>
      <c r="K1458" s="6"/>
      <c r="L1458" s="1"/>
      <c r="M1458" s="62"/>
      <c r="N1458" s="6"/>
      <c r="O1458" s="6"/>
      <c r="P1458" s="6"/>
      <c r="Q1458" s="1"/>
      <c r="R1458" s="2"/>
      <c r="S1458" s="2"/>
      <c r="T1458" s="2"/>
      <c r="U1458" s="2"/>
      <c r="V1458" s="2"/>
      <c r="W1458" s="2"/>
      <c r="X1458" s="2"/>
      <c r="Y1458" s="2"/>
      <c r="Z1458" s="2"/>
      <c r="AA1458" s="2"/>
      <c r="AB1458" s="2"/>
      <c r="AC1458" s="62"/>
      <c r="AD1458" s="6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81"/>
      <c r="BN1458" s="7"/>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row>
    <row r="1459" spans="1:127">
      <c r="A1459" s="3"/>
      <c r="B1459" s="6"/>
      <c r="C1459" s="62"/>
      <c r="D1459" s="61"/>
      <c r="E1459" s="2"/>
      <c r="F1459" s="6"/>
      <c r="G1459" s="6"/>
      <c r="H1459" s="6"/>
      <c r="I1459" s="6"/>
      <c r="J1459" s="6"/>
      <c r="K1459" s="6"/>
      <c r="L1459" s="1"/>
      <c r="M1459" s="62"/>
      <c r="N1459" s="6"/>
      <c r="O1459" s="6"/>
      <c r="P1459" s="6"/>
      <c r="Q1459" s="1"/>
      <c r="R1459" s="2"/>
      <c r="S1459" s="2"/>
      <c r="T1459" s="2"/>
      <c r="U1459" s="2"/>
      <c r="V1459" s="2"/>
      <c r="W1459" s="2"/>
      <c r="X1459" s="2"/>
      <c r="Y1459" s="2"/>
      <c r="Z1459" s="2"/>
      <c r="AA1459" s="2"/>
      <c r="AB1459" s="2"/>
      <c r="AC1459" s="62"/>
      <c r="AD1459" s="6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81"/>
      <c r="BN1459" s="7"/>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row>
    <row r="1460" spans="1:127">
      <c r="A1460" s="3"/>
      <c r="B1460" s="6"/>
      <c r="C1460" s="62"/>
      <c r="D1460" s="61"/>
      <c r="E1460" s="2"/>
      <c r="F1460" s="6"/>
      <c r="G1460" s="6"/>
      <c r="H1460" s="6"/>
      <c r="I1460" s="6"/>
      <c r="J1460" s="6"/>
      <c r="K1460" s="6"/>
      <c r="L1460" s="1"/>
      <c r="M1460" s="62"/>
      <c r="N1460" s="6"/>
      <c r="O1460" s="6"/>
      <c r="P1460" s="6"/>
      <c r="Q1460" s="1"/>
      <c r="R1460" s="2"/>
      <c r="S1460" s="2"/>
      <c r="T1460" s="2"/>
      <c r="U1460" s="2"/>
      <c r="V1460" s="2"/>
      <c r="W1460" s="2"/>
      <c r="X1460" s="2"/>
      <c r="Y1460" s="2"/>
      <c r="Z1460" s="2"/>
      <c r="AA1460" s="2"/>
      <c r="AB1460" s="2"/>
      <c r="AC1460" s="62"/>
      <c r="AD1460" s="6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81"/>
      <c r="BN1460" s="7"/>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row>
    <row r="1461" spans="1:127">
      <c r="A1461" s="3"/>
      <c r="B1461" s="6"/>
      <c r="C1461" s="62"/>
      <c r="D1461" s="61"/>
      <c r="E1461" s="2"/>
      <c r="F1461" s="6"/>
      <c r="G1461" s="6"/>
      <c r="H1461" s="6"/>
      <c r="I1461" s="6"/>
      <c r="J1461" s="6"/>
      <c r="K1461" s="6"/>
      <c r="L1461" s="1"/>
      <c r="M1461" s="62"/>
      <c r="N1461" s="6"/>
      <c r="O1461" s="6"/>
      <c r="P1461" s="6"/>
      <c r="Q1461" s="1"/>
      <c r="R1461" s="2"/>
      <c r="S1461" s="2"/>
      <c r="T1461" s="2"/>
      <c r="U1461" s="2"/>
      <c r="V1461" s="2"/>
      <c r="W1461" s="2"/>
      <c r="X1461" s="2"/>
      <c r="Y1461" s="2"/>
      <c r="Z1461" s="2"/>
      <c r="AA1461" s="2"/>
      <c r="AB1461" s="2"/>
      <c r="AC1461" s="62"/>
      <c r="AD1461" s="6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81"/>
      <c r="BN1461" s="7"/>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row>
    <row r="1462" spans="1:127">
      <c r="A1462" s="3"/>
      <c r="B1462" s="6"/>
      <c r="C1462" s="62"/>
      <c r="D1462" s="61"/>
      <c r="E1462" s="2"/>
      <c r="F1462" s="6"/>
      <c r="G1462" s="6"/>
      <c r="H1462" s="6"/>
      <c r="I1462" s="6"/>
      <c r="J1462" s="6"/>
      <c r="K1462" s="6"/>
      <c r="L1462" s="1"/>
      <c r="M1462" s="62"/>
      <c r="N1462" s="6"/>
      <c r="O1462" s="6"/>
      <c r="P1462" s="6"/>
      <c r="Q1462" s="1"/>
      <c r="R1462" s="2"/>
      <c r="S1462" s="2"/>
      <c r="T1462" s="2"/>
      <c r="U1462" s="2"/>
      <c r="V1462" s="2"/>
      <c r="W1462" s="2"/>
      <c r="X1462" s="2"/>
      <c r="Y1462" s="2"/>
      <c r="Z1462" s="2"/>
      <c r="AA1462" s="2"/>
      <c r="AB1462" s="2"/>
      <c r="AC1462" s="62"/>
      <c r="AD1462" s="6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81"/>
      <c r="BN1462" s="7"/>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row>
    <row r="1463" spans="1:127">
      <c r="A1463" s="3"/>
      <c r="B1463" s="6"/>
      <c r="C1463" s="62"/>
      <c r="D1463" s="61"/>
      <c r="E1463" s="2"/>
      <c r="F1463" s="6"/>
      <c r="G1463" s="6"/>
      <c r="H1463" s="6"/>
      <c r="I1463" s="6"/>
      <c r="J1463" s="6"/>
      <c r="K1463" s="6"/>
      <c r="L1463" s="1"/>
      <c r="M1463" s="62"/>
      <c r="N1463" s="6"/>
      <c r="O1463" s="6"/>
      <c r="P1463" s="6"/>
      <c r="Q1463" s="1"/>
      <c r="R1463" s="2"/>
      <c r="S1463" s="2"/>
      <c r="T1463" s="2"/>
      <c r="U1463" s="2"/>
      <c r="V1463" s="2"/>
      <c r="W1463" s="2"/>
      <c r="X1463" s="2"/>
      <c r="Y1463" s="2"/>
      <c r="Z1463" s="2"/>
      <c r="AA1463" s="2"/>
      <c r="AB1463" s="2"/>
      <c r="AC1463" s="62"/>
      <c r="AD1463" s="6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81"/>
      <c r="BN1463" s="7"/>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row>
    <row r="1464" spans="1:127">
      <c r="A1464" s="3"/>
      <c r="B1464" s="6"/>
      <c r="C1464" s="62"/>
      <c r="D1464" s="61"/>
      <c r="E1464" s="2"/>
      <c r="F1464" s="6"/>
      <c r="G1464" s="6"/>
      <c r="H1464" s="6"/>
      <c r="I1464" s="6"/>
      <c r="J1464" s="6"/>
      <c r="K1464" s="6"/>
      <c r="L1464" s="1"/>
      <c r="M1464" s="62"/>
      <c r="N1464" s="6"/>
      <c r="O1464" s="6"/>
      <c r="P1464" s="6"/>
      <c r="Q1464" s="1"/>
      <c r="R1464" s="2"/>
      <c r="S1464" s="2"/>
      <c r="T1464" s="2"/>
      <c r="U1464" s="2"/>
      <c r="V1464" s="2"/>
      <c r="W1464" s="2"/>
      <c r="X1464" s="2"/>
      <c r="Y1464" s="2"/>
      <c r="Z1464" s="2"/>
      <c r="AA1464" s="2"/>
      <c r="AB1464" s="2"/>
      <c r="AC1464" s="62"/>
      <c r="AD1464" s="6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81"/>
      <c r="BN1464" s="7"/>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row>
    <row r="1465" spans="1:127">
      <c r="A1465" s="3"/>
      <c r="B1465" s="6"/>
      <c r="C1465" s="62"/>
      <c r="D1465" s="61"/>
      <c r="E1465" s="2"/>
      <c r="F1465" s="6"/>
      <c r="G1465" s="6"/>
      <c r="H1465" s="6"/>
      <c r="I1465" s="6"/>
      <c r="J1465" s="6"/>
      <c r="K1465" s="6"/>
      <c r="L1465" s="1"/>
      <c r="M1465" s="62"/>
      <c r="N1465" s="6"/>
      <c r="O1465" s="6"/>
      <c r="P1465" s="6"/>
      <c r="Q1465" s="1"/>
      <c r="R1465" s="2"/>
      <c r="S1465" s="2"/>
      <c r="T1465" s="2"/>
      <c r="U1465" s="2"/>
      <c r="V1465" s="2"/>
      <c r="W1465" s="2"/>
      <c r="X1465" s="2"/>
      <c r="Y1465" s="2"/>
      <c r="Z1465" s="2"/>
      <c r="AA1465" s="2"/>
      <c r="AB1465" s="2"/>
      <c r="AC1465" s="62"/>
      <c r="AD1465" s="6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81"/>
      <c r="BN1465" s="7"/>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row>
    <row r="1466" spans="1:127">
      <c r="A1466" s="3"/>
      <c r="B1466" s="6"/>
      <c r="C1466" s="62"/>
      <c r="D1466" s="61"/>
      <c r="E1466" s="2"/>
      <c r="F1466" s="6"/>
      <c r="G1466" s="6"/>
      <c r="H1466" s="6"/>
      <c r="I1466" s="6"/>
      <c r="J1466" s="6"/>
      <c r="K1466" s="6"/>
      <c r="L1466" s="1"/>
      <c r="M1466" s="62"/>
      <c r="N1466" s="6"/>
      <c r="O1466" s="6"/>
      <c r="P1466" s="6"/>
      <c r="Q1466" s="1"/>
      <c r="R1466" s="2"/>
      <c r="S1466" s="2"/>
      <c r="T1466" s="2"/>
      <c r="U1466" s="2"/>
      <c r="V1466" s="2"/>
      <c r="W1466" s="2"/>
      <c r="X1466" s="2"/>
      <c r="Y1466" s="2"/>
      <c r="Z1466" s="2"/>
      <c r="AA1466" s="2"/>
      <c r="AB1466" s="2"/>
      <c r="AC1466" s="62"/>
      <c r="AD1466" s="6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81"/>
      <c r="BN1466" s="7"/>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row>
    <row r="1467" spans="1:127">
      <c r="A1467" s="3"/>
      <c r="B1467" s="6"/>
      <c r="C1467" s="62"/>
      <c r="D1467" s="61"/>
      <c r="E1467" s="2"/>
      <c r="F1467" s="6"/>
      <c r="G1467" s="6"/>
      <c r="H1467" s="6"/>
      <c r="I1467" s="6"/>
      <c r="J1467" s="6"/>
      <c r="K1467" s="6"/>
      <c r="L1467" s="1"/>
      <c r="M1467" s="62"/>
      <c r="N1467" s="6"/>
      <c r="O1467" s="6"/>
      <c r="P1467" s="6"/>
      <c r="Q1467" s="1"/>
      <c r="R1467" s="2"/>
      <c r="S1467" s="2"/>
      <c r="T1467" s="2"/>
      <c r="U1467" s="2"/>
      <c r="V1467" s="2"/>
      <c r="W1467" s="2"/>
      <c r="X1467" s="2"/>
      <c r="Y1467" s="2"/>
      <c r="Z1467" s="2"/>
      <c r="AA1467" s="2"/>
      <c r="AB1467" s="2"/>
      <c r="AC1467" s="62"/>
      <c r="AD1467" s="6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81"/>
      <c r="BN1467" s="7"/>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row>
    <row r="1468" spans="1:127">
      <c r="A1468" s="3"/>
      <c r="B1468" s="6"/>
      <c r="C1468" s="62"/>
      <c r="D1468" s="61"/>
      <c r="E1468" s="2"/>
      <c r="F1468" s="6"/>
      <c r="G1468" s="6"/>
      <c r="H1468" s="6"/>
      <c r="I1468" s="6"/>
      <c r="J1468" s="6"/>
      <c r="K1468" s="6"/>
      <c r="L1468" s="1"/>
      <c r="M1468" s="62"/>
      <c r="N1468" s="6"/>
      <c r="O1468" s="6"/>
      <c r="P1468" s="6"/>
      <c r="Q1468" s="1"/>
      <c r="R1468" s="2"/>
      <c r="S1468" s="2"/>
      <c r="T1468" s="2"/>
      <c r="U1468" s="2"/>
      <c r="V1468" s="2"/>
      <c r="W1468" s="2"/>
      <c r="X1468" s="2"/>
      <c r="Y1468" s="2"/>
      <c r="Z1468" s="2"/>
      <c r="AA1468" s="2"/>
      <c r="AB1468" s="2"/>
      <c r="AC1468" s="62"/>
      <c r="AD1468" s="6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81"/>
      <c r="BN1468" s="7"/>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row>
  </sheetData>
  <autoFilter ref="A5:BN193" xr:uid="{00000000-0009-0000-0000-000000000000}"/>
  <customSheetViews>
    <customSheetView guid="{0BE36C0D-59C2-41E1-BC68-AD002E211890}" showRuler="0">
      <pane xSplit="2" ySplit="5" topLeftCell="C66" activePane="bottomRight" state="frozen"/>
      <selection pane="bottomRight" activeCell="C67" sqref="C67:E67"/>
      <rowBreaks count="9" manualBreakCount="9">
        <brk id="19" max="16383" man="1"/>
        <brk id="29" max="16383" man="1"/>
        <brk id="40" max="16383" man="1"/>
        <brk id="58" max="16383" man="1"/>
        <brk id="73" max="16383" man="1"/>
        <brk id="74" max="16383" man="1"/>
        <brk id="89" max="16383" man="1"/>
        <brk id="90" max="16383" man="1"/>
        <brk id="102" max="16383" man="1"/>
      </row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O6" activePane="bottomRight" state="frozen"/>
      <selection pane="bottomRight" activeCell="O3" sqref="O2:O3"/>
      <rowBreaks count="9" manualBreakCount="9">
        <brk id="19" max="16383" man="1"/>
        <brk id="29" max="16383" man="1"/>
        <brk id="40" max="16383" man="1"/>
        <brk id="58" max="16383" man="1"/>
        <brk id="73" max="16383" man="1"/>
        <brk id="74" max="16383" man="1"/>
        <brk id="89" max="16383" man="1"/>
        <brk id="90" max="16383" man="1"/>
        <brk id="102" max="16383" man="1"/>
      </rowBreaks>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96" activePane="bottomRight" state="frozen"/>
      <selection pane="bottomRight" activeCell="C101" sqref="C101:E101"/>
      <rowBreaks count="8" manualBreakCount="8">
        <brk id="19" max="16383" man="1"/>
        <brk id="29" max="16383" man="1"/>
        <brk id="40" max="16383" man="1"/>
        <brk id="58" max="16383" man="1"/>
        <brk id="74" max="16383" man="1"/>
        <brk id="90" max="16383" man="1"/>
        <brk id="102" max="16383" man="1"/>
        <brk id="136" max="16383" man="1"/>
      </rowBreaks>
      <pageMargins left="0" right="0" top="0" bottom="0" header="0" footer="0"/>
      <pageSetup scale="95" pageOrder="overThenDown" orientation="landscape" r:id="rId3"/>
      <headerFooter alignWithMargins="0">
        <oddFooter>&amp;L&amp;D&amp;C&amp;P of &amp;N&amp;R&amp;F</oddFooter>
      </headerFooter>
    </customSheetView>
  </customSheetViews>
  <mergeCells count="121">
    <mergeCell ref="D103:F103"/>
    <mergeCell ref="A190:C190"/>
    <mergeCell ref="D161:F161"/>
    <mergeCell ref="D162:F162"/>
    <mergeCell ref="D163:F163"/>
    <mergeCell ref="D164:F164"/>
    <mergeCell ref="D165:F165"/>
    <mergeCell ref="D156:F156"/>
    <mergeCell ref="D157:F157"/>
    <mergeCell ref="D158:F158"/>
    <mergeCell ref="D159:F159"/>
    <mergeCell ref="D160:F160"/>
    <mergeCell ref="D173:F173"/>
    <mergeCell ref="D172:F172"/>
    <mergeCell ref="D174:F174"/>
    <mergeCell ref="D178:F178"/>
    <mergeCell ref="D179:F179"/>
    <mergeCell ref="D166:F166"/>
    <mergeCell ref="D167:F167"/>
    <mergeCell ref="D171:F171"/>
    <mergeCell ref="D121:F121"/>
    <mergeCell ref="D186:F186"/>
    <mergeCell ref="D187:F187"/>
    <mergeCell ref="D145:F145"/>
    <mergeCell ref="D79:F79"/>
    <mergeCell ref="D115:F115"/>
    <mergeCell ref="D116:F116"/>
    <mergeCell ref="D117:F117"/>
    <mergeCell ref="D93:F93"/>
    <mergeCell ref="D98:F98"/>
    <mergeCell ref="D111:F111"/>
    <mergeCell ref="D112:F112"/>
    <mergeCell ref="D198:F198"/>
    <mergeCell ref="D180:F180"/>
    <mergeCell ref="D181:F181"/>
    <mergeCell ref="D140:F140"/>
    <mergeCell ref="D129:F129"/>
    <mergeCell ref="D130:F130"/>
    <mergeCell ref="D131:F131"/>
    <mergeCell ref="D134:F134"/>
    <mergeCell ref="D135:F135"/>
    <mergeCell ref="D197:F197"/>
    <mergeCell ref="D182:F182"/>
    <mergeCell ref="D154:F154"/>
    <mergeCell ref="D155:F155"/>
    <mergeCell ref="D144:F144"/>
    <mergeCell ref="D196:F196"/>
    <mergeCell ref="D148:F148"/>
    <mergeCell ref="D58:F58"/>
    <mergeCell ref="D59:F59"/>
    <mergeCell ref="D60:F60"/>
    <mergeCell ref="D61:F61"/>
    <mergeCell ref="D62:F62"/>
    <mergeCell ref="D68:F68"/>
    <mergeCell ref="D73:F73"/>
    <mergeCell ref="D74:F74"/>
    <mergeCell ref="D78:F78"/>
    <mergeCell ref="D7:F7"/>
    <mergeCell ref="D12:F12"/>
    <mergeCell ref="D17:F17"/>
    <mergeCell ref="D22:F22"/>
    <mergeCell ref="D27:F27"/>
    <mergeCell ref="D37:F37"/>
    <mergeCell ref="D42:F42"/>
    <mergeCell ref="D47:F47"/>
    <mergeCell ref="D52:F52"/>
    <mergeCell ref="D32:F32"/>
    <mergeCell ref="A2:B2"/>
    <mergeCell ref="A3:B3"/>
    <mergeCell ref="A1:BN1"/>
    <mergeCell ref="A4:C4"/>
    <mergeCell ref="J4:K4"/>
    <mergeCell ref="O4:Q4"/>
    <mergeCell ref="R4:S4"/>
    <mergeCell ref="T4:U4"/>
    <mergeCell ref="V4:Y4"/>
    <mergeCell ref="AA4:BN4"/>
    <mergeCell ref="A193:C193"/>
    <mergeCell ref="A189:C189"/>
    <mergeCell ref="D83:F83"/>
    <mergeCell ref="D88:F88"/>
    <mergeCell ref="D89:F89"/>
    <mergeCell ref="D84:F84"/>
    <mergeCell ref="D99:F99"/>
    <mergeCell ref="D118:F118"/>
    <mergeCell ref="D119:F119"/>
    <mergeCell ref="D141:F141"/>
    <mergeCell ref="D142:F142"/>
    <mergeCell ref="D143:F143"/>
    <mergeCell ref="D100:F100"/>
    <mergeCell ref="D101:F101"/>
    <mergeCell ref="D102:F102"/>
    <mergeCell ref="D104:F104"/>
    <mergeCell ref="D106:F106"/>
    <mergeCell ref="D107:F107"/>
    <mergeCell ref="D108:F108"/>
    <mergeCell ref="D109:F109"/>
    <mergeCell ref="D110:F110"/>
    <mergeCell ref="D120:F120"/>
    <mergeCell ref="D125:F125"/>
    <mergeCell ref="D126:F126"/>
    <mergeCell ref="D146:F146"/>
    <mergeCell ref="D113:F113"/>
    <mergeCell ref="D114:F114"/>
    <mergeCell ref="D147:F147"/>
    <mergeCell ref="A191:C191"/>
    <mergeCell ref="A192:C192"/>
    <mergeCell ref="D127:F127"/>
    <mergeCell ref="D128:F128"/>
    <mergeCell ref="D139:F139"/>
    <mergeCell ref="D149:F149"/>
    <mergeCell ref="D150:F150"/>
    <mergeCell ref="D151:F151"/>
    <mergeCell ref="D152:F152"/>
    <mergeCell ref="D153:F153"/>
    <mergeCell ref="D136:F136"/>
    <mergeCell ref="D137:F137"/>
    <mergeCell ref="D138:F138"/>
    <mergeCell ref="D184:F184"/>
    <mergeCell ref="D185:F185"/>
    <mergeCell ref="D183:F183"/>
  </mergeCells>
  <phoneticPr fontId="0" type="noConversion"/>
  <hyperlinks>
    <hyperlink ref="Z5" r:id="rId4" display="Family Medical Leave Act" xr:uid="{00000000-0004-0000-0000-000000000000}"/>
  </hyperlinks>
  <printOptions horizontalCentered="1"/>
  <pageMargins left="0" right="0" top="0.5" bottom="0.5" header="0.3" footer="0.3"/>
  <pageSetup paperSize="17" scale="57" fitToHeight="0" pageOrder="overThenDown" orientation="landscape" r:id="rId5"/>
  <headerFooter alignWithMargins="0">
    <oddFooter>&amp;LUpdated 09/17/2009
&amp;C&amp;P of &amp;N&amp;R&amp;F</oddFooter>
  </headerFooter>
  <rowBreaks count="5" manualBreakCount="5">
    <brk id="63" max="16383" man="1"/>
    <brk id="124" max="16383" man="1"/>
    <brk id="195" max="16383" man="1"/>
    <brk id="161" max="16383" man="1"/>
    <brk id="16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Q6"/>
  <sheetViews>
    <sheetView workbookViewId="0">
      <selection sqref="A1:AZ1"/>
    </sheetView>
  </sheetViews>
  <sheetFormatPr defaultRowHeight="15.5"/>
  <cols>
    <col min="1" max="1" width="5.58203125" bestFit="1" customWidth="1"/>
    <col min="2" max="2" width="17.58203125" customWidth="1"/>
    <col min="11" max="11" width="14.08203125" customWidth="1"/>
  </cols>
  <sheetData>
    <row r="1" spans="1:121" s="2" customFormat="1" ht="45" customHeight="1">
      <c r="A1" s="461" t="s">
        <v>2534</v>
      </c>
      <c r="B1" s="370"/>
      <c r="C1" s="370"/>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row>
    <row r="2" spans="1:121" s="2" customFormat="1" ht="18">
      <c r="A2" s="353" t="s">
        <v>2829</v>
      </c>
      <c r="B2" s="354"/>
      <c r="C2" s="164"/>
      <c r="D2" s="372"/>
      <c r="E2" s="372"/>
      <c r="F2" s="372"/>
      <c r="G2" s="372"/>
      <c r="H2" s="372"/>
      <c r="I2" s="372"/>
      <c r="J2" s="372"/>
      <c r="K2" s="2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4"/>
      <c r="AV2" s="130"/>
      <c r="AW2" s="130"/>
      <c r="AX2" s="130"/>
      <c r="AY2" s="130"/>
      <c r="AZ2" s="130"/>
    </row>
    <row r="3" spans="1:121" s="2" customFormat="1" ht="26.25" customHeight="1">
      <c r="A3" s="353" t="s">
        <v>2830</v>
      </c>
      <c r="B3" s="354"/>
      <c r="C3" s="112"/>
      <c r="D3" s="388"/>
      <c r="E3" s="388"/>
      <c r="F3" s="388"/>
      <c r="G3" s="388"/>
      <c r="H3" s="388"/>
      <c r="I3" s="388"/>
      <c r="J3" s="372"/>
      <c r="K3" s="2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4"/>
      <c r="AV3" s="130"/>
      <c r="AW3" s="130"/>
      <c r="AX3" s="130"/>
      <c r="AY3" s="130"/>
      <c r="AZ3" s="130"/>
    </row>
    <row r="4" spans="1:121" s="22" customFormat="1" ht="84">
      <c r="A4" s="465" t="s">
        <v>1</v>
      </c>
      <c r="B4" s="466"/>
      <c r="C4" s="467"/>
      <c r="D4" s="462" t="s">
        <v>2409</v>
      </c>
      <c r="E4" s="463"/>
      <c r="F4" s="463"/>
      <c r="G4" s="463"/>
      <c r="H4" s="463"/>
      <c r="I4" s="464"/>
      <c r="J4" s="144" t="s">
        <v>2535</v>
      </c>
      <c r="K4" s="263" t="s">
        <v>2763</v>
      </c>
      <c r="L4" s="458" t="s">
        <v>11</v>
      </c>
      <c r="M4" s="459"/>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60"/>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1:121" s="8" customFormat="1" ht="70">
      <c r="A5" s="231" t="s">
        <v>12</v>
      </c>
      <c r="B5" s="243" t="s">
        <v>13</v>
      </c>
      <c r="C5" s="243" t="s">
        <v>14</v>
      </c>
      <c r="D5" s="451" t="s">
        <v>2536</v>
      </c>
      <c r="E5" s="352"/>
      <c r="F5" s="451" t="s">
        <v>2537</v>
      </c>
      <c r="G5" s="352"/>
      <c r="H5" s="243" t="s">
        <v>2538</v>
      </c>
      <c r="I5" s="243" t="s">
        <v>2539</v>
      </c>
      <c r="J5" s="243" t="s">
        <v>2540</v>
      </c>
      <c r="K5" s="243" t="s">
        <v>19</v>
      </c>
      <c r="L5" s="67" t="s">
        <v>33</v>
      </c>
      <c r="M5" s="67" t="s">
        <v>34</v>
      </c>
      <c r="N5" s="67" t="s">
        <v>35</v>
      </c>
      <c r="O5" s="67" t="s">
        <v>36</v>
      </c>
      <c r="P5" s="67" t="s">
        <v>37</v>
      </c>
      <c r="Q5" s="67" t="s">
        <v>38</v>
      </c>
      <c r="R5" s="67" t="s">
        <v>39</v>
      </c>
      <c r="S5" s="67" t="s">
        <v>40</v>
      </c>
      <c r="T5" s="67" t="s">
        <v>41</v>
      </c>
      <c r="U5" s="67" t="s">
        <v>42</v>
      </c>
      <c r="V5" s="67" t="s">
        <v>43</v>
      </c>
      <c r="W5" s="67" t="s">
        <v>44</v>
      </c>
      <c r="X5" s="67" t="s">
        <v>45</v>
      </c>
      <c r="Y5" s="67" t="s">
        <v>46</v>
      </c>
      <c r="Z5" s="67" t="s">
        <v>47</v>
      </c>
      <c r="AA5" s="67" t="s">
        <v>48</v>
      </c>
      <c r="AB5" s="67" t="s">
        <v>49</v>
      </c>
      <c r="AC5" s="67" t="s">
        <v>50</v>
      </c>
      <c r="AD5" s="67" t="s">
        <v>51</v>
      </c>
      <c r="AE5" s="67" t="s">
        <v>52</v>
      </c>
      <c r="AF5" s="67" t="s">
        <v>53</v>
      </c>
      <c r="AG5" s="67" t="s">
        <v>54</v>
      </c>
      <c r="AH5" s="67" t="s">
        <v>55</v>
      </c>
      <c r="AI5" s="67" t="s">
        <v>56</v>
      </c>
      <c r="AJ5" s="67" t="s">
        <v>57</v>
      </c>
      <c r="AK5" s="67" t="s">
        <v>58</v>
      </c>
      <c r="AL5" s="67" t="s">
        <v>59</v>
      </c>
      <c r="AM5" s="67" t="s">
        <v>60</v>
      </c>
      <c r="AN5" s="67" t="s">
        <v>61</v>
      </c>
      <c r="AO5" s="67" t="s">
        <v>62</v>
      </c>
      <c r="AP5" s="67" t="s">
        <v>63</v>
      </c>
      <c r="AQ5" s="67" t="s">
        <v>64</v>
      </c>
      <c r="AR5" s="67" t="s">
        <v>65</v>
      </c>
      <c r="AS5" s="67" t="s">
        <v>66</v>
      </c>
      <c r="AT5" s="67" t="s">
        <v>67</v>
      </c>
      <c r="AU5" s="86" t="s">
        <v>35</v>
      </c>
      <c r="AV5" s="67" t="s">
        <v>68</v>
      </c>
      <c r="AW5" s="67" t="s">
        <v>69</v>
      </c>
      <c r="AX5" s="67" t="s">
        <v>70</v>
      </c>
      <c r="AY5" s="67" t="s">
        <v>71</v>
      </c>
      <c r="AZ5" s="67" t="s">
        <v>72</v>
      </c>
    </row>
    <row r="6" spans="1:121" s="14" customFormat="1" ht="105.65" customHeight="1">
      <c r="A6" s="108">
        <v>5114</v>
      </c>
      <c r="B6" s="11" t="s">
        <v>2623</v>
      </c>
      <c r="C6" s="23" t="s">
        <v>2624</v>
      </c>
      <c r="D6" s="412" t="s">
        <v>2764</v>
      </c>
      <c r="E6" s="351"/>
      <c r="F6" s="411" t="s">
        <v>134</v>
      </c>
      <c r="G6" s="412"/>
      <c r="H6" s="412"/>
      <c r="I6" s="412"/>
      <c r="J6" s="351"/>
      <c r="K6" s="238" t="s">
        <v>77</v>
      </c>
      <c r="L6" s="52">
        <v>42186</v>
      </c>
      <c r="M6" s="25" t="s">
        <v>81</v>
      </c>
      <c r="N6" s="25" t="s">
        <v>2765</v>
      </c>
      <c r="O6" s="25" t="s">
        <v>2766</v>
      </c>
      <c r="P6" s="25" t="s">
        <v>83</v>
      </c>
      <c r="Q6" s="25" t="s">
        <v>2551</v>
      </c>
      <c r="R6" s="25" t="s">
        <v>2552</v>
      </c>
      <c r="S6" s="25" t="s">
        <v>85</v>
      </c>
      <c r="T6" s="53">
        <v>1</v>
      </c>
      <c r="U6" s="25" t="s">
        <v>86</v>
      </c>
      <c r="V6" s="25" t="s">
        <v>126</v>
      </c>
      <c r="W6" s="25" t="s">
        <v>2553</v>
      </c>
      <c r="X6" s="25" t="s">
        <v>88</v>
      </c>
      <c r="Y6" s="25" t="s">
        <v>89</v>
      </c>
      <c r="Z6" s="25" t="s">
        <v>77</v>
      </c>
      <c r="AA6" s="25" t="s">
        <v>77</v>
      </c>
      <c r="AB6" s="25" t="s">
        <v>77</v>
      </c>
      <c r="AC6" s="25" t="s">
        <v>77</v>
      </c>
      <c r="AD6" s="25"/>
      <c r="AE6" s="25" t="s">
        <v>77</v>
      </c>
      <c r="AF6" s="25" t="s">
        <v>90</v>
      </c>
      <c r="AG6" s="25" t="s">
        <v>91</v>
      </c>
      <c r="AH6" s="25" t="s">
        <v>92</v>
      </c>
      <c r="AI6" s="25" t="s">
        <v>77</v>
      </c>
      <c r="AJ6" s="25" t="s">
        <v>77</v>
      </c>
      <c r="AK6" s="25" t="s">
        <v>77</v>
      </c>
      <c r="AL6" s="52">
        <v>37714</v>
      </c>
      <c r="AM6" s="25" t="s">
        <v>88</v>
      </c>
      <c r="AN6" s="25" t="s">
        <v>81</v>
      </c>
      <c r="AO6" s="25" t="s">
        <v>77</v>
      </c>
      <c r="AP6" s="25" t="s">
        <v>77</v>
      </c>
      <c r="AQ6" s="25" t="s">
        <v>75</v>
      </c>
      <c r="AR6" s="25" t="s">
        <v>77</v>
      </c>
      <c r="AS6" s="25" t="s">
        <v>93</v>
      </c>
      <c r="AT6" s="52">
        <v>37714</v>
      </c>
      <c r="AU6" s="50"/>
      <c r="AV6" s="25" t="s">
        <v>94</v>
      </c>
      <c r="AW6" s="54">
        <v>42233.834722222222</v>
      </c>
      <c r="AX6" s="25" t="s">
        <v>77</v>
      </c>
      <c r="AY6" s="25" t="s">
        <v>2554</v>
      </c>
      <c r="AZ6" s="23" t="s">
        <v>2555</v>
      </c>
    </row>
  </sheetData>
  <mergeCells count="11">
    <mergeCell ref="D5:E5"/>
    <mergeCell ref="F5:G5"/>
    <mergeCell ref="D6:E6"/>
    <mergeCell ref="F6:J6"/>
    <mergeCell ref="A1:AZ1"/>
    <mergeCell ref="A2:B2"/>
    <mergeCell ref="D2:J3"/>
    <mergeCell ref="A3:B3"/>
    <mergeCell ref="A4:C4"/>
    <mergeCell ref="D4:I4"/>
    <mergeCell ref="L4:AZ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sheetPr>
  <dimension ref="A1:CN24"/>
  <sheetViews>
    <sheetView zoomScale="80" zoomScaleNormal="80" workbookViewId="0">
      <pane ySplit="5" topLeftCell="A6" activePane="bottomLeft" state="frozen"/>
      <selection pane="bottomLeft" activeCell="C3" sqref="C3"/>
    </sheetView>
  </sheetViews>
  <sheetFormatPr defaultRowHeight="15.5"/>
  <cols>
    <col min="1" max="1" width="9.1640625" bestFit="1" customWidth="1"/>
    <col min="2" max="2" width="17.5" customWidth="1"/>
    <col min="3" max="3" width="58" customWidth="1"/>
    <col min="4" max="4" width="21.1640625" customWidth="1"/>
    <col min="5" max="5" width="13.08203125" customWidth="1"/>
    <col min="6" max="6" width="16.5" customWidth="1"/>
    <col min="7" max="7" width="14.08203125" customWidth="1"/>
    <col min="8" max="8" width="11.58203125" customWidth="1"/>
    <col min="9" max="9" width="18.08203125" customWidth="1"/>
    <col min="20" max="20" width="9.08203125" hidden="1" customWidth="1"/>
    <col min="21" max="21" width="9.1640625" hidden="1" customWidth="1"/>
    <col min="22" max="23" width="0" hidden="1" customWidth="1"/>
    <col min="24" max="24" width="9.08203125" hidden="1" customWidth="1"/>
    <col min="25" max="27" width="0" hidden="1" customWidth="1"/>
    <col min="28" max="28" width="9.08203125" bestFit="1" customWidth="1"/>
    <col min="29" max="29" width="9.1640625" hidden="1" customWidth="1"/>
    <col min="31" max="31" width="0" hidden="1" customWidth="1"/>
    <col min="32" max="32" width="9.08203125" bestFit="1" customWidth="1"/>
    <col min="35" max="46" width="0" hidden="1" customWidth="1"/>
    <col min="47" max="47" width="9.9140625" hidden="1" customWidth="1"/>
    <col min="48" max="49" width="0" hidden="1" customWidth="1"/>
    <col min="50" max="50" width="9.08203125" hidden="1" customWidth="1"/>
    <col min="51" max="54" width="0" hidden="1" customWidth="1"/>
    <col min="55" max="55" width="9.9140625" hidden="1" customWidth="1"/>
    <col min="56" max="57" width="0" hidden="1" customWidth="1"/>
    <col min="58" max="58" width="14.08203125" hidden="1" customWidth="1"/>
    <col min="61" max="61" width="14" bestFit="1" customWidth="1"/>
  </cols>
  <sheetData>
    <row r="1" spans="1:92" s="2" customFormat="1" ht="80.25" customHeight="1">
      <c r="A1" s="370" t="s">
        <v>2625</v>
      </c>
      <c r="B1" s="370"/>
      <c r="C1" s="370"/>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row>
    <row r="2" spans="1:92" s="6" customFormat="1" ht="18">
      <c r="A2" s="353" t="s">
        <v>3748</v>
      </c>
      <c r="B2" s="354"/>
      <c r="C2" s="32"/>
      <c r="D2" s="372"/>
      <c r="E2" s="372"/>
      <c r="F2" s="372"/>
      <c r="G2" s="372"/>
      <c r="H2" s="372"/>
      <c r="I2" s="372"/>
      <c r="J2" s="372"/>
      <c r="K2" s="372"/>
      <c r="L2" s="372"/>
      <c r="M2" s="372"/>
      <c r="N2" s="372"/>
      <c r="O2" s="372"/>
      <c r="P2" s="372"/>
      <c r="Q2" s="372"/>
      <c r="R2" s="372"/>
      <c r="S2" s="372"/>
      <c r="T2" s="372"/>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87"/>
      <c r="BG2" s="69"/>
      <c r="BH2" s="69"/>
    </row>
    <row r="3" spans="1:92" s="6" customFormat="1" ht="31.5" customHeight="1" thickBot="1">
      <c r="A3" s="353" t="s">
        <v>3046</v>
      </c>
      <c r="B3" s="354"/>
      <c r="C3" s="112"/>
      <c r="D3" s="372"/>
      <c r="E3" s="372"/>
      <c r="F3" s="372"/>
      <c r="G3" s="372"/>
      <c r="H3" s="372"/>
      <c r="I3" s="372"/>
      <c r="J3" s="372"/>
      <c r="K3" s="372"/>
      <c r="L3" s="372"/>
      <c r="M3" s="372"/>
      <c r="N3" s="372"/>
      <c r="O3" s="372"/>
      <c r="P3" s="372"/>
      <c r="Q3" s="372"/>
      <c r="R3" s="372"/>
      <c r="S3" s="372"/>
      <c r="T3" s="372"/>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87"/>
      <c r="BG3" s="69"/>
      <c r="BH3" s="69"/>
    </row>
    <row r="4" spans="1:92" s="6" customFormat="1" ht="98">
      <c r="A4" s="358" t="s">
        <v>1</v>
      </c>
      <c r="B4" s="358"/>
      <c r="C4" s="358"/>
      <c r="D4" s="227" t="s">
        <v>2409</v>
      </c>
      <c r="E4" s="377" t="s">
        <v>1227</v>
      </c>
      <c r="F4" s="378"/>
      <c r="G4" s="227" t="s">
        <v>2377</v>
      </c>
      <c r="H4" s="226" t="s">
        <v>2763</v>
      </c>
      <c r="I4" s="227" t="s">
        <v>5</v>
      </c>
      <c r="J4" s="359" t="s">
        <v>6</v>
      </c>
      <c r="K4" s="359"/>
      <c r="L4" s="359"/>
      <c r="M4" s="359" t="s">
        <v>7</v>
      </c>
      <c r="N4" s="359"/>
      <c r="O4" s="359" t="s">
        <v>8</v>
      </c>
      <c r="P4" s="359"/>
      <c r="Q4" s="359" t="s">
        <v>9</v>
      </c>
      <c r="R4" s="359"/>
      <c r="S4" s="227" t="s">
        <v>10</v>
      </c>
      <c r="T4" s="150" t="s">
        <v>11</v>
      </c>
      <c r="U4" s="151"/>
      <c r="V4" s="151"/>
      <c r="W4" s="151"/>
      <c r="X4" s="151"/>
      <c r="Y4" s="151"/>
      <c r="Z4" s="151"/>
      <c r="AA4" s="151"/>
      <c r="AB4" s="384" t="s">
        <v>2626</v>
      </c>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4"/>
      <c r="BA4" s="384"/>
      <c r="BB4" s="384"/>
      <c r="BC4" s="384"/>
      <c r="BD4" s="384"/>
      <c r="BE4" s="384"/>
      <c r="BF4" s="384"/>
      <c r="BG4" s="384"/>
      <c r="BH4" s="384"/>
    </row>
    <row r="5" spans="1:92" s="45" customFormat="1" ht="84">
      <c r="A5" s="243" t="s">
        <v>12</v>
      </c>
      <c r="B5" s="243" t="s">
        <v>13</v>
      </c>
      <c r="C5" s="243" t="s">
        <v>14</v>
      </c>
      <c r="D5" s="163" t="s">
        <v>15</v>
      </c>
      <c r="E5" s="243" t="s">
        <v>16</v>
      </c>
      <c r="F5" s="243" t="s">
        <v>17</v>
      </c>
      <c r="G5" s="243" t="s">
        <v>18</v>
      </c>
      <c r="H5" s="165" t="s">
        <v>19</v>
      </c>
      <c r="I5" s="243" t="s">
        <v>20</v>
      </c>
      <c r="J5" s="243" t="s">
        <v>1231</v>
      </c>
      <c r="K5" s="243" t="s">
        <v>1232</v>
      </c>
      <c r="L5" s="243" t="s">
        <v>23</v>
      </c>
      <c r="M5" s="243" t="s">
        <v>2411</v>
      </c>
      <c r="N5" s="243" t="s">
        <v>2412</v>
      </c>
      <c r="O5" s="243" t="s">
        <v>26</v>
      </c>
      <c r="P5" s="243" t="s">
        <v>27</v>
      </c>
      <c r="Q5" s="243" t="s">
        <v>314</v>
      </c>
      <c r="R5" s="243" t="s">
        <v>315</v>
      </c>
      <c r="S5" s="243" t="s">
        <v>2627</v>
      </c>
      <c r="T5" s="67" t="s">
        <v>33</v>
      </c>
      <c r="U5" s="67" t="s">
        <v>34</v>
      </c>
      <c r="V5" s="67" t="s">
        <v>35</v>
      </c>
      <c r="W5" s="67" t="s">
        <v>36</v>
      </c>
      <c r="X5" s="67" t="s">
        <v>37</v>
      </c>
      <c r="Y5" s="67" t="s">
        <v>38</v>
      </c>
      <c r="Z5" s="67" t="s">
        <v>39</v>
      </c>
      <c r="AA5" s="67" t="s">
        <v>40</v>
      </c>
      <c r="AB5" s="67" t="s">
        <v>41</v>
      </c>
      <c r="AC5" s="67" t="s">
        <v>42</v>
      </c>
      <c r="AD5" s="67" t="s">
        <v>43</v>
      </c>
      <c r="AE5" s="67" t="s">
        <v>2381</v>
      </c>
      <c r="AF5" s="67" t="s">
        <v>44</v>
      </c>
      <c r="AG5" s="67" t="s">
        <v>45</v>
      </c>
      <c r="AH5" s="67" t="s">
        <v>46</v>
      </c>
      <c r="AI5" s="67" t="s">
        <v>47</v>
      </c>
      <c r="AJ5" s="67" t="s">
        <v>48</v>
      </c>
      <c r="AK5" s="67" t="s">
        <v>49</v>
      </c>
      <c r="AL5" s="67" t="s">
        <v>50</v>
      </c>
      <c r="AM5" s="67" t="s">
        <v>51</v>
      </c>
      <c r="AN5" s="67" t="s">
        <v>52</v>
      </c>
      <c r="AO5" s="67" t="s">
        <v>53</v>
      </c>
      <c r="AP5" s="67" t="s">
        <v>54</v>
      </c>
      <c r="AQ5" s="67" t="s">
        <v>55</v>
      </c>
      <c r="AR5" s="67" t="s">
        <v>56</v>
      </c>
      <c r="AS5" s="67" t="s">
        <v>57</v>
      </c>
      <c r="AT5" s="67" t="s">
        <v>58</v>
      </c>
      <c r="AU5" s="67" t="s">
        <v>59</v>
      </c>
      <c r="AV5" s="67" t="s">
        <v>60</v>
      </c>
      <c r="AW5" s="67" t="s">
        <v>61</v>
      </c>
      <c r="AX5" s="67" t="s">
        <v>62</v>
      </c>
      <c r="AY5" s="67" t="s">
        <v>63</v>
      </c>
      <c r="AZ5" s="67" t="s">
        <v>64</v>
      </c>
      <c r="BA5" s="67" t="s">
        <v>65</v>
      </c>
      <c r="BB5" s="67" t="s">
        <v>66</v>
      </c>
      <c r="BC5" s="67" t="s">
        <v>67</v>
      </c>
      <c r="BD5" s="67" t="s">
        <v>35</v>
      </c>
      <c r="BE5" s="67" t="s">
        <v>68</v>
      </c>
      <c r="BF5" s="67" t="s">
        <v>69</v>
      </c>
      <c r="BG5" s="67" t="s">
        <v>71</v>
      </c>
      <c r="BH5" s="67" t="s">
        <v>72</v>
      </c>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17"/>
    </row>
    <row r="6" spans="1:92" s="12" customFormat="1" ht="15.75" customHeight="1">
      <c r="A6" s="480" t="s">
        <v>3685</v>
      </c>
      <c r="B6" s="481"/>
      <c r="C6" s="481"/>
      <c r="D6" s="481"/>
      <c r="E6" s="481"/>
      <c r="F6" s="481"/>
      <c r="G6" s="481"/>
      <c r="H6" s="481"/>
      <c r="I6" s="481"/>
      <c r="J6" s="481"/>
      <c r="K6" s="481"/>
      <c r="L6" s="481"/>
      <c r="M6" s="481"/>
      <c r="N6" s="481"/>
      <c r="O6" s="481"/>
      <c r="P6" s="481"/>
      <c r="Q6" s="481"/>
      <c r="R6" s="481"/>
      <c r="S6" s="481"/>
      <c r="T6" s="481"/>
      <c r="U6" s="481"/>
      <c r="V6" s="481"/>
      <c r="W6" s="481"/>
      <c r="X6" s="481"/>
      <c r="Y6" s="481"/>
      <c r="Z6" s="481"/>
      <c r="AA6" s="481"/>
      <c r="AB6" s="481"/>
      <c r="AC6" s="481"/>
      <c r="AD6" s="481"/>
      <c r="AE6" s="481"/>
      <c r="AF6" s="481"/>
      <c r="AG6" s="481"/>
      <c r="AH6" s="481"/>
      <c r="AI6" s="481"/>
      <c r="AJ6" s="481"/>
      <c r="AK6" s="481"/>
      <c r="AL6" s="481"/>
      <c r="AM6" s="481"/>
      <c r="AN6" s="481"/>
      <c r="AO6" s="481"/>
      <c r="AP6" s="481"/>
      <c r="AQ6" s="481"/>
      <c r="AR6" s="481"/>
      <c r="AS6" s="481"/>
      <c r="AT6" s="481"/>
      <c r="AU6" s="481"/>
      <c r="AV6" s="481"/>
      <c r="AW6" s="481"/>
      <c r="AX6" s="481"/>
      <c r="AY6" s="481"/>
      <c r="AZ6" s="481"/>
      <c r="BA6" s="481"/>
      <c r="BB6" s="481"/>
      <c r="BC6" s="481"/>
      <c r="BD6" s="481"/>
      <c r="BE6" s="481"/>
      <c r="BF6" s="481"/>
      <c r="BG6" s="481"/>
      <c r="BH6" s="482"/>
    </row>
    <row r="7" spans="1:92" s="24" customFormat="1" ht="141.75" customHeight="1">
      <c r="A7" s="92">
        <v>1300</v>
      </c>
      <c r="B7" s="187" t="s">
        <v>2629</v>
      </c>
      <c r="C7" s="188" t="s">
        <v>2630</v>
      </c>
      <c r="D7" s="404" t="s">
        <v>98</v>
      </c>
      <c r="E7" s="405"/>
      <c r="F7" s="405"/>
      <c r="G7" s="405"/>
      <c r="H7" s="405"/>
      <c r="I7" s="405"/>
      <c r="J7" s="405"/>
      <c r="K7" s="405"/>
      <c r="L7" s="405"/>
      <c r="M7" s="405"/>
      <c r="N7" s="405"/>
      <c r="O7" s="405"/>
      <c r="P7" s="405"/>
      <c r="Q7" s="405"/>
      <c r="R7" s="405"/>
      <c r="S7" s="406"/>
      <c r="T7" s="93">
        <v>42186</v>
      </c>
      <c r="U7" s="92" t="s">
        <v>81</v>
      </c>
      <c r="V7" s="236" t="s">
        <v>2631</v>
      </c>
      <c r="W7" s="236" t="s">
        <v>2632</v>
      </c>
      <c r="X7" s="92" t="s">
        <v>83</v>
      </c>
      <c r="Y7" s="92" t="s">
        <v>84</v>
      </c>
      <c r="Z7" s="92" t="s">
        <v>2467</v>
      </c>
      <c r="AA7" s="92" t="s">
        <v>352</v>
      </c>
      <c r="AB7" s="94">
        <v>40</v>
      </c>
      <c r="AC7" s="92" t="s">
        <v>86</v>
      </c>
      <c r="AD7" s="92" t="s">
        <v>126</v>
      </c>
      <c r="AE7" s="25">
        <v>8868</v>
      </c>
      <c r="AF7" s="92" t="s">
        <v>176</v>
      </c>
      <c r="AG7" s="92" t="s">
        <v>88</v>
      </c>
      <c r="AH7" s="92" t="s">
        <v>89</v>
      </c>
      <c r="AI7" s="92" t="s">
        <v>77</v>
      </c>
      <c r="AJ7" s="92" t="s">
        <v>77</v>
      </c>
      <c r="AK7" s="92" t="s">
        <v>77</v>
      </c>
      <c r="AL7" s="92"/>
      <c r="AM7" s="92" t="s">
        <v>90</v>
      </c>
      <c r="AN7" s="92" t="s">
        <v>90</v>
      </c>
      <c r="AO7" s="92" t="s">
        <v>91</v>
      </c>
      <c r="AP7" s="92" t="s">
        <v>92</v>
      </c>
      <c r="AQ7" s="92" t="s">
        <v>77</v>
      </c>
      <c r="AR7" s="92" t="s">
        <v>77</v>
      </c>
      <c r="AS7" s="92" t="s">
        <v>77</v>
      </c>
      <c r="AT7" s="93">
        <v>40955</v>
      </c>
      <c r="AU7" s="92" t="s">
        <v>88</v>
      </c>
      <c r="AV7" s="92" t="s">
        <v>81</v>
      </c>
      <c r="AW7" s="92" t="s">
        <v>77</v>
      </c>
      <c r="AX7" s="92" t="s">
        <v>77</v>
      </c>
      <c r="AY7" s="92" t="s">
        <v>75</v>
      </c>
      <c r="AZ7" s="92" t="s">
        <v>77</v>
      </c>
      <c r="BA7" s="92" t="s">
        <v>93</v>
      </c>
      <c r="BB7" s="93">
        <v>40955</v>
      </c>
      <c r="BC7" s="91" t="s">
        <v>2631</v>
      </c>
      <c r="BD7" s="92" t="s">
        <v>94</v>
      </c>
      <c r="BE7" s="95">
        <v>42233.829814814817</v>
      </c>
      <c r="BF7" s="92" t="s">
        <v>77</v>
      </c>
      <c r="BG7" s="92" t="s">
        <v>128</v>
      </c>
      <c r="BH7" s="91" t="s">
        <v>138</v>
      </c>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row>
    <row r="8" spans="1:92" s="24" customFormat="1" ht="81.75" customHeight="1">
      <c r="A8" s="37">
        <v>1448</v>
      </c>
      <c r="B8" s="11" t="s">
        <v>2628</v>
      </c>
      <c r="C8" s="23" t="s">
        <v>98</v>
      </c>
      <c r="D8" s="404" t="s">
        <v>98</v>
      </c>
      <c r="E8" s="405"/>
      <c r="F8" s="405"/>
      <c r="G8" s="405"/>
      <c r="H8" s="405"/>
      <c r="I8" s="405"/>
      <c r="J8" s="405"/>
      <c r="K8" s="405"/>
      <c r="L8" s="405"/>
      <c r="M8" s="405"/>
      <c r="N8" s="405"/>
      <c r="O8" s="405"/>
      <c r="P8" s="405"/>
      <c r="Q8" s="405"/>
      <c r="R8" s="405"/>
      <c r="S8" s="406"/>
      <c r="T8" s="93">
        <v>42186</v>
      </c>
      <c r="U8" s="236" t="s">
        <v>81</v>
      </c>
      <c r="V8" s="236" t="s">
        <v>2628</v>
      </c>
      <c r="W8" s="92" t="s">
        <v>2628</v>
      </c>
      <c r="X8" s="92" t="s">
        <v>83</v>
      </c>
      <c r="Y8" s="92" t="s">
        <v>208</v>
      </c>
      <c r="Z8" s="92" t="s">
        <v>208</v>
      </c>
      <c r="AA8" s="92" t="s">
        <v>85</v>
      </c>
      <c r="AB8" s="94">
        <v>1</v>
      </c>
      <c r="AC8" s="92" t="s">
        <v>86</v>
      </c>
      <c r="AD8" s="25" t="s">
        <v>126</v>
      </c>
      <c r="AE8" s="92">
        <v>8868</v>
      </c>
      <c r="AF8" s="92" t="s">
        <v>239</v>
      </c>
      <c r="AG8" s="92" t="s">
        <v>136</v>
      </c>
      <c r="AH8" s="92" t="s">
        <v>89</v>
      </c>
      <c r="AI8" s="92" t="s">
        <v>77</v>
      </c>
      <c r="AJ8" s="92" t="s">
        <v>77</v>
      </c>
      <c r="AK8" s="92" t="s">
        <v>77</v>
      </c>
      <c r="AL8" s="92"/>
      <c r="AM8" s="92" t="s">
        <v>90</v>
      </c>
      <c r="AN8" s="92" t="s">
        <v>90</v>
      </c>
      <c r="AO8" s="92" t="s">
        <v>91</v>
      </c>
      <c r="AP8" s="92" t="s">
        <v>92</v>
      </c>
      <c r="AQ8" s="92" t="s">
        <v>77</v>
      </c>
      <c r="AR8" s="92" t="s">
        <v>77</v>
      </c>
      <c r="AS8" s="92" t="s">
        <v>77</v>
      </c>
      <c r="AT8" s="93">
        <v>37714</v>
      </c>
      <c r="AU8" s="92" t="s">
        <v>88</v>
      </c>
      <c r="AV8" s="92" t="s">
        <v>81</v>
      </c>
      <c r="AW8" s="92" t="s">
        <v>77</v>
      </c>
      <c r="AX8" s="92" t="s">
        <v>77</v>
      </c>
      <c r="AY8" s="92" t="s">
        <v>75</v>
      </c>
      <c r="AZ8" s="92" t="s">
        <v>77</v>
      </c>
      <c r="BA8" s="92" t="s">
        <v>93</v>
      </c>
      <c r="BB8" s="116">
        <v>37714</v>
      </c>
      <c r="BC8" s="92"/>
      <c r="BD8" s="92" t="s">
        <v>271</v>
      </c>
      <c r="BE8" s="95">
        <v>42318.387858796297</v>
      </c>
      <c r="BF8" s="92" t="s">
        <v>137</v>
      </c>
      <c r="BG8" s="92" t="s">
        <v>137</v>
      </c>
      <c r="BH8" s="91" t="s">
        <v>138</v>
      </c>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row>
    <row r="9" spans="1:92" s="24" customFormat="1" ht="111.75" customHeight="1">
      <c r="A9" s="37">
        <v>1452</v>
      </c>
      <c r="B9" s="178" t="s">
        <v>2633</v>
      </c>
      <c r="C9" s="188" t="s">
        <v>2630</v>
      </c>
      <c r="D9" s="404" t="s">
        <v>98</v>
      </c>
      <c r="E9" s="405"/>
      <c r="F9" s="405"/>
      <c r="G9" s="405"/>
      <c r="H9" s="405"/>
      <c r="I9" s="405"/>
      <c r="J9" s="405"/>
      <c r="K9" s="405"/>
      <c r="L9" s="405"/>
      <c r="M9" s="405"/>
      <c r="N9" s="405"/>
      <c r="O9" s="405"/>
      <c r="P9" s="405"/>
      <c r="Q9" s="405"/>
      <c r="R9" s="405"/>
      <c r="S9" s="406"/>
      <c r="T9" s="93">
        <v>42186</v>
      </c>
      <c r="U9" s="92" t="s">
        <v>81</v>
      </c>
      <c r="V9" s="236" t="s">
        <v>2634</v>
      </c>
      <c r="W9" s="236" t="s">
        <v>2635</v>
      </c>
      <c r="X9" s="92" t="s">
        <v>83</v>
      </c>
      <c r="Y9" s="92" t="s">
        <v>208</v>
      </c>
      <c r="Z9" s="92" t="s">
        <v>208</v>
      </c>
      <c r="AA9" s="92" t="s">
        <v>85</v>
      </c>
      <c r="AB9" s="94">
        <v>1</v>
      </c>
      <c r="AC9" s="92" t="s">
        <v>86</v>
      </c>
      <c r="AD9" s="92" t="s">
        <v>126</v>
      </c>
      <c r="AE9" s="25">
        <v>8868</v>
      </c>
      <c r="AF9" s="92" t="s">
        <v>239</v>
      </c>
      <c r="AG9" s="92" t="s">
        <v>136</v>
      </c>
      <c r="AH9" s="92" t="s">
        <v>89</v>
      </c>
      <c r="AI9" s="92" t="s">
        <v>77</v>
      </c>
      <c r="AJ9" s="92" t="s">
        <v>77</v>
      </c>
      <c r="AK9" s="92" t="s">
        <v>77</v>
      </c>
      <c r="AL9" s="92"/>
      <c r="AM9" s="92" t="s">
        <v>77</v>
      </c>
      <c r="AN9" s="92" t="s">
        <v>90</v>
      </c>
      <c r="AO9" s="92" t="s">
        <v>91</v>
      </c>
      <c r="AP9" s="92" t="s">
        <v>92</v>
      </c>
      <c r="AQ9" s="92" t="s">
        <v>77</v>
      </c>
      <c r="AR9" s="92" t="s">
        <v>77</v>
      </c>
      <c r="AS9" s="92" t="s">
        <v>77</v>
      </c>
      <c r="AT9" s="93">
        <v>38747</v>
      </c>
      <c r="AU9" s="92" t="s">
        <v>88</v>
      </c>
      <c r="AV9" s="92" t="s">
        <v>81</v>
      </c>
      <c r="AW9" s="92" t="s">
        <v>77</v>
      </c>
      <c r="AX9" s="92" t="s">
        <v>77</v>
      </c>
      <c r="AY9" s="92" t="s">
        <v>75</v>
      </c>
      <c r="AZ9" s="92" t="s">
        <v>77</v>
      </c>
      <c r="BA9" s="92" t="s">
        <v>93</v>
      </c>
      <c r="BB9" s="93">
        <v>38747</v>
      </c>
      <c r="BC9" s="91" t="s">
        <v>2636</v>
      </c>
      <c r="BD9" s="92" t="s">
        <v>94</v>
      </c>
      <c r="BE9" s="95">
        <v>42233.83011574074</v>
      </c>
      <c r="BF9" s="92" t="s">
        <v>77</v>
      </c>
      <c r="BG9" s="92" t="s">
        <v>137</v>
      </c>
      <c r="BH9" s="91" t="s">
        <v>138</v>
      </c>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row>
    <row r="10" spans="1:92" s="24" customFormat="1" ht="99.9" customHeight="1">
      <c r="A10" s="236">
        <v>1453</v>
      </c>
      <c r="B10" s="178" t="s">
        <v>2637</v>
      </c>
      <c r="C10" s="188" t="s">
        <v>2630</v>
      </c>
      <c r="D10" s="404" t="s">
        <v>98</v>
      </c>
      <c r="E10" s="405"/>
      <c r="F10" s="405"/>
      <c r="G10" s="405"/>
      <c r="H10" s="405"/>
      <c r="I10" s="405"/>
      <c r="J10" s="405"/>
      <c r="K10" s="405"/>
      <c r="L10" s="405"/>
      <c r="M10" s="405"/>
      <c r="N10" s="405"/>
      <c r="O10" s="405"/>
      <c r="P10" s="405"/>
      <c r="Q10" s="405"/>
      <c r="R10" s="405"/>
      <c r="S10" s="406"/>
      <c r="T10" s="93">
        <v>42186</v>
      </c>
      <c r="U10" s="92" t="s">
        <v>81</v>
      </c>
      <c r="V10" s="236" t="s">
        <v>2638</v>
      </c>
      <c r="W10" s="236" t="s">
        <v>2639</v>
      </c>
      <c r="X10" s="92" t="s">
        <v>83</v>
      </c>
      <c r="Y10" s="92" t="s">
        <v>208</v>
      </c>
      <c r="Z10" s="92" t="s">
        <v>208</v>
      </c>
      <c r="AA10" s="92" t="s">
        <v>85</v>
      </c>
      <c r="AB10" s="94">
        <v>1</v>
      </c>
      <c r="AC10" s="92" t="s">
        <v>86</v>
      </c>
      <c r="AD10" s="92" t="s">
        <v>126</v>
      </c>
      <c r="AE10" s="25">
        <v>8868</v>
      </c>
      <c r="AF10" s="92" t="s">
        <v>239</v>
      </c>
      <c r="AG10" s="92" t="s">
        <v>136</v>
      </c>
      <c r="AH10" s="92" t="s">
        <v>89</v>
      </c>
      <c r="AI10" s="92" t="s">
        <v>77</v>
      </c>
      <c r="AJ10" s="92" t="s">
        <v>77</v>
      </c>
      <c r="AK10" s="92" t="s">
        <v>77</v>
      </c>
      <c r="AL10" s="92"/>
      <c r="AM10" s="92" t="s">
        <v>77</v>
      </c>
      <c r="AN10" s="92" t="s">
        <v>90</v>
      </c>
      <c r="AO10" s="92" t="s">
        <v>91</v>
      </c>
      <c r="AP10" s="92" t="s">
        <v>92</v>
      </c>
      <c r="AQ10" s="92" t="s">
        <v>77</v>
      </c>
      <c r="AR10" s="92" t="s">
        <v>77</v>
      </c>
      <c r="AS10" s="92" t="s">
        <v>77</v>
      </c>
      <c r="AT10" s="93">
        <v>38747</v>
      </c>
      <c r="AU10" s="92" t="s">
        <v>88</v>
      </c>
      <c r="AV10" s="92" t="s">
        <v>81</v>
      </c>
      <c r="AW10" s="92" t="s">
        <v>77</v>
      </c>
      <c r="AX10" s="92" t="s">
        <v>77</v>
      </c>
      <c r="AY10" s="92" t="s">
        <v>75</v>
      </c>
      <c r="AZ10" s="92" t="s">
        <v>77</v>
      </c>
      <c r="BA10" s="92" t="s">
        <v>93</v>
      </c>
      <c r="BB10" s="93">
        <v>38747</v>
      </c>
      <c r="BC10" s="91" t="s">
        <v>2630</v>
      </c>
      <c r="BD10" s="92" t="s">
        <v>94</v>
      </c>
      <c r="BE10" s="95">
        <v>42233.83011574074</v>
      </c>
      <c r="BF10" s="92" t="s">
        <v>77</v>
      </c>
      <c r="BG10" s="92" t="s">
        <v>137</v>
      </c>
      <c r="BH10" s="91" t="s">
        <v>138</v>
      </c>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row>
    <row r="11" spans="1:92" s="24" customFormat="1" ht="99.9" customHeight="1">
      <c r="A11" s="236">
        <v>1454</v>
      </c>
      <c r="B11" s="178" t="s">
        <v>2640</v>
      </c>
      <c r="C11" s="188" t="s">
        <v>2630</v>
      </c>
      <c r="D11" s="404" t="s">
        <v>98</v>
      </c>
      <c r="E11" s="405"/>
      <c r="F11" s="405"/>
      <c r="G11" s="405"/>
      <c r="H11" s="405"/>
      <c r="I11" s="405"/>
      <c r="J11" s="405"/>
      <c r="K11" s="405"/>
      <c r="L11" s="405"/>
      <c r="M11" s="405"/>
      <c r="N11" s="405"/>
      <c r="O11" s="405"/>
      <c r="P11" s="405"/>
      <c r="Q11" s="405"/>
      <c r="R11" s="405"/>
      <c r="S11" s="406"/>
      <c r="T11" s="93">
        <v>42186</v>
      </c>
      <c r="U11" s="92" t="s">
        <v>81</v>
      </c>
      <c r="V11" s="236" t="s">
        <v>2641</v>
      </c>
      <c r="W11" s="236" t="s">
        <v>2642</v>
      </c>
      <c r="X11" s="92" t="s">
        <v>83</v>
      </c>
      <c r="Y11" s="92" t="s">
        <v>208</v>
      </c>
      <c r="Z11" s="92" t="s">
        <v>208</v>
      </c>
      <c r="AA11" s="92" t="s">
        <v>85</v>
      </c>
      <c r="AB11" s="94">
        <v>1</v>
      </c>
      <c r="AC11" s="92" t="s">
        <v>86</v>
      </c>
      <c r="AD11" s="92" t="s">
        <v>126</v>
      </c>
      <c r="AE11" s="25">
        <v>8868</v>
      </c>
      <c r="AF11" s="92" t="s">
        <v>239</v>
      </c>
      <c r="AG11" s="92" t="s">
        <v>136</v>
      </c>
      <c r="AH11" s="92" t="s">
        <v>89</v>
      </c>
      <c r="AI11" s="92" t="s">
        <v>77</v>
      </c>
      <c r="AJ11" s="92" t="s">
        <v>77</v>
      </c>
      <c r="AK11" s="92" t="s">
        <v>77</v>
      </c>
      <c r="AL11" s="92"/>
      <c r="AM11" s="92" t="s">
        <v>77</v>
      </c>
      <c r="AN11" s="92" t="s">
        <v>90</v>
      </c>
      <c r="AO11" s="92" t="s">
        <v>91</v>
      </c>
      <c r="AP11" s="92" t="s">
        <v>92</v>
      </c>
      <c r="AQ11" s="92" t="s">
        <v>77</v>
      </c>
      <c r="AR11" s="92" t="s">
        <v>77</v>
      </c>
      <c r="AS11" s="92" t="s">
        <v>77</v>
      </c>
      <c r="AT11" s="93">
        <v>38747</v>
      </c>
      <c r="AU11" s="92" t="s">
        <v>88</v>
      </c>
      <c r="AV11" s="92" t="s">
        <v>81</v>
      </c>
      <c r="AW11" s="92" t="s">
        <v>77</v>
      </c>
      <c r="AX11" s="92" t="s">
        <v>77</v>
      </c>
      <c r="AY11" s="92" t="s">
        <v>75</v>
      </c>
      <c r="AZ11" s="92" t="s">
        <v>77</v>
      </c>
      <c r="BA11" s="92" t="s">
        <v>93</v>
      </c>
      <c r="BB11" s="93">
        <v>38747</v>
      </c>
      <c r="BC11" s="91" t="s">
        <v>2636</v>
      </c>
      <c r="BD11" s="92" t="s">
        <v>94</v>
      </c>
      <c r="BE11" s="95">
        <v>42233.830127314817</v>
      </c>
      <c r="BF11" s="92" t="s">
        <v>77</v>
      </c>
      <c r="BG11" s="92" t="s">
        <v>137</v>
      </c>
      <c r="BH11" s="91" t="s">
        <v>138</v>
      </c>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row>
    <row r="12" spans="1:92" s="24" customFormat="1" ht="99.9" customHeight="1">
      <c r="A12" s="236">
        <v>1455</v>
      </c>
      <c r="B12" s="178" t="s">
        <v>2643</v>
      </c>
      <c r="C12" s="188" t="s">
        <v>2630</v>
      </c>
      <c r="D12" s="404" t="s">
        <v>98</v>
      </c>
      <c r="E12" s="405"/>
      <c r="F12" s="405"/>
      <c r="G12" s="405"/>
      <c r="H12" s="405"/>
      <c r="I12" s="405"/>
      <c r="J12" s="405"/>
      <c r="K12" s="405"/>
      <c r="L12" s="405"/>
      <c r="M12" s="405"/>
      <c r="N12" s="405"/>
      <c r="O12" s="405"/>
      <c r="P12" s="405"/>
      <c r="Q12" s="405"/>
      <c r="R12" s="405"/>
      <c r="S12" s="406"/>
      <c r="T12" s="93">
        <v>42186</v>
      </c>
      <c r="U12" s="92" t="s">
        <v>81</v>
      </c>
      <c r="V12" s="236" t="s">
        <v>2644</v>
      </c>
      <c r="W12" s="236" t="s">
        <v>2645</v>
      </c>
      <c r="X12" s="92" t="s">
        <v>83</v>
      </c>
      <c r="Y12" s="92" t="s">
        <v>208</v>
      </c>
      <c r="Z12" s="92" t="s">
        <v>208</v>
      </c>
      <c r="AA12" s="92" t="s">
        <v>85</v>
      </c>
      <c r="AB12" s="94">
        <v>1</v>
      </c>
      <c r="AC12" s="92" t="s">
        <v>86</v>
      </c>
      <c r="AD12" s="92" t="s">
        <v>126</v>
      </c>
      <c r="AE12" s="25">
        <v>8868</v>
      </c>
      <c r="AF12" s="92" t="s">
        <v>239</v>
      </c>
      <c r="AG12" s="92" t="s">
        <v>136</v>
      </c>
      <c r="AH12" s="92" t="s">
        <v>89</v>
      </c>
      <c r="AI12" s="92" t="s">
        <v>77</v>
      </c>
      <c r="AJ12" s="92" t="s">
        <v>77</v>
      </c>
      <c r="AK12" s="92" t="s">
        <v>77</v>
      </c>
      <c r="AL12" s="92"/>
      <c r="AM12" s="92" t="s">
        <v>77</v>
      </c>
      <c r="AN12" s="92" t="s">
        <v>90</v>
      </c>
      <c r="AO12" s="92" t="s">
        <v>91</v>
      </c>
      <c r="AP12" s="92" t="s">
        <v>92</v>
      </c>
      <c r="AQ12" s="92" t="s">
        <v>77</v>
      </c>
      <c r="AR12" s="92" t="s">
        <v>77</v>
      </c>
      <c r="AS12" s="92" t="s">
        <v>77</v>
      </c>
      <c r="AT12" s="93">
        <v>38747</v>
      </c>
      <c r="AU12" s="92" t="s">
        <v>88</v>
      </c>
      <c r="AV12" s="92" t="s">
        <v>81</v>
      </c>
      <c r="AW12" s="92" t="s">
        <v>77</v>
      </c>
      <c r="AX12" s="92" t="s">
        <v>77</v>
      </c>
      <c r="AY12" s="92" t="s">
        <v>75</v>
      </c>
      <c r="AZ12" s="92" t="s">
        <v>77</v>
      </c>
      <c r="BA12" s="92" t="s">
        <v>93</v>
      </c>
      <c r="BB12" s="93">
        <v>38747</v>
      </c>
      <c r="BC12" s="91" t="s">
        <v>2630</v>
      </c>
      <c r="BD12" s="92" t="s">
        <v>94</v>
      </c>
      <c r="BE12" s="95">
        <v>42233.830127314817</v>
      </c>
      <c r="BF12" s="92" t="s">
        <v>77</v>
      </c>
      <c r="BG12" s="92" t="s">
        <v>137</v>
      </c>
      <c r="BH12" s="91" t="s">
        <v>138</v>
      </c>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row>
    <row r="13" spans="1:92" s="24" customFormat="1" ht="99.9" customHeight="1">
      <c r="A13" s="236">
        <v>1456</v>
      </c>
      <c r="B13" s="178" t="s">
        <v>2646</v>
      </c>
      <c r="C13" s="188" t="s">
        <v>2630</v>
      </c>
      <c r="D13" s="404" t="s">
        <v>98</v>
      </c>
      <c r="E13" s="405"/>
      <c r="F13" s="405"/>
      <c r="G13" s="405"/>
      <c r="H13" s="405"/>
      <c r="I13" s="405"/>
      <c r="J13" s="405"/>
      <c r="K13" s="405"/>
      <c r="L13" s="405"/>
      <c r="M13" s="405"/>
      <c r="N13" s="405"/>
      <c r="O13" s="405"/>
      <c r="P13" s="405"/>
      <c r="Q13" s="405"/>
      <c r="R13" s="405"/>
      <c r="S13" s="406"/>
      <c r="T13" s="93">
        <v>42186</v>
      </c>
      <c r="U13" s="92" t="s">
        <v>81</v>
      </c>
      <c r="V13" s="236" t="s">
        <v>2647</v>
      </c>
      <c r="W13" s="236" t="s">
        <v>2648</v>
      </c>
      <c r="X13" s="92" t="s">
        <v>83</v>
      </c>
      <c r="Y13" s="92" t="s">
        <v>208</v>
      </c>
      <c r="Z13" s="92" t="s">
        <v>208</v>
      </c>
      <c r="AA13" s="92" t="s">
        <v>85</v>
      </c>
      <c r="AB13" s="94">
        <v>1</v>
      </c>
      <c r="AC13" s="92" t="s">
        <v>86</v>
      </c>
      <c r="AD13" s="92" t="s">
        <v>126</v>
      </c>
      <c r="AE13" s="25">
        <v>8868</v>
      </c>
      <c r="AF13" s="92" t="s">
        <v>239</v>
      </c>
      <c r="AG13" s="92" t="s">
        <v>136</v>
      </c>
      <c r="AH13" s="92" t="s">
        <v>89</v>
      </c>
      <c r="AI13" s="92" t="s">
        <v>77</v>
      </c>
      <c r="AJ13" s="92" t="s">
        <v>77</v>
      </c>
      <c r="AK13" s="92" t="s">
        <v>77</v>
      </c>
      <c r="AL13" s="92"/>
      <c r="AM13" s="92" t="s">
        <v>77</v>
      </c>
      <c r="AN13" s="92" t="s">
        <v>90</v>
      </c>
      <c r="AO13" s="92" t="s">
        <v>91</v>
      </c>
      <c r="AP13" s="92" t="s">
        <v>92</v>
      </c>
      <c r="AQ13" s="92" t="s">
        <v>77</v>
      </c>
      <c r="AR13" s="92" t="s">
        <v>77</v>
      </c>
      <c r="AS13" s="92" t="s">
        <v>77</v>
      </c>
      <c r="AT13" s="93">
        <v>38747</v>
      </c>
      <c r="AU13" s="92" t="s">
        <v>88</v>
      </c>
      <c r="AV13" s="92" t="s">
        <v>81</v>
      </c>
      <c r="AW13" s="92" t="s">
        <v>77</v>
      </c>
      <c r="AX13" s="92" t="s">
        <v>77</v>
      </c>
      <c r="AY13" s="92" t="s">
        <v>75</v>
      </c>
      <c r="AZ13" s="92" t="s">
        <v>77</v>
      </c>
      <c r="BA13" s="92" t="s">
        <v>93</v>
      </c>
      <c r="BB13" s="93">
        <v>38747</v>
      </c>
      <c r="BC13" s="91" t="s">
        <v>2636</v>
      </c>
      <c r="BD13" s="92" t="s">
        <v>94</v>
      </c>
      <c r="BE13" s="95">
        <v>42233.830127314817</v>
      </c>
      <c r="BF13" s="92" t="s">
        <v>77</v>
      </c>
      <c r="BG13" s="92" t="s">
        <v>137</v>
      </c>
      <c r="BH13" s="91" t="s">
        <v>138</v>
      </c>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row>
    <row r="14" spans="1:92" s="24" customFormat="1" ht="99.9" customHeight="1">
      <c r="A14" s="236">
        <v>1457</v>
      </c>
      <c r="B14" s="178" t="s">
        <v>2649</v>
      </c>
      <c r="C14" s="188" t="s">
        <v>2630</v>
      </c>
      <c r="D14" s="404" t="s">
        <v>98</v>
      </c>
      <c r="E14" s="405"/>
      <c r="F14" s="405"/>
      <c r="G14" s="405"/>
      <c r="H14" s="405"/>
      <c r="I14" s="405"/>
      <c r="J14" s="405"/>
      <c r="K14" s="405"/>
      <c r="L14" s="405"/>
      <c r="M14" s="405"/>
      <c r="N14" s="405"/>
      <c r="O14" s="405"/>
      <c r="P14" s="405"/>
      <c r="Q14" s="405"/>
      <c r="R14" s="405"/>
      <c r="S14" s="406"/>
      <c r="T14" s="93">
        <v>42186</v>
      </c>
      <c r="U14" s="92" t="s">
        <v>81</v>
      </c>
      <c r="V14" s="236" t="s">
        <v>2649</v>
      </c>
      <c r="W14" s="236" t="s">
        <v>2650</v>
      </c>
      <c r="X14" s="92" t="s">
        <v>83</v>
      </c>
      <c r="Y14" s="92" t="s">
        <v>2651</v>
      </c>
      <c r="Z14" s="92" t="s">
        <v>2651</v>
      </c>
      <c r="AA14" s="92" t="s">
        <v>85</v>
      </c>
      <c r="AB14" s="94">
        <v>40</v>
      </c>
      <c r="AC14" s="92" t="s">
        <v>86</v>
      </c>
      <c r="AD14" s="92" t="s">
        <v>126</v>
      </c>
      <c r="AE14" s="25">
        <v>8868</v>
      </c>
      <c r="AF14" s="92" t="s">
        <v>239</v>
      </c>
      <c r="AG14" s="92" t="s">
        <v>88</v>
      </c>
      <c r="AH14" s="92" t="s">
        <v>89</v>
      </c>
      <c r="AI14" s="92" t="s">
        <v>77</v>
      </c>
      <c r="AJ14" s="92" t="s">
        <v>77</v>
      </c>
      <c r="AK14" s="92" t="s">
        <v>90</v>
      </c>
      <c r="AL14" s="92"/>
      <c r="AM14" s="92" t="s">
        <v>90</v>
      </c>
      <c r="AN14" s="92" t="s">
        <v>90</v>
      </c>
      <c r="AO14" s="92" t="s">
        <v>91</v>
      </c>
      <c r="AP14" s="92" t="s">
        <v>92</v>
      </c>
      <c r="AQ14" s="92" t="s">
        <v>77</v>
      </c>
      <c r="AR14" s="92" t="s">
        <v>77</v>
      </c>
      <c r="AS14" s="92" t="s">
        <v>77</v>
      </c>
      <c r="AT14" s="93">
        <v>40029</v>
      </c>
      <c r="AU14" s="92" t="s">
        <v>88</v>
      </c>
      <c r="AV14" s="92" t="s">
        <v>81</v>
      </c>
      <c r="AW14" s="92" t="s">
        <v>77</v>
      </c>
      <c r="AX14" s="92" t="s">
        <v>77</v>
      </c>
      <c r="AY14" s="92" t="s">
        <v>75</v>
      </c>
      <c r="AZ14" s="92" t="s">
        <v>77</v>
      </c>
      <c r="BA14" s="92" t="s">
        <v>93</v>
      </c>
      <c r="BB14" s="93">
        <v>40029</v>
      </c>
      <c r="BC14" s="91" t="s">
        <v>2630</v>
      </c>
      <c r="BD14" s="92" t="s">
        <v>94</v>
      </c>
      <c r="BE14" s="95">
        <v>42233.830127314817</v>
      </c>
      <c r="BF14" s="92" t="s">
        <v>77</v>
      </c>
      <c r="BG14" s="92" t="s">
        <v>137</v>
      </c>
      <c r="BH14" s="91" t="s">
        <v>138</v>
      </c>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row>
    <row r="15" spans="1:92" s="10" customFormat="1" ht="99.9" customHeight="1">
      <c r="A15" s="236">
        <v>2900</v>
      </c>
      <c r="B15" s="91" t="s">
        <v>2652</v>
      </c>
      <c r="C15" s="188" t="s">
        <v>2653</v>
      </c>
      <c r="D15" s="404" t="s">
        <v>98</v>
      </c>
      <c r="E15" s="405"/>
      <c r="F15" s="405"/>
      <c r="G15" s="405"/>
      <c r="H15" s="405"/>
      <c r="I15" s="405"/>
      <c r="J15" s="405"/>
      <c r="K15" s="405"/>
      <c r="L15" s="405"/>
      <c r="M15" s="405"/>
      <c r="N15" s="405"/>
      <c r="O15" s="405"/>
      <c r="P15" s="405"/>
      <c r="Q15" s="405"/>
      <c r="R15" s="405"/>
      <c r="S15" s="406"/>
      <c r="T15" s="93">
        <v>42186</v>
      </c>
      <c r="U15" s="92" t="s">
        <v>81</v>
      </c>
      <c r="V15" s="92" t="s">
        <v>2652</v>
      </c>
      <c r="W15" s="92" t="s">
        <v>2654</v>
      </c>
      <c r="X15" s="92" t="s">
        <v>83</v>
      </c>
      <c r="Y15" s="92" t="s">
        <v>2655</v>
      </c>
      <c r="Z15" s="92" t="s">
        <v>2656</v>
      </c>
      <c r="AA15" s="92" t="s">
        <v>85</v>
      </c>
      <c r="AB15" s="94">
        <v>40</v>
      </c>
      <c r="AC15" s="92" t="s">
        <v>86</v>
      </c>
      <c r="AD15" s="92" t="s">
        <v>126</v>
      </c>
      <c r="AE15" s="92" t="s">
        <v>2388</v>
      </c>
      <c r="AF15" s="92" t="s">
        <v>2657</v>
      </c>
      <c r="AG15" s="189" t="s">
        <v>136</v>
      </c>
      <c r="AH15" s="92" t="s">
        <v>77</v>
      </c>
      <c r="AI15" s="92" t="s">
        <v>77</v>
      </c>
      <c r="AJ15" s="92" t="s">
        <v>77</v>
      </c>
      <c r="AK15" s="92" t="s">
        <v>77</v>
      </c>
      <c r="AL15" s="92" t="s">
        <v>92</v>
      </c>
      <c r="AM15" s="92"/>
      <c r="AN15" s="92" t="s">
        <v>92</v>
      </c>
      <c r="AO15" s="92" t="s">
        <v>90</v>
      </c>
      <c r="AP15" s="92" t="s">
        <v>91</v>
      </c>
      <c r="AQ15" s="92" t="s">
        <v>92</v>
      </c>
      <c r="AR15" s="92" t="s">
        <v>77</v>
      </c>
      <c r="AS15" s="92" t="s">
        <v>77</v>
      </c>
      <c r="AT15" s="92" t="s">
        <v>77</v>
      </c>
      <c r="AU15" s="93">
        <v>41208</v>
      </c>
      <c r="AV15" s="92" t="s">
        <v>88</v>
      </c>
      <c r="AW15" s="92" t="s">
        <v>81</v>
      </c>
      <c r="AX15" s="92" t="s">
        <v>77</v>
      </c>
      <c r="AY15" s="92" t="s">
        <v>77</v>
      </c>
      <c r="AZ15" s="92" t="s">
        <v>75</v>
      </c>
      <c r="BA15" s="92" t="s">
        <v>77</v>
      </c>
      <c r="BB15" s="92" t="s">
        <v>93</v>
      </c>
      <c r="BC15" s="93">
        <v>41208</v>
      </c>
      <c r="BD15" s="236" t="s">
        <v>2658</v>
      </c>
      <c r="BE15" s="92" t="s">
        <v>94</v>
      </c>
      <c r="BF15" s="95">
        <v>42233.834652777776</v>
      </c>
      <c r="BG15" s="92" t="s">
        <v>2659</v>
      </c>
      <c r="BH15" s="91" t="s">
        <v>138</v>
      </c>
    </row>
    <row r="16" spans="1:92" s="10" customFormat="1" ht="99.9" customHeight="1">
      <c r="A16" s="236">
        <v>2901</v>
      </c>
      <c r="B16" s="91" t="s">
        <v>2660</v>
      </c>
      <c r="C16" s="188" t="s">
        <v>2661</v>
      </c>
      <c r="D16" s="404" t="s">
        <v>98</v>
      </c>
      <c r="E16" s="405"/>
      <c r="F16" s="405"/>
      <c r="G16" s="405"/>
      <c r="H16" s="405"/>
      <c r="I16" s="405"/>
      <c r="J16" s="405"/>
      <c r="K16" s="405"/>
      <c r="L16" s="405"/>
      <c r="M16" s="405"/>
      <c r="N16" s="405"/>
      <c r="O16" s="405"/>
      <c r="P16" s="405"/>
      <c r="Q16" s="405"/>
      <c r="R16" s="405"/>
      <c r="S16" s="406"/>
      <c r="T16" s="93">
        <v>42186</v>
      </c>
      <c r="U16" s="92" t="s">
        <v>81</v>
      </c>
      <c r="V16" s="92" t="s">
        <v>2660</v>
      </c>
      <c r="W16" s="92" t="s">
        <v>2662</v>
      </c>
      <c r="X16" s="92" t="s">
        <v>83</v>
      </c>
      <c r="Y16" s="92" t="s">
        <v>2655</v>
      </c>
      <c r="Z16" s="92" t="s">
        <v>2663</v>
      </c>
      <c r="AA16" s="92" t="s">
        <v>85</v>
      </c>
      <c r="AB16" s="94">
        <v>40</v>
      </c>
      <c r="AC16" s="92" t="s">
        <v>86</v>
      </c>
      <c r="AD16" s="92" t="s">
        <v>126</v>
      </c>
      <c r="AE16" s="92" t="s">
        <v>2388</v>
      </c>
      <c r="AF16" s="92" t="s">
        <v>2657</v>
      </c>
      <c r="AG16" s="92" t="s">
        <v>136</v>
      </c>
      <c r="AH16" s="92" t="s">
        <v>77</v>
      </c>
      <c r="AI16" s="92" t="s">
        <v>77</v>
      </c>
      <c r="AJ16" s="92" t="s">
        <v>77</v>
      </c>
      <c r="AK16" s="92" t="s">
        <v>77</v>
      </c>
      <c r="AL16" s="92" t="s">
        <v>92</v>
      </c>
      <c r="AM16" s="92"/>
      <c r="AN16" s="92" t="s">
        <v>92</v>
      </c>
      <c r="AO16" s="92" t="s">
        <v>90</v>
      </c>
      <c r="AP16" s="92" t="s">
        <v>91</v>
      </c>
      <c r="AQ16" s="92" t="s">
        <v>92</v>
      </c>
      <c r="AR16" s="92" t="s">
        <v>77</v>
      </c>
      <c r="AS16" s="92" t="s">
        <v>77</v>
      </c>
      <c r="AT16" s="92" t="s">
        <v>77</v>
      </c>
      <c r="AU16" s="93">
        <v>41208</v>
      </c>
      <c r="AV16" s="92" t="s">
        <v>88</v>
      </c>
      <c r="AW16" s="92" t="s">
        <v>81</v>
      </c>
      <c r="AX16" s="92" t="s">
        <v>77</v>
      </c>
      <c r="AY16" s="92" t="s">
        <v>77</v>
      </c>
      <c r="AZ16" s="92" t="s">
        <v>75</v>
      </c>
      <c r="BA16" s="92" t="s">
        <v>77</v>
      </c>
      <c r="BB16" s="92" t="s">
        <v>93</v>
      </c>
      <c r="BC16" s="93">
        <v>41208</v>
      </c>
      <c r="BD16" s="236" t="s">
        <v>2664</v>
      </c>
      <c r="BE16" s="92" t="s">
        <v>94</v>
      </c>
      <c r="BF16" s="95">
        <v>42233.834652777776</v>
      </c>
      <c r="BG16" s="92" t="s">
        <v>2659</v>
      </c>
      <c r="BH16" s="91" t="s">
        <v>138</v>
      </c>
    </row>
    <row r="17" spans="1:60" s="10" customFormat="1" ht="99.9" customHeight="1">
      <c r="A17" s="236">
        <v>2902</v>
      </c>
      <c r="B17" s="91" t="s">
        <v>2649</v>
      </c>
      <c r="C17" s="188" t="s">
        <v>2665</v>
      </c>
      <c r="D17" s="404" t="s">
        <v>98</v>
      </c>
      <c r="E17" s="405"/>
      <c r="F17" s="405"/>
      <c r="G17" s="405"/>
      <c r="H17" s="405"/>
      <c r="I17" s="405"/>
      <c r="J17" s="405"/>
      <c r="K17" s="405"/>
      <c r="L17" s="405"/>
      <c r="M17" s="405"/>
      <c r="N17" s="405"/>
      <c r="O17" s="405"/>
      <c r="P17" s="405"/>
      <c r="Q17" s="405"/>
      <c r="R17" s="405"/>
      <c r="S17" s="406"/>
      <c r="T17" s="93">
        <v>42186</v>
      </c>
      <c r="U17" s="92" t="s">
        <v>81</v>
      </c>
      <c r="V17" s="92" t="s">
        <v>2649</v>
      </c>
      <c r="W17" s="92" t="s">
        <v>2650</v>
      </c>
      <c r="X17" s="92" t="s">
        <v>83</v>
      </c>
      <c r="Y17" s="92" t="s">
        <v>2655</v>
      </c>
      <c r="Z17" s="92" t="s">
        <v>2666</v>
      </c>
      <c r="AA17" s="92" t="s">
        <v>85</v>
      </c>
      <c r="AB17" s="94">
        <v>40</v>
      </c>
      <c r="AC17" s="92" t="s">
        <v>86</v>
      </c>
      <c r="AD17" s="92" t="s">
        <v>126</v>
      </c>
      <c r="AE17" s="92" t="s">
        <v>2388</v>
      </c>
      <c r="AF17" s="92" t="s">
        <v>2657</v>
      </c>
      <c r="AG17" s="92" t="s">
        <v>136</v>
      </c>
      <c r="AH17" s="92" t="s">
        <v>77</v>
      </c>
      <c r="AI17" s="92" t="s">
        <v>77</v>
      </c>
      <c r="AJ17" s="92" t="s">
        <v>77</v>
      </c>
      <c r="AK17" s="92" t="s">
        <v>77</v>
      </c>
      <c r="AL17" s="92" t="s">
        <v>92</v>
      </c>
      <c r="AM17" s="92"/>
      <c r="AN17" s="92" t="s">
        <v>92</v>
      </c>
      <c r="AO17" s="92" t="s">
        <v>90</v>
      </c>
      <c r="AP17" s="92" t="s">
        <v>91</v>
      </c>
      <c r="AQ17" s="92" t="s">
        <v>92</v>
      </c>
      <c r="AR17" s="92" t="s">
        <v>77</v>
      </c>
      <c r="AS17" s="92" t="s">
        <v>77</v>
      </c>
      <c r="AT17" s="92" t="s">
        <v>77</v>
      </c>
      <c r="AU17" s="93">
        <v>41208</v>
      </c>
      <c r="AV17" s="92" t="s">
        <v>88</v>
      </c>
      <c r="AW17" s="92" t="s">
        <v>81</v>
      </c>
      <c r="AX17" s="92" t="s">
        <v>77</v>
      </c>
      <c r="AY17" s="92" t="s">
        <v>77</v>
      </c>
      <c r="AZ17" s="92" t="s">
        <v>75</v>
      </c>
      <c r="BA17" s="92" t="s">
        <v>77</v>
      </c>
      <c r="BB17" s="92" t="s">
        <v>93</v>
      </c>
      <c r="BC17" s="93">
        <v>41208</v>
      </c>
      <c r="BD17" s="236" t="s">
        <v>2667</v>
      </c>
      <c r="BE17" s="92" t="s">
        <v>94</v>
      </c>
      <c r="BF17" s="95">
        <v>42233.834652777776</v>
      </c>
      <c r="BG17" s="92" t="s">
        <v>2659</v>
      </c>
      <c r="BH17" s="91" t="s">
        <v>138</v>
      </c>
    </row>
    <row r="24" spans="1:60" ht="14.15" customHeight="1"/>
  </sheetData>
  <autoFilter ref="A5:BH5" xr:uid="{00000000-0009-0000-0000-000009000000}"/>
  <mergeCells count="23">
    <mergeCell ref="A6:BH6"/>
    <mergeCell ref="D12:S12"/>
    <mergeCell ref="D7:S7"/>
    <mergeCell ref="D8:S8"/>
    <mergeCell ref="D9:S9"/>
    <mergeCell ref="D10:S10"/>
    <mergeCell ref="D11:S11"/>
    <mergeCell ref="A2:B2"/>
    <mergeCell ref="D2:T3"/>
    <mergeCell ref="A3:B3"/>
    <mergeCell ref="A1:BH1"/>
    <mergeCell ref="A4:C4"/>
    <mergeCell ref="E4:F4"/>
    <mergeCell ref="O4:P4"/>
    <mergeCell ref="Q4:R4"/>
    <mergeCell ref="AB4:BH4"/>
    <mergeCell ref="J4:L4"/>
    <mergeCell ref="M4:N4"/>
    <mergeCell ref="D13:S13"/>
    <mergeCell ref="D14:S14"/>
    <mergeCell ref="D15:S15"/>
    <mergeCell ref="D16:S16"/>
    <mergeCell ref="D17:S17"/>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B27"/>
  <sheetViews>
    <sheetView zoomScale="80" zoomScaleNormal="80" workbookViewId="0">
      <selection activeCell="B37" sqref="B37"/>
    </sheetView>
  </sheetViews>
  <sheetFormatPr defaultRowHeight="15.5"/>
  <cols>
    <col min="1" max="1" width="15.1640625" style="101" customWidth="1"/>
    <col min="2" max="2" width="50.9140625" style="8" customWidth="1"/>
  </cols>
  <sheetData>
    <row r="1" spans="1:2">
      <c r="A1" s="135" t="s">
        <v>2668</v>
      </c>
      <c r="B1" s="135" t="s">
        <v>2669</v>
      </c>
    </row>
    <row r="2" spans="1:2" ht="28">
      <c r="A2" s="243" t="s">
        <v>12</v>
      </c>
      <c r="B2" s="194" t="s">
        <v>2670</v>
      </c>
    </row>
    <row r="3" spans="1:2">
      <c r="A3" s="243" t="s">
        <v>13</v>
      </c>
      <c r="B3" s="8" t="s">
        <v>2671</v>
      </c>
    </row>
    <row r="4" spans="1:2">
      <c r="A4" s="243" t="s">
        <v>14</v>
      </c>
      <c r="B4" s="8" t="s">
        <v>2672</v>
      </c>
    </row>
    <row r="5" spans="1:2">
      <c r="A5" s="243" t="s">
        <v>15</v>
      </c>
      <c r="B5" s="8" t="s">
        <v>2409</v>
      </c>
    </row>
    <row r="6" spans="1:2">
      <c r="A6" s="243" t="s">
        <v>2673</v>
      </c>
      <c r="B6" s="8" t="s">
        <v>2674</v>
      </c>
    </row>
    <row r="7" spans="1:2">
      <c r="A7" s="243" t="s">
        <v>2675</v>
      </c>
      <c r="B7" s="8" t="s">
        <v>2676</v>
      </c>
    </row>
    <row r="8" spans="1:2">
      <c r="A8" s="243" t="s">
        <v>18</v>
      </c>
      <c r="B8" s="8" t="s">
        <v>2677</v>
      </c>
    </row>
    <row r="9" spans="1:2">
      <c r="A9" s="102" t="s">
        <v>2678</v>
      </c>
      <c r="B9" s="8" t="s">
        <v>2679</v>
      </c>
    </row>
    <row r="10" spans="1:2">
      <c r="A10" s="243" t="s">
        <v>20</v>
      </c>
      <c r="B10" s="8" t="s">
        <v>2680</v>
      </c>
    </row>
    <row r="11" spans="1:2">
      <c r="A11" s="243" t="s">
        <v>1231</v>
      </c>
      <c r="B11" s="8" t="s">
        <v>1231</v>
      </c>
    </row>
    <row r="12" spans="1:2">
      <c r="A12" s="243" t="s">
        <v>2681</v>
      </c>
      <c r="B12" s="8" t="s">
        <v>2682</v>
      </c>
    </row>
    <row r="13" spans="1:2">
      <c r="A13" s="243" t="s">
        <v>2683</v>
      </c>
      <c r="B13" s="8" t="s">
        <v>2684</v>
      </c>
    </row>
    <row r="14" spans="1:2">
      <c r="A14" s="243" t="s">
        <v>2685</v>
      </c>
      <c r="B14" s="8" t="s">
        <v>2686</v>
      </c>
    </row>
    <row r="15" spans="1:2">
      <c r="A15" s="243" t="s">
        <v>2687</v>
      </c>
      <c r="B15" s="8" t="s">
        <v>2412</v>
      </c>
    </row>
    <row r="16" spans="1:2">
      <c r="A16" s="243" t="s">
        <v>2688</v>
      </c>
      <c r="B16" s="8" t="s">
        <v>26</v>
      </c>
    </row>
    <row r="17" spans="1:2">
      <c r="A17" s="243" t="s">
        <v>2689</v>
      </c>
      <c r="B17" s="8" t="s">
        <v>2690</v>
      </c>
    </row>
    <row r="18" spans="1:2">
      <c r="A18" s="243" t="s">
        <v>2691</v>
      </c>
      <c r="B18" s="8" t="s">
        <v>2692</v>
      </c>
    </row>
    <row r="19" spans="1:2">
      <c r="A19" s="243" t="s">
        <v>2693</v>
      </c>
      <c r="B19" s="8" t="s">
        <v>2694</v>
      </c>
    </row>
    <row r="20" spans="1:2">
      <c r="A20" s="243" t="s">
        <v>2695</v>
      </c>
      <c r="B20" s="8" t="s">
        <v>2696</v>
      </c>
    </row>
    <row r="21" spans="1:2">
      <c r="A21" s="67" t="s">
        <v>41</v>
      </c>
      <c r="B21" s="8" t="s">
        <v>2697</v>
      </c>
    </row>
    <row r="22" spans="1:2">
      <c r="A22" s="67" t="s">
        <v>2698</v>
      </c>
      <c r="B22" s="8" t="s">
        <v>2699</v>
      </c>
    </row>
    <row r="23" spans="1:2">
      <c r="A23" s="67" t="s">
        <v>44</v>
      </c>
      <c r="B23" s="8" t="s">
        <v>2700</v>
      </c>
    </row>
    <row r="24" spans="1:2">
      <c r="A24" s="67" t="s">
        <v>45</v>
      </c>
      <c r="B24" s="8" t="s">
        <v>2701</v>
      </c>
    </row>
    <row r="25" spans="1:2">
      <c r="A25" s="67" t="s">
        <v>2702</v>
      </c>
      <c r="B25" s="8" t="s">
        <v>2703</v>
      </c>
    </row>
    <row r="26" spans="1:2">
      <c r="A26" s="67" t="s">
        <v>71</v>
      </c>
      <c r="B26" s="8" t="s">
        <v>2704</v>
      </c>
    </row>
    <row r="27" spans="1:2">
      <c r="A27" s="67" t="s">
        <v>72</v>
      </c>
      <c r="B27" s="8" t="s">
        <v>2705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A2A4A3"/>
    <pageSetUpPr fitToPage="1"/>
  </sheetPr>
  <dimension ref="A1:UB497"/>
  <sheetViews>
    <sheetView zoomScale="80" zoomScaleNormal="80" workbookViewId="0">
      <pane ySplit="5" topLeftCell="A6" activePane="bottomLeft" state="frozen"/>
      <selection pane="bottomLeft" activeCell="A6" sqref="A6"/>
    </sheetView>
  </sheetViews>
  <sheetFormatPr defaultColWidth="9" defaultRowHeight="14"/>
  <cols>
    <col min="1" max="1" width="13.6640625" style="3" customWidth="1"/>
    <col min="2" max="2" width="27.4140625" style="6" bestFit="1" customWidth="1"/>
    <col min="3" max="3" width="118.9140625" style="6" bestFit="1" customWidth="1"/>
    <col min="4" max="4" width="30.08203125" style="1" customWidth="1"/>
    <col min="5" max="5" width="1" style="6" hidden="1" customWidth="1"/>
    <col min="6" max="6" width="9.08203125" style="6" hidden="1" customWidth="1"/>
    <col min="7" max="7" width="11.08203125" style="1" hidden="1" customWidth="1"/>
    <col min="8" max="8" width="5.5" style="6" hidden="1" customWidth="1"/>
    <col min="9" max="9" width="29.08203125" style="1" hidden="1" customWidth="1"/>
    <col min="10" max="10" width="16.5" style="6" customWidth="1"/>
    <col min="11" max="11" width="14.9140625" style="6" customWidth="1"/>
    <col min="12" max="12" width="16.9140625" style="6" customWidth="1"/>
    <col min="13" max="13" width="29.58203125" style="6" customWidth="1"/>
    <col min="14" max="14" width="29.1640625" style="6" customWidth="1"/>
    <col min="15" max="15" width="9.6640625" style="6" customWidth="1"/>
    <col min="16" max="16" width="8" style="6" customWidth="1"/>
    <col min="17" max="17" width="17.5" style="6" customWidth="1"/>
    <col min="18" max="18" width="10.5" style="6" customWidth="1"/>
    <col min="19" max="19" width="10.4140625" style="6" customWidth="1"/>
    <col min="20" max="20" width="8.1640625" style="6" customWidth="1"/>
    <col min="21" max="21" width="10.4140625" style="6" customWidth="1"/>
    <col min="22" max="22" width="15" style="6" customWidth="1"/>
    <col min="23" max="23" width="15.9140625" style="6" customWidth="1"/>
    <col min="24" max="24" width="31.08203125" style="6" customWidth="1"/>
    <col min="25" max="25" width="13" style="9" hidden="1" customWidth="1"/>
    <col min="26" max="27" width="9.9140625" style="9" hidden="1" customWidth="1"/>
    <col min="28" max="32" width="9" style="9" hidden="1" customWidth="1"/>
    <col min="33" max="33" width="9.5" style="9" customWidth="1"/>
    <col min="34" max="34" width="9.1640625" style="9" hidden="1" customWidth="1"/>
    <col min="35" max="36" width="9" style="9" customWidth="1"/>
    <col min="37" max="37" width="13.9140625" style="9" customWidth="1"/>
    <col min="38" max="38" width="9" style="9" customWidth="1"/>
    <col min="39" max="49" width="9" style="9" hidden="1" customWidth="1"/>
    <col min="50" max="50" width="11.6640625" style="9" hidden="1" customWidth="1"/>
    <col min="51" max="51" width="10.6640625" style="9" hidden="1" customWidth="1"/>
    <col min="52" max="57" width="9" style="9" hidden="1" customWidth="1"/>
    <col min="58" max="58" width="11.6640625" style="9" hidden="1" customWidth="1"/>
    <col min="59" max="59" width="9" style="9" hidden="1" customWidth="1"/>
    <col min="60" max="60" width="16.6640625" style="9" hidden="1" customWidth="1"/>
    <col min="61" max="61" width="15.08203125" style="9" hidden="1" customWidth="1"/>
    <col min="62" max="62" width="9" style="60"/>
    <col min="63" max="63" width="13.5" style="6" bestFit="1" customWidth="1"/>
    <col min="64" max="16384" width="9" style="6"/>
  </cols>
  <sheetData>
    <row r="1" spans="1:548" ht="81.75" customHeight="1">
      <c r="A1" s="370" t="s">
        <v>310</v>
      </c>
      <c r="B1" s="370"/>
      <c r="C1" s="370"/>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1"/>
    </row>
    <row r="2" spans="1:548" ht="18">
      <c r="A2" s="353" t="s">
        <v>3811</v>
      </c>
      <c r="B2" s="354"/>
      <c r="C2" s="32"/>
      <c r="D2" s="372"/>
      <c r="E2" s="372"/>
      <c r="F2" s="372"/>
      <c r="G2" s="372"/>
      <c r="H2" s="372"/>
      <c r="I2" s="372"/>
      <c r="J2" s="372"/>
      <c r="K2" s="372"/>
      <c r="L2" s="372"/>
      <c r="M2" s="372"/>
      <c r="N2" s="372"/>
      <c r="O2" s="372"/>
      <c r="P2" s="372"/>
      <c r="Q2" s="372"/>
      <c r="R2" s="372"/>
      <c r="S2" s="372"/>
      <c r="T2" s="372"/>
      <c r="U2" s="372"/>
      <c r="V2" s="372"/>
      <c r="W2" s="372"/>
      <c r="X2" s="372"/>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87"/>
      <c r="BK2" s="69"/>
    </row>
    <row r="3" spans="1:548" ht="24" customHeight="1" thickBot="1">
      <c r="A3" s="353" t="s">
        <v>3812</v>
      </c>
      <c r="B3" s="354"/>
      <c r="C3" s="112"/>
      <c r="D3" s="372"/>
      <c r="E3" s="372"/>
      <c r="F3" s="372"/>
      <c r="G3" s="372"/>
      <c r="H3" s="372"/>
      <c r="I3" s="372"/>
      <c r="J3" s="372"/>
      <c r="K3" s="372"/>
      <c r="L3" s="372"/>
      <c r="M3" s="372"/>
      <c r="N3" s="372"/>
      <c r="O3" s="372"/>
      <c r="P3" s="372"/>
      <c r="Q3" s="372"/>
      <c r="R3" s="372"/>
      <c r="S3" s="372"/>
      <c r="T3" s="372"/>
      <c r="U3" s="372"/>
      <c r="V3" s="372"/>
      <c r="W3" s="372"/>
      <c r="X3" s="372"/>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87"/>
      <c r="BK3" s="69"/>
    </row>
    <row r="4" spans="1:548" s="138" customFormat="1" ht="72" customHeight="1">
      <c r="A4" s="358" t="s">
        <v>1</v>
      </c>
      <c r="B4" s="358"/>
      <c r="C4" s="358"/>
      <c r="D4" s="226" t="s">
        <v>311</v>
      </c>
      <c r="E4" s="139"/>
      <c r="F4" s="140"/>
      <c r="G4" s="140"/>
      <c r="H4" s="140"/>
      <c r="I4" s="140"/>
      <c r="J4" s="359" t="s">
        <v>312</v>
      </c>
      <c r="K4" s="359"/>
      <c r="L4" s="227" t="s">
        <v>4</v>
      </c>
      <c r="M4" s="226" t="s">
        <v>2761</v>
      </c>
      <c r="N4" s="227" t="s">
        <v>5</v>
      </c>
      <c r="O4" s="359" t="s">
        <v>6</v>
      </c>
      <c r="P4" s="359"/>
      <c r="Q4" s="359"/>
      <c r="R4" s="359" t="s">
        <v>7</v>
      </c>
      <c r="S4" s="359"/>
      <c r="T4" s="359" t="s">
        <v>8</v>
      </c>
      <c r="U4" s="359"/>
      <c r="V4" s="377" t="s">
        <v>9</v>
      </c>
      <c r="W4" s="378"/>
      <c r="X4" s="228" t="s">
        <v>10</v>
      </c>
      <c r="Y4" s="379" t="s">
        <v>11</v>
      </c>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1"/>
      <c r="BL4" s="6"/>
      <c r="BM4" s="6"/>
      <c r="BN4" s="6"/>
      <c r="BO4" s="6"/>
      <c r="BP4" s="6"/>
      <c r="BQ4" s="6"/>
      <c r="BR4" s="6"/>
      <c r="BS4" s="6"/>
      <c r="BT4" s="6"/>
      <c r="BU4" s="6"/>
      <c r="BV4" s="6"/>
      <c r="BW4" s="6"/>
      <c r="BX4" s="6"/>
      <c r="BY4" s="6"/>
      <c r="BZ4" s="6"/>
      <c r="CA4" s="6"/>
      <c r="CB4" s="6"/>
      <c r="CC4" s="6"/>
      <c r="CD4" s="6"/>
      <c r="CE4" s="6"/>
      <c r="CF4" s="6"/>
      <c r="CG4" s="6"/>
      <c r="CH4" s="6"/>
      <c r="CI4" s="6"/>
      <c r="CJ4" s="6"/>
      <c r="CK4" s="6"/>
      <c r="CL4" s="6"/>
      <c r="CM4" s="8"/>
      <c r="CN4" s="8"/>
      <c r="CO4" s="8"/>
      <c r="CP4" s="8"/>
      <c r="CQ4" s="8"/>
      <c r="CR4" s="8"/>
      <c r="CS4" s="8"/>
      <c r="CT4" s="8"/>
      <c r="CU4" s="8"/>
      <c r="CV4" s="8"/>
      <c r="CW4" s="8"/>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316"/>
    </row>
    <row r="5" spans="1:548" s="22" customFormat="1" ht="89.25" customHeight="1">
      <c r="A5" s="231" t="s">
        <v>12</v>
      </c>
      <c r="B5" s="231" t="s">
        <v>13</v>
      </c>
      <c r="C5" s="231" t="s">
        <v>14</v>
      </c>
      <c r="D5" s="373" t="s">
        <v>15</v>
      </c>
      <c r="E5" s="373"/>
      <c r="F5" s="373"/>
      <c r="G5" s="373"/>
      <c r="H5" s="373"/>
      <c r="I5" s="373"/>
      <c r="J5" s="231" t="s">
        <v>16</v>
      </c>
      <c r="K5" s="231" t="s">
        <v>17</v>
      </c>
      <c r="L5" s="231" t="s">
        <v>18</v>
      </c>
      <c r="M5" s="207" t="s">
        <v>19</v>
      </c>
      <c r="N5" s="231" t="s">
        <v>20</v>
      </c>
      <c r="O5" s="231" t="s">
        <v>21</v>
      </c>
      <c r="P5" s="231" t="s">
        <v>22</v>
      </c>
      <c r="Q5" s="231" t="s">
        <v>23</v>
      </c>
      <c r="R5" s="231" t="s">
        <v>313</v>
      </c>
      <c r="S5" s="231" t="s">
        <v>25</v>
      </c>
      <c r="T5" s="231" t="s">
        <v>26</v>
      </c>
      <c r="U5" s="231" t="s">
        <v>27</v>
      </c>
      <c r="V5" s="231" t="s">
        <v>314</v>
      </c>
      <c r="W5" s="231" t="s">
        <v>315</v>
      </c>
      <c r="X5" s="208" t="s">
        <v>32</v>
      </c>
      <c r="Y5" s="209" t="s">
        <v>33</v>
      </c>
      <c r="Z5" s="209" t="s">
        <v>34</v>
      </c>
      <c r="AA5" s="210" t="s">
        <v>35</v>
      </c>
      <c r="AB5" s="210" t="s">
        <v>36</v>
      </c>
      <c r="AC5" s="209" t="s">
        <v>37</v>
      </c>
      <c r="AD5" s="209" t="s">
        <v>38</v>
      </c>
      <c r="AE5" s="209" t="s">
        <v>39</v>
      </c>
      <c r="AF5" s="209" t="s">
        <v>40</v>
      </c>
      <c r="AG5" s="209" t="s">
        <v>41</v>
      </c>
      <c r="AH5" s="209" t="s">
        <v>42</v>
      </c>
      <c r="AI5" s="209" t="s">
        <v>43</v>
      </c>
      <c r="AJ5" s="209" t="s">
        <v>44</v>
      </c>
      <c r="AK5" s="209" t="s">
        <v>45</v>
      </c>
      <c r="AL5" s="209" t="s">
        <v>46</v>
      </c>
      <c r="AM5" s="209" t="s">
        <v>47</v>
      </c>
      <c r="AN5" s="209" t="s">
        <v>48</v>
      </c>
      <c r="AO5" s="209" t="s">
        <v>49</v>
      </c>
      <c r="AP5" s="209" t="s">
        <v>50</v>
      </c>
      <c r="AQ5" s="209" t="s">
        <v>52</v>
      </c>
      <c r="AR5" s="209" t="s">
        <v>53</v>
      </c>
      <c r="AS5" s="209" t="s">
        <v>54</v>
      </c>
      <c r="AT5" s="209" t="s">
        <v>55</v>
      </c>
      <c r="AU5" s="209" t="s">
        <v>56</v>
      </c>
      <c r="AV5" s="209" t="s">
        <v>57</v>
      </c>
      <c r="AW5" s="209" t="s">
        <v>58</v>
      </c>
      <c r="AX5" s="209" t="s">
        <v>59</v>
      </c>
      <c r="AY5" s="209" t="s">
        <v>60</v>
      </c>
      <c r="AZ5" s="209" t="s">
        <v>61</v>
      </c>
      <c r="BA5" s="209" t="s">
        <v>62</v>
      </c>
      <c r="BB5" s="209" t="s">
        <v>63</v>
      </c>
      <c r="BC5" s="209" t="s">
        <v>64</v>
      </c>
      <c r="BD5" s="209" t="s">
        <v>65</v>
      </c>
      <c r="BE5" s="209" t="s">
        <v>66</v>
      </c>
      <c r="BF5" s="209" t="s">
        <v>67</v>
      </c>
      <c r="BG5" s="209" t="s">
        <v>68</v>
      </c>
      <c r="BH5" s="209" t="s">
        <v>69</v>
      </c>
      <c r="BI5" s="209" t="s">
        <v>70</v>
      </c>
      <c r="BJ5" s="209" t="s">
        <v>71</v>
      </c>
      <c r="BK5" s="314" t="s">
        <v>72</v>
      </c>
      <c r="BL5" s="6"/>
      <c r="BM5" s="6"/>
      <c r="BN5" s="6"/>
      <c r="BO5" s="6"/>
      <c r="BP5" s="6"/>
      <c r="BQ5" s="6"/>
      <c r="BR5" s="6"/>
      <c r="BS5" s="6"/>
      <c r="BT5" s="6"/>
      <c r="BU5" s="6"/>
      <c r="BV5" s="6"/>
      <c r="BW5" s="6"/>
      <c r="BX5" s="6"/>
      <c r="BY5" s="6"/>
      <c r="BZ5" s="6"/>
      <c r="CA5" s="6"/>
      <c r="CB5" s="6"/>
      <c r="CC5" s="6"/>
      <c r="CD5" s="6"/>
      <c r="CE5" s="6"/>
      <c r="CF5" s="6"/>
      <c r="CG5" s="6"/>
      <c r="CH5" s="6"/>
      <c r="CI5" s="6"/>
      <c r="CJ5" s="6"/>
      <c r="CK5" s="6"/>
      <c r="CL5" s="6"/>
      <c r="CM5" s="8"/>
      <c r="CN5" s="8"/>
      <c r="CO5" s="8"/>
      <c r="CP5" s="8"/>
      <c r="CQ5" s="8"/>
      <c r="CR5" s="8"/>
      <c r="CS5" s="8"/>
      <c r="CT5" s="8"/>
      <c r="CU5" s="8"/>
      <c r="CV5" s="8"/>
      <c r="CW5" s="8"/>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78"/>
    </row>
    <row r="6" spans="1:548" s="12" customFormat="1" ht="16.5">
      <c r="A6" s="211" t="s">
        <v>316</v>
      </c>
      <c r="B6" s="234"/>
      <c r="C6" s="235"/>
      <c r="D6" s="212"/>
      <c r="E6" s="213"/>
      <c r="F6" s="213"/>
      <c r="G6" s="212"/>
      <c r="H6" s="213"/>
      <c r="I6" s="212"/>
      <c r="J6" s="212"/>
      <c r="K6" s="213"/>
      <c r="L6" s="212"/>
      <c r="M6" s="213"/>
      <c r="N6" s="212"/>
      <c r="O6" s="213"/>
      <c r="P6" s="213"/>
      <c r="Q6" s="212"/>
      <c r="R6" s="212"/>
      <c r="S6" s="213"/>
      <c r="T6" s="212"/>
      <c r="U6" s="213"/>
      <c r="V6" s="212"/>
      <c r="W6" s="213"/>
      <c r="X6" s="212"/>
      <c r="Y6" s="212"/>
      <c r="Z6" s="214"/>
      <c r="AA6" s="214"/>
      <c r="AB6" s="212"/>
      <c r="AC6" s="212"/>
      <c r="AD6" s="214"/>
      <c r="AE6" s="212"/>
      <c r="AF6" s="214"/>
      <c r="AG6" s="212"/>
      <c r="AH6" s="214"/>
      <c r="AI6" s="212"/>
      <c r="AJ6" s="214"/>
      <c r="AK6" s="214"/>
      <c r="AL6" s="212"/>
      <c r="AM6" s="212"/>
      <c r="AN6" s="214"/>
      <c r="AO6" s="212"/>
      <c r="AP6" s="214"/>
      <c r="AQ6" s="214"/>
      <c r="AR6" s="212"/>
      <c r="AS6" s="212"/>
      <c r="AT6" s="214"/>
      <c r="AU6" s="214"/>
      <c r="AV6" s="212"/>
      <c r="AW6" s="212"/>
      <c r="AX6" s="214"/>
      <c r="AY6" s="212"/>
      <c r="AZ6" s="214"/>
      <c r="BA6" s="212"/>
      <c r="BB6" s="214"/>
      <c r="BC6" s="212"/>
      <c r="BD6" s="212"/>
      <c r="BE6" s="214"/>
      <c r="BF6" s="214"/>
      <c r="BG6" s="212"/>
      <c r="BH6" s="214"/>
      <c r="BI6" s="212"/>
      <c r="BJ6" s="243"/>
      <c r="BK6" s="163"/>
      <c r="BL6" s="6"/>
      <c r="BM6" s="6"/>
      <c r="BN6" s="6"/>
      <c r="BO6" s="6"/>
      <c r="BP6" s="6"/>
      <c r="BQ6" s="6"/>
      <c r="BR6" s="6"/>
      <c r="BS6" s="6"/>
      <c r="BT6" s="6"/>
      <c r="BU6" s="6"/>
      <c r="BV6" s="6"/>
      <c r="BW6" s="6"/>
      <c r="BX6" s="6"/>
      <c r="BY6" s="6"/>
      <c r="BZ6" s="6"/>
      <c r="CA6" s="6"/>
      <c r="CB6" s="6"/>
      <c r="CC6" s="6"/>
      <c r="CD6" s="6"/>
      <c r="CE6" s="6"/>
      <c r="CF6" s="6"/>
      <c r="CG6" s="6"/>
      <c r="CH6" s="6"/>
      <c r="CI6" s="6"/>
      <c r="CJ6" s="6"/>
      <c r="CK6" s="6"/>
      <c r="CL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row>
    <row r="7" spans="1:548" s="77" customFormat="1" ht="56">
      <c r="A7" s="236">
        <v>2200</v>
      </c>
      <c r="B7" s="236" t="s">
        <v>321</v>
      </c>
      <c r="C7" s="280" t="s">
        <v>317</v>
      </c>
      <c r="D7" s="366" t="s">
        <v>76</v>
      </c>
      <c r="E7" s="367"/>
      <c r="F7" s="367"/>
      <c r="G7" s="367"/>
      <c r="H7" s="367"/>
      <c r="I7" s="367"/>
      <c r="J7" s="236" t="s">
        <v>76</v>
      </c>
      <c r="K7" s="236" t="s">
        <v>76</v>
      </c>
      <c r="L7" s="236" t="s">
        <v>76</v>
      </c>
      <c r="M7" s="236" t="s">
        <v>76</v>
      </c>
      <c r="N7" s="236" t="s">
        <v>75</v>
      </c>
      <c r="O7" s="236" t="s">
        <v>76</v>
      </c>
      <c r="P7" s="236" t="s">
        <v>318</v>
      </c>
      <c r="Q7" s="236" t="s">
        <v>77</v>
      </c>
      <c r="R7" s="236" t="s">
        <v>75</v>
      </c>
      <c r="S7" s="236" t="s">
        <v>75</v>
      </c>
      <c r="T7" s="236" t="s">
        <v>75</v>
      </c>
      <c r="U7" s="236" t="s">
        <v>75</v>
      </c>
      <c r="V7" s="236" t="s">
        <v>319</v>
      </c>
      <c r="W7" s="236" t="s">
        <v>320</v>
      </c>
      <c r="X7" s="236" t="s">
        <v>75</v>
      </c>
      <c r="Y7" s="291">
        <v>42186</v>
      </c>
      <c r="Z7" s="37" t="s">
        <v>81</v>
      </c>
      <c r="AA7" s="37" t="s">
        <v>321</v>
      </c>
      <c r="AB7" s="37" t="s">
        <v>321</v>
      </c>
      <c r="AC7" s="37" t="s">
        <v>83</v>
      </c>
      <c r="AD7" s="37" t="s">
        <v>322</v>
      </c>
      <c r="AE7" s="37" t="s">
        <v>323</v>
      </c>
      <c r="AF7" s="37" t="s">
        <v>85</v>
      </c>
      <c r="AG7" s="37">
        <v>40</v>
      </c>
      <c r="AH7" s="37" t="s">
        <v>86</v>
      </c>
      <c r="AI7" s="37" t="s">
        <v>126</v>
      </c>
      <c r="AJ7" s="37" t="s">
        <v>324</v>
      </c>
      <c r="AK7" s="37" t="s">
        <v>88</v>
      </c>
      <c r="AL7" s="37" t="s">
        <v>89</v>
      </c>
      <c r="AM7" s="37" t="s">
        <v>77</v>
      </c>
      <c r="AN7" s="37" t="s">
        <v>77</v>
      </c>
      <c r="AO7" s="37" t="s">
        <v>77</v>
      </c>
      <c r="AP7" s="37" t="s">
        <v>92</v>
      </c>
      <c r="AQ7" s="37" t="s">
        <v>92</v>
      </c>
      <c r="AR7" s="37" t="s">
        <v>90</v>
      </c>
      <c r="AS7" s="37" t="s">
        <v>91</v>
      </c>
      <c r="AT7" s="37" t="s">
        <v>92</v>
      </c>
      <c r="AU7" s="37" t="s">
        <v>77</v>
      </c>
      <c r="AV7" s="37" t="s">
        <v>77</v>
      </c>
      <c r="AW7" s="37" t="s">
        <v>77</v>
      </c>
      <c r="AX7" s="291">
        <v>41208</v>
      </c>
      <c r="AY7" s="37" t="s">
        <v>88</v>
      </c>
      <c r="AZ7" s="37" t="s">
        <v>81</v>
      </c>
      <c r="BA7" s="37" t="s">
        <v>77</v>
      </c>
      <c r="BB7" s="37" t="s">
        <v>77</v>
      </c>
      <c r="BC7" s="37" t="s">
        <v>75</v>
      </c>
      <c r="BD7" s="37" t="s">
        <v>77</v>
      </c>
      <c r="BE7" s="37" t="s">
        <v>93</v>
      </c>
      <c r="BF7" s="291">
        <v>41208</v>
      </c>
      <c r="BG7" s="37" t="s">
        <v>94</v>
      </c>
      <c r="BH7" s="154">
        <v>42233.833495370367</v>
      </c>
      <c r="BI7" s="37" t="s">
        <v>77</v>
      </c>
      <c r="BJ7" s="236" t="s">
        <v>325</v>
      </c>
      <c r="BK7" s="236" t="s">
        <v>96</v>
      </c>
      <c r="BL7" s="6"/>
      <c r="BM7" s="6"/>
      <c r="BN7" s="6"/>
      <c r="BO7" s="6"/>
      <c r="BP7" s="6"/>
      <c r="BQ7" s="6"/>
      <c r="BR7" s="6"/>
      <c r="BS7" s="6"/>
      <c r="BT7" s="6"/>
      <c r="BU7" s="6"/>
      <c r="BV7" s="6"/>
      <c r="BW7" s="6"/>
      <c r="BX7" s="6"/>
      <c r="BY7" s="6"/>
      <c r="BZ7" s="6"/>
      <c r="CA7" s="6"/>
      <c r="CB7" s="6"/>
      <c r="CC7" s="6"/>
      <c r="CD7" s="6"/>
      <c r="CE7" s="6"/>
      <c r="CF7" s="6"/>
      <c r="CG7" s="6"/>
      <c r="CH7" s="6"/>
      <c r="CI7" s="6"/>
      <c r="CJ7" s="6"/>
      <c r="CK7" s="6"/>
      <c r="CL7" s="6"/>
      <c r="CM7" s="9"/>
      <c r="CN7" s="9"/>
      <c r="CO7" s="9"/>
      <c r="CP7" s="9"/>
      <c r="CQ7" s="9"/>
      <c r="CR7" s="9"/>
      <c r="CS7" s="9"/>
      <c r="CT7" s="9"/>
      <c r="CU7" s="9"/>
      <c r="CV7" s="9"/>
      <c r="CW7" s="9"/>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79"/>
    </row>
    <row r="8" spans="1:548" s="9" customFormat="1" ht="70">
      <c r="A8" s="37">
        <v>2201</v>
      </c>
      <c r="B8" s="37" t="s">
        <v>327</v>
      </c>
      <c r="C8" s="279" t="s">
        <v>326</v>
      </c>
      <c r="D8" s="366" t="s">
        <v>76</v>
      </c>
      <c r="E8" s="367"/>
      <c r="F8" s="367"/>
      <c r="G8" s="367"/>
      <c r="H8" s="367"/>
      <c r="I8" s="367"/>
      <c r="J8" s="236" t="s">
        <v>76</v>
      </c>
      <c r="K8" s="236" t="s">
        <v>76</v>
      </c>
      <c r="L8" s="236" t="s">
        <v>76</v>
      </c>
      <c r="M8" s="236" t="s">
        <v>76</v>
      </c>
      <c r="N8" s="37" t="s">
        <v>75</v>
      </c>
      <c r="O8" s="236" t="s">
        <v>76</v>
      </c>
      <c r="P8" s="37" t="s">
        <v>318</v>
      </c>
      <c r="Q8" s="37" t="s">
        <v>77</v>
      </c>
      <c r="R8" s="37" t="s">
        <v>75</v>
      </c>
      <c r="S8" s="37" t="s">
        <v>75</v>
      </c>
      <c r="T8" s="25" t="s">
        <v>75</v>
      </c>
      <c r="U8" s="25" t="s">
        <v>75</v>
      </c>
      <c r="V8" s="236" t="s">
        <v>319</v>
      </c>
      <c r="W8" s="236" t="s">
        <v>320</v>
      </c>
      <c r="X8" s="37" t="s">
        <v>75</v>
      </c>
      <c r="Y8" s="291">
        <v>42186</v>
      </c>
      <c r="Z8" s="37" t="s">
        <v>81</v>
      </c>
      <c r="AA8" s="37" t="s">
        <v>327</v>
      </c>
      <c r="AB8" s="37" t="s">
        <v>328</v>
      </c>
      <c r="AC8" s="37" t="s">
        <v>83</v>
      </c>
      <c r="AD8" s="37" t="s">
        <v>322</v>
      </c>
      <c r="AE8" s="37" t="s">
        <v>329</v>
      </c>
      <c r="AF8" s="37" t="s">
        <v>85</v>
      </c>
      <c r="AG8" s="37">
        <v>40</v>
      </c>
      <c r="AH8" s="37" t="s">
        <v>86</v>
      </c>
      <c r="AI8" s="37" t="s">
        <v>126</v>
      </c>
      <c r="AJ8" s="37" t="s">
        <v>324</v>
      </c>
      <c r="AK8" s="37" t="s">
        <v>88</v>
      </c>
      <c r="AL8" s="37" t="s">
        <v>89</v>
      </c>
      <c r="AM8" s="37" t="s">
        <v>77</v>
      </c>
      <c r="AN8" s="37" t="s">
        <v>77</v>
      </c>
      <c r="AO8" s="37" t="s">
        <v>77</v>
      </c>
      <c r="AP8" s="37" t="s">
        <v>92</v>
      </c>
      <c r="AQ8" s="37" t="s">
        <v>92</v>
      </c>
      <c r="AR8" s="37" t="s">
        <v>90</v>
      </c>
      <c r="AS8" s="37" t="s">
        <v>91</v>
      </c>
      <c r="AT8" s="37" t="s">
        <v>92</v>
      </c>
      <c r="AU8" s="37" t="s">
        <v>77</v>
      </c>
      <c r="AV8" s="37" t="s">
        <v>77</v>
      </c>
      <c r="AW8" s="37" t="s">
        <v>77</v>
      </c>
      <c r="AX8" s="291">
        <v>41208</v>
      </c>
      <c r="AY8" s="37" t="s">
        <v>88</v>
      </c>
      <c r="AZ8" s="37" t="s">
        <v>81</v>
      </c>
      <c r="BA8" s="37" t="s">
        <v>77</v>
      </c>
      <c r="BB8" s="37" t="s">
        <v>77</v>
      </c>
      <c r="BC8" s="37" t="s">
        <v>75</v>
      </c>
      <c r="BD8" s="37" t="s">
        <v>77</v>
      </c>
      <c r="BE8" s="37" t="s">
        <v>93</v>
      </c>
      <c r="BF8" s="291">
        <v>41208</v>
      </c>
      <c r="BG8" s="37" t="s">
        <v>94</v>
      </c>
      <c r="BH8" s="154">
        <v>42233.833506944444</v>
      </c>
      <c r="BI8" s="37" t="s">
        <v>77</v>
      </c>
      <c r="BJ8" s="37" t="s">
        <v>325</v>
      </c>
      <c r="BK8" s="37" t="s">
        <v>96</v>
      </c>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row>
    <row r="9" spans="1:548" s="10" customFormat="1" ht="66.650000000000006" customHeight="1">
      <c r="A9" s="37">
        <v>2202</v>
      </c>
      <c r="B9" s="37" t="s">
        <v>331</v>
      </c>
      <c r="C9" s="279" t="s">
        <v>330</v>
      </c>
      <c r="D9" s="366" t="s">
        <v>76</v>
      </c>
      <c r="E9" s="367"/>
      <c r="F9" s="367"/>
      <c r="G9" s="367"/>
      <c r="H9" s="367"/>
      <c r="I9" s="367"/>
      <c r="J9" s="236" t="s">
        <v>76</v>
      </c>
      <c r="K9" s="236" t="s">
        <v>76</v>
      </c>
      <c r="L9" s="236" t="s">
        <v>76</v>
      </c>
      <c r="M9" s="236" t="s">
        <v>76</v>
      </c>
      <c r="N9" s="37" t="s">
        <v>75</v>
      </c>
      <c r="O9" s="236" t="s">
        <v>76</v>
      </c>
      <c r="P9" s="37" t="s">
        <v>318</v>
      </c>
      <c r="Q9" s="37" t="s">
        <v>77</v>
      </c>
      <c r="R9" s="37" t="s">
        <v>75</v>
      </c>
      <c r="S9" s="37" t="s">
        <v>75</v>
      </c>
      <c r="T9" s="25" t="s">
        <v>75</v>
      </c>
      <c r="U9" s="25" t="s">
        <v>75</v>
      </c>
      <c r="V9" s="236" t="s">
        <v>319</v>
      </c>
      <c r="W9" s="236" t="s">
        <v>320</v>
      </c>
      <c r="X9" s="37" t="s">
        <v>75</v>
      </c>
      <c r="Y9" s="291">
        <v>42186</v>
      </c>
      <c r="Z9" s="37" t="s">
        <v>81</v>
      </c>
      <c r="AA9" s="37" t="s">
        <v>331</v>
      </c>
      <c r="AB9" s="37" t="s">
        <v>332</v>
      </c>
      <c r="AC9" s="37" t="s">
        <v>83</v>
      </c>
      <c r="AD9" s="37" t="s">
        <v>322</v>
      </c>
      <c r="AE9" s="37" t="s">
        <v>333</v>
      </c>
      <c r="AF9" s="37" t="s">
        <v>85</v>
      </c>
      <c r="AG9" s="37">
        <v>40</v>
      </c>
      <c r="AH9" s="37" t="s">
        <v>86</v>
      </c>
      <c r="AI9" s="37" t="s">
        <v>126</v>
      </c>
      <c r="AJ9" s="37" t="s">
        <v>324</v>
      </c>
      <c r="AK9" s="37" t="s">
        <v>88</v>
      </c>
      <c r="AL9" s="37" t="s">
        <v>89</v>
      </c>
      <c r="AM9" s="37" t="s">
        <v>77</v>
      </c>
      <c r="AN9" s="37" t="s">
        <v>77</v>
      </c>
      <c r="AO9" s="37" t="s">
        <v>77</v>
      </c>
      <c r="AP9" s="37" t="s">
        <v>92</v>
      </c>
      <c r="AQ9" s="37" t="s">
        <v>92</v>
      </c>
      <c r="AR9" s="37" t="s">
        <v>90</v>
      </c>
      <c r="AS9" s="37" t="s">
        <v>91</v>
      </c>
      <c r="AT9" s="37" t="s">
        <v>92</v>
      </c>
      <c r="AU9" s="37" t="s">
        <v>77</v>
      </c>
      <c r="AV9" s="37" t="s">
        <v>77</v>
      </c>
      <c r="AW9" s="37" t="s">
        <v>77</v>
      </c>
      <c r="AX9" s="291">
        <v>41208</v>
      </c>
      <c r="AY9" s="37" t="s">
        <v>88</v>
      </c>
      <c r="AZ9" s="37" t="s">
        <v>81</v>
      </c>
      <c r="BA9" s="37" t="s">
        <v>77</v>
      </c>
      <c r="BB9" s="37" t="s">
        <v>77</v>
      </c>
      <c r="BC9" s="37" t="s">
        <v>75</v>
      </c>
      <c r="BD9" s="37" t="s">
        <v>77</v>
      </c>
      <c r="BE9" s="37" t="s">
        <v>93</v>
      </c>
      <c r="BF9" s="291">
        <v>41208</v>
      </c>
      <c r="BG9" s="37" t="s">
        <v>94</v>
      </c>
      <c r="BH9" s="154">
        <v>42233.83353009259</v>
      </c>
      <c r="BI9" s="37" t="s">
        <v>77</v>
      </c>
      <c r="BJ9" s="37" t="s">
        <v>325</v>
      </c>
      <c r="BK9" s="37" t="s">
        <v>96</v>
      </c>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row>
    <row r="10" spans="1:548" s="10" customFormat="1" ht="56">
      <c r="A10" s="37">
        <v>2203</v>
      </c>
      <c r="B10" s="37" t="s">
        <v>335</v>
      </c>
      <c r="C10" s="279" t="s">
        <v>334</v>
      </c>
      <c r="D10" s="366" t="s">
        <v>76</v>
      </c>
      <c r="E10" s="367"/>
      <c r="F10" s="367"/>
      <c r="G10" s="367"/>
      <c r="H10" s="367"/>
      <c r="I10" s="367"/>
      <c r="J10" s="236" t="s">
        <v>76</v>
      </c>
      <c r="K10" s="236" t="s">
        <v>76</v>
      </c>
      <c r="L10" s="236" t="s">
        <v>76</v>
      </c>
      <c r="M10" s="236" t="s">
        <v>76</v>
      </c>
      <c r="N10" s="37" t="s">
        <v>75</v>
      </c>
      <c r="O10" s="236" t="s">
        <v>76</v>
      </c>
      <c r="P10" s="37" t="s">
        <v>318</v>
      </c>
      <c r="Q10" s="37" t="s">
        <v>77</v>
      </c>
      <c r="R10" s="37" t="s">
        <v>75</v>
      </c>
      <c r="S10" s="37" t="s">
        <v>75</v>
      </c>
      <c r="T10" s="25" t="s">
        <v>75</v>
      </c>
      <c r="U10" s="25" t="s">
        <v>75</v>
      </c>
      <c r="V10" s="236" t="s">
        <v>319</v>
      </c>
      <c r="W10" s="236" t="s">
        <v>320</v>
      </c>
      <c r="X10" s="37" t="s">
        <v>75</v>
      </c>
      <c r="Y10" s="291">
        <v>42186</v>
      </c>
      <c r="Z10" s="37" t="s">
        <v>81</v>
      </c>
      <c r="AA10" s="37" t="s">
        <v>335</v>
      </c>
      <c r="AB10" s="37" t="s">
        <v>336</v>
      </c>
      <c r="AC10" s="37" t="s">
        <v>83</v>
      </c>
      <c r="AD10" s="37" t="s">
        <v>322</v>
      </c>
      <c r="AE10" s="37" t="s">
        <v>337</v>
      </c>
      <c r="AF10" s="37" t="s">
        <v>85</v>
      </c>
      <c r="AG10" s="37">
        <v>40</v>
      </c>
      <c r="AH10" s="37" t="s">
        <v>86</v>
      </c>
      <c r="AI10" s="37" t="s">
        <v>126</v>
      </c>
      <c r="AJ10" s="37" t="s">
        <v>324</v>
      </c>
      <c r="AK10" s="37" t="s">
        <v>88</v>
      </c>
      <c r="AL10" s="37" t="s">
        <v>89</v>
      </c>
      <c r="AM10" s="37" t="s">
        <v>77</v>
      </c>
      <c r="AN10" s="37" t="s">
        <v>77</v>
      </c>
      <c r="AO10" s="37" t="s">
        <v>77</v>
      </c>
      <c r="AP10" s="37" t="s">
        <v>257</v>
      </c>
      <c r="AQ10" s="37" t="s">
        <v>92</v>
      </c>
      <c r="AR10" s="37" t="s">
        <v>90</v>
      </c>
      <c r="AS10" s="37" t="s">
        <v>91</v>
      </c>
      <c r="AT10" s="37" t="s">
        <v>92</v>
      </c>
      <c r="AU10" s="37" t="s">
        <v>77</v>
      </c>
      <c r="AV10" s="37" t="s">
        <v>77</v>
      </c>
      <c r="AW10" s="37" t="s">
        <v>77</v>
      </c>
      <c r="AX10" s="291">
        <v>41208</v>
      </c>
      <c r="AY10" s="37" t="s">
        <v>88</v>
      </c>
      <c r="AZ10" s="37" t="s">
        <v>81</v>
      </c>
      <c r="BA10" s="37" t="s">
        <v>77</v>
      </c>
      <c r="BB10" s="37" t="s">
        <v>77</v>
      </c>
      <c r="BC10" s="37" t="s">
        <v>75</v>
      </c>
      <c r="BD10" s="37" t="s">
        <v>77</v>
      </c>
      <c r="BE10" s="37" t="s">
        <v>93</v>
      </c>
      <c r="BF10" s="291">
        <v>41208</v>
      </c>
      <c r="BG10" s="37" t="s">
        <v>94</v>
      </c>
      <c r="BH10" s="154">
        <v>42233.83353009259</v>
      </c>
      <c r="BI10" s="37" t="s">
        <v>77</v>
      </c>
      <c r="BJ10" s="37" t="s">
        <v>325</v>
      </c>
      <c r="BK10" s="37" t="s">
        <v>96</v>
      </c>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row>
    <row r="11" spans="1:548" s="10" customFormat="1" ht="56">
      <c r="A11" s="37">
        <v>2204</v>
      </c>
      <c r="B11" s="37" t="s">
        <v>339</v>
      </c>
      <c r="C11" s="279" t="s">
        <v>338</v>
      </c>
      <c r="D11" s="366" t="s">
        <v>76</v>
      </c>
      <c r="E11" s="367"/>
      <c r="F11" s="367"/>
      <c r="G11" s="367"/>
      <c r="H11" s="367"/>
      <c r="I11" s="367"/>
      <c r="J11" s="236" t="s">
        <v>76</v>
      </c>
      <c r="K11" s="236" t="s">
        <v>76</v>
      </c>
      <c r="L11" s="236" t="s">
        <v>76</v>
      </c>
      <c r="M11" s="236" t="s">
        <v>76</v>
      </c>
      <c r="N11" s="37" t="s">
        <v>75</v>
      </c>
      <c r="O11" s="236" t="s">
        <v>76</v>
      </c>
      <c r="P11" s="37" t="s">
        <v>318</v>
      </c>
      <c r="Q11" s="37" t="s">
        <v>77</v>
      </c>
      <c r="R11" s="37" t="s">
        <v>75</v>
      </c>
      <c r="S11" s="37" t="s">
        <v>75</v>
      </c>
      <c r="T11" s="25" t="s">
        <v>75</v>
      </c>
      <c r="U11" s="25" t="s">
        <v>75</v>
      </c>
      <c r="V11" s="236" t="s">
        <v>319</v>
      </c>
      <c r="W11" s="236" t="s">
        <v>320</v>
      </c>
      <c r="X11" s="37" t="s">
        <v>75</v>
      </c>
      <c r="Y11" s="291">
        <v>42186</v>
      </c>
      <c r="Z11" s="37" t="s">
        <v>81</v>
      </c>
      <c r="AA11" s="37" t="s">
        <v>339</v>
      </c>
      <c r="AB11" s="37" t="s">
        <v>340</v>
      </c>
      <c r="AC11" s="37" t="s">
        <v>83</v>
      </c>
      <c r="AD11" s="37" t="s">
        <v>322</v>
      </c>
      <c r="AE11" s="37" t="s">
        <v>341</v>
      </c>
      <c r="AF11" s="37" t="s">
        <v>85</v>
      </c>
      <c r="AG11" s="37">
        <v>40</v>
      </c>
      <c r="AH11" s="37" t="s">
        <v>86</v>
      </c>
      <c r="AI11" s="37" t="s">
        <v>126</v>
      </c>
      <c r="AJ11" s="37" t="s">
        <v>324</v>
      </c>
      <c r="AK11" s="37" t="s">
        <v>88</v>
      </c>
      <c r="AL11" s="37" t="s">
        <v>89</v>
      </c>
      <c r="AM11" s="37" t="s">
        <v>77</v>
      </c>
      <c r="AN11" s="37" t="s">
        <v>77</v>
      </c>
      <c r="AO11" s="37" t="s">
        <v>77</v>
      </c>
      <c r="AP11" s="37" t="s">
        <v>92</v>
      </c>
      <c r="AQ11" s="37" t="s">
        <v>92</v>
      </c>
      <c r="AR11" s="37" t="s">
        <v>90</v>
      </c>
      <c r="AS11" s="37" t="s">
        <v>91</v>
      </c>
      <c r="AT11" s="37" t="s">
        <v>92</v>
      </c>
      <c r="AU11" s="37" t="s">
        <v>77</v>
      </c>
      <c r="AV11" s="37" t="s">
        <v>77</v>
      </c>
      <c r="AW11" s="37" t="s">
        <v>77</v>
      </c>
      <c r="AX11" s="291">
        <v>41208</v>
      </c>
      <c r="AY11" s="37" t="s">
        <v>88</v>
      </c>
      <c r="AZ11" s="37" t="s">
        <v>81</v>
      </c>
      <c r="BA11" s="37" t="s">
        <v>77</v>
      </c>
      <c r="BB11" s="37" t="s">
        <v>77</v>
      </c>
      <c r="BC11" s="37" t="s">
        <v>75</v>
      </c>
      <c r="BD11" s="37" t="s">
        <v>77</v>
      </c>
      <c r="BE11" s="37" t="s">
        <v>93</v>
      </c>
      <c r="BF11" s="291">
        <v>41208</v>
      </c>
      <c r="BG11" s="37" t="s">
        <v>94</v>
      </c>
      <c r="BH11" s="154">
        <v>42233.83353009259</v>
      </c>
      <c r="BI11" s="37" t="s">
        <v>77</v>
      </c>
      <c r="BJ11" s="37" t="s">
        <v>325</v>
      </c>
      <c r="BK11" s="37" t="s">
        <v>96</v>
      </c>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row>
    <row r="12" spans="1:548" s="10" customFormat="1" ht="56">
      <c r="A12" s="37">
        <v>2205</v>
      </c>
      <c r="B12" s="37" t="s">
        <v>343</v>
      </c>
      <c r="C12" s="279" t="s">
        <v>342</v>
      </c>
      <c r="D12" s="366" t="s">
        <v>76</v>
      </c>
      <c r="E12" s="367"/>
      <c r="F12" s="367"/>
      <c r="G12" s="367"/>
      <c r="H12" s="367"/>
      <c r="I12" s="367"/>
      <c r="J12" s="236" t="s">
        <v>76</v>
      </c>
      <c r="K12" s="236" t="s">
        <v>76</v>
      </c>
      <c r="L12" s="236" t="s">
        <v>76</v>
      </c>
      <c r="M12" s="236" t="s">
        <v>76</v>
      </c>
      <c r="N12" s="37" t="s">
        <v>75</v>
      </c>
      <c r="O12" s="236" t="s">
        <v>76</v>
      </c>
      <c r="P12" s="37" t="s">
        <v>318</v>
      </c>
      <c r="Q12" s="37" t="s">
        <v>77</v>
      </c>
      <c r="R12" s="37" t="s">
        <v>75</v>
      </c>
      <c r="S12" s="37" t="s">
        <v>75</v>
      </c>
      <c r="T12" s="25" t="s">
        <v>75</v>
      </c>
      <c r="U12" s="25" t="s">
        <v>75</v>
      </c>
      <c r="V12" s="236" t="s">
        <v>319</v>
      </c>
      <c r="W12" s="236" t="s">
        <v>320</v>
      </c>
      <c r="X12" s="37" t="s">
        <v>75</v>
      </c>
      <c r="Y12" s="291">
        <v>42186</v>
      </c>
      <c r="Z12" s="37" t="s">
        <v>81</v>
      </c>
      <c r="AA12" s="37" t="s">
        <v>343</v>
      </c>
      <c r="AB12" s="37" t="s">
        <v>343</v>
      </c>
      <c r="AC12" s="37" t="s">
        <v>83</v>
      </c>
      <c r="AD12" s="37" t="s">
        <v>322</v>
      </c>
      <c r="AE12" s="37" t="s">
        <v>344</v>
      </c>
      <c r="AF12" s="37" t="s">
        <v>85</v>
      </c>
      <c r="AG12" s="37">
        <v>40</v>
      </c>
      <c r="AH12" s="37" t="s">
        <v>86</v>
      </c>
      <c r="AI12" s="37" t="s">
        <v>126</v>
      </c>
      <c r="AJ12" s="37" t="s">
        <v>324</v>
      </c>
      <c r="AK12" s="37" t="s">
        <v>88</v>
      </c>
      <c r="AL12" s="37" t="s">
        <v>89</v>
      </c>
      <c r="AM12" s="37" t="s">
        <v>77</v>
      </c>
      <c r="AN12" s="37" t="s">
        <v>77</v>
      </c>
      <c r="AO12" s="37" t="s">
        <v>77</v>
      </c>
      <c r="AP12" s="37" t="s">
        <v>92</v>
      </c>
      <c r="AQ12" s="37" t="s">
        <v>92</v>
      </c>
      <c r="AR12" s="37" t="s">
        <v>90</v>
      </c>
      <c r="AS12" s="37" t="s">
        <v>91</v>
      </c>
      <c r="AT12" s="37" t="s">
        <v>92</v>
      </c>
      <c r="AU12" s="37" t="s">
        <v>77</v>
      </c>
      <c r="AV12" s="37" t="s">
        <v>77</v>
      </c>
      <c r="AW12" s="37" t="s">
        <v>77</v>
      </c>
      <c r="AX12" s="291">
        <v>41208</v>
      </c>
      <c r="AY12" s="37" t="s">
        <v>88</v>
      </c>
      <c r="AZ12" s="37" t="s">
        <v>81</v>
      </c>
      <c r="BA12" s="37" t="s">
        <v>77</v>
      </c>
      <c r="BB12" s="37" t="s">
        <v>77</v>
      </c>
      <c r="BC12" s="37" t="s">
        <v>75</v>
      </c>
      <c r="BD12" s="37" t="s">
        <v>77</v>
      </c>
      <c r="BE12" s="37" t="s">
        <v>93</v>
      </c>
      <c r="BF12" s="291">
        <v>41208</v>
      </c>
      <c r="BG12" s="37" t="s">
        <v>94</v>
      </c>
      <c r="BH12" s="154">
        <v>42233.83353009259</v>
      </c>
      <c r="BI12" s="37" t="s">
        <v>77</v>
      </c>
      <c r="BJ12" s="37" t="s">
        <v>325</v>
      </c>
      <c r="BK12" s="37" t="s">
        <v>96</v>
      </c>
    </row>
    <row r="13" spans="1:548" s="10" customFormat="1" ht="56">
      <c r="A13" s="37">
        <v>2206</v>
      </c>
      <c r="B13" s="37" t="s">
        <v>346</v>
      </c>
      <c r="C13" s="279" t="s">
        <v>345</v>
      </c>
      <c r="D13" s="366" t="s">
        <v>76</v>
      </c>
      <c r="E13" s="367"/>
      <c r="F13" s="367"/>
      <c r="G13" s="367"/>
      <c r="H13" s="367"/>
      <c r="I13" s="367"/>
      <c r="J13" s="236" t="s">
        <v>76</v>
      </c>
      <c r="K13" s="236" t="s">
        <v>76</v>
      </c>
      <c r="L13" s="236" t="s">
        <v>76</v>
      </c>
      <c r="M13" s="236" t="s">
        <v>76</v>
      </c>
      <c r="N13" s="37" t="s">
        <v>75</v>
      </c>
      <c r="O13" s="236" t="s">
        <v>76</v>
      </c>
      <c r="P13" s="37" t="s">
        <v>318</v>
      </c>
      <c r="Q13" s="37" t="s">
        <v>77</v>
      </c>
      <c r="R13" s="37" t="s">
        <v>75</v>
      </c>
      <c r="S13" s="37" t="s">
        <v>75</v>
      </c>
      <c r="T13" s="25" t="s">
        <v>75</v>
      </c>
      <c r="U13" s="25" t="s">
        <v>75</v>
      </c>
      <c r="V13" s="236" t="s">
        <v>319</v>
      </c>
      <c r="W13" s="236" t="s">
        <v>320</v>
      </c>
      <c r="X13" s="37" t="s">
        <v>75</v>
      </c>
      <c r="Y13" s="291">
        <v>42186</v>
      </c>
      <c r="Z13" s="37" t="s">
        <v>81</v>
      </c>
      <c r="AA13" s="37" t="s">
        <v>346</v>
      </c>
      <c r="AB13" s="37" t="s">
        <v>347</v>
      </c>
      <c r="AC13" s="37" t="s">
        <v>83</v>
      </c>
      <c r="AD13" s="37" t="s">
        <v>322</v>
      </c>
      <c r="AE13" s="37" t="s">
        <v>348</v>
      </c>
      <c r="AF13" s="37" t="s">
        <v>85</v>
      </c>
      <c r="AG13" s="37">
        <v>40</v>
      </c>
      <c r="AH13" s="37" t="s">
        <v>86</v>
      </c>
      <c r="AI13" s="37" t="s">
        <v>126</v>
      </c>
      <c r="AJ13" s="37" t="s">
        <v>324</v>
      </c>
      <c r="AK13" s="37" t="s">
        <v>88</v>
      </c>
      <c r="AL13" s="37" t="s">
        <v>89</v>
      </c>
      <c r="AM13" s="37" t="s">
        <v>77</v>
      </c>
      <c r="AN13" s="37" t="s">
        <v>77</v>
      </c>
      <c r="AO13" s="37" t="s">
        <v>77</v>
      </c>
      <c r="AP13" s="37" t="s">
        <v>92</v>
      </c>
      <c r="AQ13" s="37" t="s">
        <v>92</v>
      </c>
      <c r="AR13" s="37" t="s">
        <v>90</v>
      </c>
      <c r="AS13" s="37" t="s">
        <v>91</v>
      </c>
      <c r="AT13" s="37" t="s">
        <v>92</v>
      </c>
      <c r="AU13" s="37" t="s">
        <v>77</v>
      </c>
      <c r="AV13" s="37" t="s">
        <v>77</v>
      </c>
      <c r="AW13" s="37" t="s">
        <v>77</v>
      </c>
      <c r="AX13" s="291">
        <v>41208</v>
      </c>
      <c r="AY13" s="37" t="s">
        <v>88</v>
      </c>
      <c r="AZ13" s="37" t="s">
        <v>81</v>
      </c>
      <c r="BA13" s="37" t="s">
        <v>77</v>
      </c>
      <c r="BB13" s="37" t="s">
        <v>77</v>
      </c>
      <c r="BC13" s="37" t="s">
        <v>75</v>
      </c>
      <c r="BD13" s="37" t="s">
        <v>77</v>
      </c>
      <c r="BE13" s="37" t="s">
        <v>93</v>
      </c>
      <c r="BF13" s="291">
        <v>41208</v>
      </c>
      <c r="BG13" s="37" t="s">
        <v>94</v>
      </c>
      <c r="BH13" s="154">
        <v>42233.833541666667</v>
      </c>
      <c r="BI13" s="37" t="s">
        <v>77</v>
      </c>
      <c r="BJ13" s="37" t="s">
        <v>325</v>
      </c>
      <c r="BK13" s="37" t="s">
        <v>96</v>
      </c>
    </row>
    <row r="14" spans="1:548" s="10" customFormat="1" ht="56">
      <c r="A14" s="37">
        <v>2207</v>
      </c>
      <c r="B14" s="37" t="s">
        <v>350</v>
      </c>
      <c r="C14" s="279" t="s">
        <v>349</v>
      </c>
      <c r="D14" s="366" t="s">
        <v>76</v>
      </c>
      <c r="E14" s="367"/>
      <c r="F14" s="367"/>
      <c r="G14" s="367"/>
      <c r="H14" s="367"/>
      <c r="I14" s="367"/>
      <c r="J14" s="236" t="s">
        <v>76</v>
      </c>
      <c r="K14" s="236" t="s">
        <v>76</v>
      </c>
      <c r="L14" s="236" t="s">
        <v>76</v>
      </c>
      <c r="M14" s="236" t="s">
        <v>76</v>
      </c>
      <c r="N14" s="37" t="s">
        <v>75</v>
      </c>
      <c r="O14" s="236" t="s">
        <v>76</v>
      </c>
      <c r="P14" s="37" t="s">
        <v>318</v>
      </c>
      <c r="Q14" s="37" t="s">
        <v>77</v>
      </c>
      <c r="R14" s="37" t="s">
        <v>75</v>
      </c>
      <c r="S14" s="37" t="s">
        <v>75</v>
      </c>
      <c r="T14" s="25" t="s">
        <v>75</v>
      </c>
      <c r="U14" s="25" t="s">
        <v>75</v>
      </c>
      <c r="V14" s="236" t="s">
        <v>319</v>
      </c>
      <c r="W14" s="236" t="s">
        <v>320</v>
      </c>
      <c r="X14" s="37" t="s">
        <v>75</v>
      </c>
      <c r="Y14" s="291">
        <v>42186</v>
      </c>
      <c r="Z14" s="37" t="s">
        <v>81</v>
      </c>
      <c r="AA14" s="37" t="s">
        <v>350</v>
      </c>
      <c r="AB14" s="37" t="s">
        <v>350</v>
      </c>
      <c r="AC14" s="37" t="s">
        <v>83</v>
      </c>
      <c r="AD14" s="37" t="s">
        <v>322</v>
      </c>
      <c r="AE14" s="37" t="s">
        <v>351</v>
      </c>
      <c r="AF14" s="37" t="s">
        <v>352</v>
      </c>
      <c r="AG14" s="37">
        <v>40</v>
      </c>
      <c r="AH14" s="37" t="s">
        <v>86</v>
      </c>
      <c r="AI14" s="37" t="s">
        <v>126</v>
      </c>
      <c r="AJ14" s="37" t="s">
        <v>324</v>
      </c>
      <c r="AK14" s="37" t="s">
        <v>88</v>
      </c>
      <c r="AL14" s="37" t="s">
        <v>89</v>
      </c>
      <c r="AM14" s="37" t="s">
        <v>77</v>
      </c>
      <c r="AN14" s="37" t="s">
        <v>77</v>
      </c>
      <c r="AO14" s="37" t="s">
        <v>77</v>
      </c>
      <c r="AP14" s="37" t="s">
        <v>92</v>
      </c>
      <c r="AQ14" s="37" t="s">
        <v>92</v>
      </c>
      <c r="AR14" s="37" t="s">
        <v>90</v>
      </c>
      <c r="AS14" s="37" t="s">
        <v>91</v>
      </c>
      <c r="AT14" s="37" t="s">
        <v>92</v>
      </c>
      <c r="AU14" s="37" t="s">
        <v>77</v>
      </c>
      <c r="AV14" s="37" t="s">
        <v>77</v>
      </c>
      <c r="AW14" s="37" t="s">
        <v>77</v>
      </c>
      <c r="AX14" s="291">
        <v>41208</v>
      </c>
      <c r="AY14" s="37" t="s">
        <v>88</v>
      </c>
      <c r="AZ14" s="37" t="s">
        <v>81</v>
      </c>
      <c r="BA14" s="37" t="s">
        <v>77</v>
      </c>
      <c r="BB14" s="37" t="s">
        <v>77</v>
      </c>
      <c r="BC14" s="37" t="s">
        <v>75</v>
      </c>
      <c r="BD14" s="37" t="s">
        <v>77</v>
      </c>
      <c r="BE14" s="37" t="s">
        <v>93</v>
      </c>
      <c r="BF14" s="291">
        <v>41208</v>
      </c>
      <c r="BG14" s="37" t="s">
        <v>94</v>
      </c>
      <c r="BH14" s="154">
        <v>42233.833541666667</v>
      </c>
      <c r="BI14" s="37" t="s">
        <v>77</v>
      </c>
      <c r="BJ14" s="37" t="s">
        <v>325</v>
      </c>
      <c r="BK14" s="37" t="s">
        <v>96</v>
      </c>
    </row>
    <row r="15" spans="1:548" s="10" customFormat="1" ht="56">
      <c r="A15" s="37">
        <v>2208</v>
      </c>
      <c r="B15" s="37" t="s">
        <v>354</v>
      </c>
      <c r="C15" s="279" t="s">
        <v>353</v>
      </c>
      <c r="D15" s="366" t="s">
        <v>76</v>
      </c>
      <c r="E15" s="367"/>
      <c r="F15" s="367"/>
      <c r="G15" s="367"/>
      <c r="H15" s="367"/>
      <c r="I15" s="367"/>
      <c r="J15" s="236" t="s">
        <v>76</v>
      </c>
      <c r="K15" s="236" t="s">
        <v>76</v>
      </c>
      <c r="L15" s="236" t="s">
        <v>76</v>
      </c>
      <c r="M15" s="236" t="s">
        <v>76</v>
      </c>
      <c r="N15" s="37" t="s">
        <v>75</v>
      </c>
      <c r="O15" s="236" t="s">
        <v>76</v>
      </c>
      <c r="P15" s="37" t="s">
        <v>318</v>
      </c>
      <c r="Q15" s="37" t="s">
        <v>77</v>
      </c>
      <c r="R15" s="37" t="s">
        <v>75</v>
      </c>
      <c r="S15" s="37" t="s">
        <v>75</v>
      </c>
      <c r="T15" s="25" t="s">
        <v>75</v>
      </c>
      <c r="U15" s="25" t="s">
        <v>75</v>
      </c>
      <c r="V15" s="236" t="s">
        <v>319</v>
      </c>
      <c r="W15" s="236" t="s">
        <v>320</v>
      </c>
      <c r="X15" s="37" t="s">
        <v>75</v>
      </c>
      <c r="Y15" s="291">
        <v>42186</v>
      </c>
      <c r="Z15" s="37" t="s">
        <v>81</v>
      </c>
      <c r="AA15" s="37" t="s">
        <v>354</v>
      </c>
      <c r="AB15" s="37" t="s">
        <v>355</v>
      </c>
      <c r="AC15" s="37" t="s">
        <v>83</v>
      </c>
      <c r="AD15" s="37" t="s">
        <v>322</v>
      </c>
      <c r="AE15" s="37" t="s">
        <v>356</v>
      </c>
      <c r="AF15" s="37" t="s">
        <v>85</v>
      </c>
      <c r="AG15" s="37">
        <v>40</v>
      </c>
      <c r="AH15" s="37" t="s">
        <v>86</v>
      </c>
      <c r="AI15" s="37" t="s">
        <v>126</v>
      </c>
      <c r="AJ15" s="37" t="s">
        <v>324</v>
      </c>
      <c r="AK15" s="37" t="s">
        <v>88</v>
      </c>
      <c r="AL15" s="37" t="s">
        <v>89</v>
      </c>
      <c r="AM15" s="37" t="s">
        <v>77</v>
      </c>
      <c r="AN15" s="37" t="s">
        <v>77</v>
      </c>
      <c r="AO15" s="37" t="s">
        <v>77</v>
      </c>
      <c r="AP15" s="37" t="s">
        <v>92</v>
      </c>
      <c r="AQ15" s="37" t="s">
        <v>92</v>
      </c>
      <c r="AR15" s="37" t="s">
        <v>90</v>
      </c>
      <c r="AS15" s="37" t="s">
        <v>91</v>
      </c>
      <c r="AT15" s="37" t="s">
        <v>92</v>
      </c>
      <c r="AU15" s="37" t="s">
        <v>77</v>
      </c>
      <c r="AV15" s="37" t="s">
        <v>77</v>
      </c>
      <c r="AW15" s="37" t="s">
        <v>77</v>
      </c>
      <c r="AX15" s="291">
        <v>41208</v>
      </c>
      <c r="AY15" s="37" t="s">
        <v>88</v>
      </c>
      <c r="AZ15" s="37" t="s">
        <v>81</v>
      </c>
      <c r="BA15" s="37" t="s">
        <v>77</v>
      </c>
      <c r="BB15" s="37" t="s">
        <v>77</v>
      </c>
      <c r="BC15" s="37" t="s">
        <v>75</v>
      </c>
      <c r="BD15" s="37" t="s">
        <v>77</v>
      </c>
      <c r="BE15" s="37" t="s">
        <v>93</v>
      </c>
      <c r="BF15" s="291">
        <v>41208</v>
      </c>
      <c r="BG15" s="37" t="s">
        <v>94</v>
      </c>
      <c r="BH15" s="154">
        <v>42233.833541666667</v>
      </c>
      <c r="BI15" s="37" t="s">
        <v>77</v>
      </c>
      <c r="BJ15" s="37" t="s">
        <v>325</v>
      </c>
      <c r="BK15" s="37" t="s">
        <v>96</v>
      </c>
    </row>
    <row r="16" spans="1:548" s="10" customFormat="1" ht="56">
      <c r="A16" s="37">
        <v>2209</v>
      </c>
      <c r="B16" s="37" t="s">
        <v>358</v>
      </c>
      <c r="C16" s="279" t="s">
        <v>357</v>
      </c>
      <c r="D16" s="366" t="s">
        <v>76</v>
      </c>
      <c r="E16" s="367"/>
      <c r="F16" s="367"/>
      <c r="G16" s="367"/>
      <c r="H16" s="367"/>
      <c r="I16" s="367"/>
      <c r="J16" s="236" t="s">
        <v>76</v>
      </c>
      <c r="K16" s="236" t="s">
        <v>76</v>
      </c>
      <c r="L16" s="236" t="s">
        <v>76</v>
      </c>
      <c r="M16" s="236" t="s">
        <v>76</v>
      </c>
      <c r="N16" s="37" t="s">
        <v>75</v>
      </c>
      <c r="O16" s="236" t="s">
        <v>76</v>
      </c>
      <c r="P16" s="37" t="s">
        <v>318</v>
      </c>
      <c r="Q16" s="37" t="s">
        <v>77</v>
      </c>
      <c r="R16" s="37" t="s">
        <v>75</v>
      </c>
      <c r="S16" s="37" t="s">
        <v>75</v>
      </c>
      <c r="T16" s="25" t="s">
        <v>75</v>
      </c>
      <c r="U16" s="25" t="s">
        <v>75</v>
      </c>
      <c r="V16" s="236" t="s">
        <v>319</v>
      </c>
      <c r="W16" s="236" t="s">
        <v>320</v>
      </c>
      <c r="X16" s="37" t="s">
        <v>75</v>
      </c>
      <c r="Y16" s="291">
        <v>42186</v>
      </c>
      <c r="Z16" s="37" t="s">
        <v>81</v>
      </c>
      <c r="AA16" s="37" t="s">
        <v>358</v>
      </c>
      <c r="AB16" s="37" t="s">
        <v>359</v>
      </c>
      <c r="AC16" s="37" t="s">
        <v>83</v>
      </c>
      <c r="AD16" s="37" t="s">
        <v>322</v>
      </c>
      <c r="AE16" s="37" t="s">
        <v>360</v>
      </c>
      <c r="AF16" s="37" t="s">
        <v>85</v>
      </c>
      <c r="AG16" s="37">
        <v>40</v>
      </c>
      <c r="AH16" s="37" t="s">
        <v>86</v>
      </c>
      <c r="AI16" s="37" t="s">
        <v>126</v>
      </c>
      <c r="AJ16" s="37" t="s">
        <v>324</v>
      </c>
      <c r="AK16" s="37" t="s">
        <v>88</v>
      </c>
      <c r="AL16" s="37" t="s">
        <v>89</v>
      </c>
      <c r="AM16" s="37" t="s">
        <v>77</v>
      </c>
      <c r="AN16" s="37" t="s">
        <v>77</v>
      </c>
      <c r="AO16" s="37" t="s">
        <v>77</v>
      </c>
      <c r="AP16" s="37" t="s">
        <v>92</v>
      </c>
      <c r="AQ16" s="37" t="s">
        <v>92</v>
      </c>
      <c r="AR16" s="37" t="s">
        <v>90</v>
      </c>
      <c r="AS16" s="37" t="s">
        <v>91</v>
      </c>
      <c r="AT16" s="37" t="s">
        <v>92</v>
      </c>
      <c r="AU16" s="37" t="s">
        <v>77</v>
      </c>
      <c r="AV16" s="37" t="s">
        <v>77</v>
      </c>
      <c r="AW16" s="37" t="s">
        <v>77</v>
      </c>
      <c r="AX16" s="291">
        <v>41208</v>
      </c>
      <c r="AY16" s="37" t="s">
        <v>88</v>
      </c>
      <c r="AZ16" s="37" t="s">
        <v>81</v>
      </c>
      <c r="BA16" s="37" t="s">
        <v>77</v>
      </c>
      <c r="BB16" s="37" t="s">
        <v>77</v>
      </c>
      <c r="BC16" s="37" t="s">
        <v>75</v>
      </c>
      <c r="BD16" s="37" t="s">
        <v>77</v>
      </c>
      <c r="BE16" s="37" t="s">
        <v>93</v>
      </c>
      <c r="BF16" s="291">
        <v>41208</v>
      </c>
      <c r="BG16" s="37" t="s">
        <v>94</v>
      </c>
      <c r="BH16" s="154">
        <v>42233.833541666667</v>
      </c>
      <c r="BI16" s="37" t="s">
        <v>77</v>
      </c>
      <c r="BJ16" s="37" t="s">
        <v>325</v>
      </c>
      <c r="BK16" s="37" t="s">
        <v>96</v>
      </c>
    </row>
    <row r="17" spans="1:63" s="10" customFormat="1" ht="56">
      <c r="A17" s="37">
        <v>2210</v>
      </c>
      <c r="B17" s="37" t="s">
        <v>362</v>
      </c>
      <c r="C17" s="279" t="s">
        <v>361</v>
      </c>
      <c r="D17" s="366" t="s">
        <v>76</v>
      </c>
      <c r="E17" s="367"/>
      <c r="F17" s="367"/>
      <c r="G17" s="367"/>
      <c r="H17" s="367"/>
      <c r="I17" s="367"/>
      <c r="J17" s="236" t="s">
        <v>76</v>
      </c>
      <c r="K17" s="236" t="s">
        <v>76</v>
      </c>
      <c r="L17" s="236" t="s">
        <v>76</v>
      </c>
      <c r="M17" s="236" t="s">
        <v>76</v>
      </c>
      <c r="N17" s="37" t="s">
        <v>75</v>
      </c>
      <c r="O17" s="236" t="s">
        <v>76</v>
      </c>
      <c r="P17" s="37" t="s">
        <v>318</v>
      </c>
      <c r="Q17" s="37" t="s">
        <v>77</v>
      </c>
      <c r="R17" s="37" t="s">
        <v>75</v>
      </c>
      <c r="S17" s="37" t="s">
        <v>75</v>
      </c>
      <c r="T17" s="25" t="s">
        <v>75</v>
      </c>
      <c r="U17" s="25" t="s">
        <v>75</v>
      </c>
      <c r="V17" s="236" t="s">
        <v>319</v>
      </c>
      <c r="W17" s="236" t="s">
        <v>320</v>
      </c>
      <c r="X17" s="37" t="s">
        <v>75</v>
      </c>
      <c r="Y17" s="291">
        <v>42186</v>
      </c>
      <c r="Z17" s="37" t="s">
        <v>81</v>
      </c>
      <c r="AA17" s="37" t="s">
        <v>362</v>
      </c>
      <c r="AB17" s="37" t="s">
        <v>363</v>
      </c>
      <c r="AC17" s="37" t="s">
        <v>83</v>
      </c>
      <c r="AD17" s="37" t="s">
        <v>322</v>
      </c>
      <c r="AE17" s="37" t="s">
        <v>364</v>
      </c>
      <c r="AF17" s="37" t="s">
        <v>85</v>
      </c>
      <c r="AG17" s="37">
        <v>40</v>
      </c>
      <c r="AH17" s="37" t="s">
        <v>86</v>
      </c>
      <c r="AI17" s="37" t="s">
        <v>126</v>
      </c>
      <c r="AJ17" s="37" t="s">
        <v>324</v>
      </c>
      <c r="AK17" s="37" t="s">
        <v>88</v>
      </c>
      <c r="AL17" s="37" t="s">
        <v>89</v>
      </c>
      <c r="AM17" s="37" t="s">
        <v>77</v>
      </c>
      <c r="AN17" s="37" t="s">
        <v>77</v>
      </c>
      <c r="AO17" s="37" t="s">
        <v>77</v>
      </c>
      <c r="AP17" s="37" t="s">
        <v>92</v>
      </c>
      <c r="AQ17" s="37" t="s">
        <v>92</v>
      </c>
      <c r="AR17" s="37" t="s">
        <v>90</v>
      </c>
      <c r="AS17" s="37" t="s">
        <v>91</v>
      </c>
      <c r="AT17" s="37" t="s">
        <v>92</v>
      </c>
      <c r="AU17" s="37" t="s">
        <v>77</v>
      </c>
      <c r="AV17" s="37" t="s">
        <v>77</v>
      </c>
      <c r="AW17" s="37" t="s">
        <v>77</v>
      </c>
      <c r="AX17" s="291">
        <v>41208</v>
      </c>
      <c r="AY17" s="37" t="s">
        <v>88</v>
      </c>
      <c r="AZ17" s="37" t="s">
        <v>81</v>
      </c>
      <c r="BA17" s="37" t="s">
        <v>77</v>
      </c>
      <c r="BB17" s="37" t="s">
        <v>77</v>
      </c>
      <c r="BC17" s="37" t="s">
        <v>75</v>
      </c>
      <c r="BD17" s="37" t="s">
        <v>77</v>
      </c>
      <c r="BE17" s="37" t="s">
        <v>93</v>
      </c>
      <c r="BF17" s="291">
        <v>41208</v>
      </c>
      <c r="BG17" s="37" t="s">
        <v>94</v>
      </c>
      <c r="BH17" s="154">
        <v>42233.833541666667</v>
      </c>
      <c r="BI17" s="37" t="s">
        <v>77</v>
      </c>
      <c r="BJ17" s="37" t="s">
        <v>325</v>
      </c>
      <c r="BK17" s="37" t="s">
        <v>96</v>
      </c>
    </row>
    <row r="18" spans="1:63" s="10" customFormat="1" ht="56">
      <c r="A18" s="37">
        <v>2211</v>
      </c>
      <c r="B18" s="37" t="s">
        <v>366</v>
      </c>
      <c r="C18" s="279" t="s">
        <v>365</v>
      </c>
      <c r="D18" s="366" t="s">
        <v>76</v>
      </c>
      <c r="E18" s="367"/>
      <c r="F18" s="367"/>
      <c r="G18" s="367"/>
      <c r="H18" s="367"/>
      <c r="I18" s="367"/>
      <c r="J18" s="236" t="s">
        <v>76</v>
      </c>
      <c r="K18" s="236" t="s">
        <v>76</v>
      </c>
      <c r="L18" s="236" t="s">
        <v>76</v>
      </c>
      <c r="M18" s="236" t="s">
        <v>76</v>
      </c>
      <c r="N18" s="37" t="s">
        <v>75</v>
      </c>
      <c r="O18" s="236" t="s">
        <v>76</v>
      </c>
      <c r="P18" s="37" t="s">
        <v>318</v>
      </c>
      <c r="Q18" s="37" t="s">
        <v>77</v>
      </c>
      <c r="R18" s="37" t="s">
        <v>75</v>
      </c>
      <c r="S18" s="37" t="s">
        <v>75</v>
      </c>
      <c r="T18" s="25" t="s">
        <v>75</v>
      </c>
      <c r="U18" s="25" t="s">
        <v>75</v>
      </c>
      <c r="V18" s="236" t="s">
        <v>319</v>
      </c>
      <c r="W18" s="236" t="s">
        <v>320</v>
      </c>
      <c r="X18" s="37" t="s">
        <v>75</v>
      </c>
      <c r="Y18" s="291">
        <v>45292</v>
      </c>
      <c r="Z18" s="37" t="s">
        <v>81</v>
      </c>
      <c r="AA18" s="37" t="s">
        <v>366</v>
      </c>
      <c r="AB18" s="37" t="s">
        <v>367</v>
      </c>
      <c r="AC18" s="37" t="s">
        <v>83</v>
      </c>
      <c r="AD18" s="37" t="s">
        <v>322</v>
      </c>
      <c r="AE18" s="37" t="s">
        <v>368</v>
      </c>
      <c r="AF18" s="37" t="s">
        <v>85</v>
      </c>
      <c r="AG18" s="37">
        <v>40</v>
      </c>
      <c r="AH18" s="37" t="s">
        <v>86</v>
      </c>
      <c r="AI18" s="37" t="s">
        <v>126</v>
      </c>
      <c r="AJ18" s="37" t="s">
        <v>324</v>
      </c>
      <c r="AK18" s="37" t="s">
        <v>88</v>
      </c>
      <c r="AL18" s="37" t="s">
        <v>89</v>
      </c>
      <c r="AM18" s="37" t="s">
        <v>77</v>
      </c>
      <c r="AN18" s="37" t="s">
        <v>77</v>
      </c>
      <c r="AO18" s="37" t="s">
        <v>77</v>
      </c>
      <c r="AP18" s="37" t="s">
        <v>92</v>
      </c>
      <c r="AQ18" s="37" t="s">
        <v>92</v>
      </c>
      <c r="AR18" s="37" t="s">
        <v>90</v>
      </c>
      <c r="AS18" s="37" t="s">
        <v>91</v>
      </c>
      <c r="AT18" s="37" t="s">
        <v>92</v>
      </c>
      <c r="AU18" s="37" t="s">
        <v>77</v>
      </c>
      <c r="AV18" s="37" t="s">
        <v>77</v>
      </c>
      <c r="AW18" s="37" t="s">
        <v>77</v>
      </c>
      <c r="AX18" s="291">
        <v>41208</v>
      </c>
      <c r="AY18" s="37" t="s">
        <v>88</v>
      </c>
      <c r="AZ18" s="37" t="s">
        <v>81</v>
      </c>
      <c r="BA18" s="37" t="s">
        <v>77</v>
      </c>
      <c r="BB18" s="37" t="s">
        <v>77</v>
      </c>
      <c r="BC18" s="37" t="s">
        <v>75</v>
      </c>
      <c r="BD18" s="37" t="s">
        <v>77</v>
      </c>
      <c r="BE18" s="37" t="s">
        <v>93</v>
      </c>
      <c r="BF18" s="291">
        <v>41208</v>
      </c>
      <c r="BG18" s="37" t="s">
        <v>2922</v>
      </c>
      <c r="BH18" s="154">
        <v>45383.579108796293</v>
      </c>
      <c r="BI18" s="37" t="s">
        <v>77</v>
      </c>
      <c r="BJ18" s="37" t="s">
        <v>325</v>
      </c>
      <c r="BK18" s="37" t="s">
        <v>96</v>
      </c>
    </row>
    <row r="19" spans="1:63" s="10" customFormat="1" ht="56">
      <c r="A19" s="37">
        <v>2212</v>
      </c>
      <c r="B19" s="37" t="s">
        <v>370</v>
      </c>
      <c r="C19" s="279" t="s">
        <v>369</v>
      </c>
      <c r="D19" s="366" t="s">
        <v>76</v>
      </c>
      <c r="E19" s="367"/>
      <c r="F19" s="367"/>
      <c r="G19" s="367"/>
      <c r="H19" s="367"/>
      <c r="I19" s="367"/>
      <c r="J19" s="236" t="s">
        <v>76</v>
      </c>
      <c r="K19" s="236" t="s">
        <v>76</v>
      </c>
      <c r="L19" s="236" t="s">
        <v>76</v>
      </c>
      <c r="M19" s="236" t="s">
        <v>76</v>
      </c>
      <c r="N19" s="37" t="s">
        <v>75</v>
      </c>
      <c r="O19" s="236" t="s">
        <v>76</v>
      </c>
      <c r="P19" s="37" t="s">
        <v>318</v>
      </c>
      <c r="Q19" s="37" t="s">
        <v>77</v>
      </c>
      <c r="R19" s="37" t="s">
        <v>75</v>
      </c>
      <c r="S19" s="37" t="s">
        <v>75</v>
      </c>
      <c r="T19" s="25" t="s">
        <v>75</v>
      </c>
      <c r="U19" s="25" t="s">
        <v>75</v>
      </c>
      <c r="V19" s="236" t="s">
        <v>319</v>
      </c>
      <c r="W19" s="236" t="s">
        <v>320</v>
      </c>
      <c r="X19" s="37" t="s">
        <v>75</v>
      </c>
      <c r="Y19" s="291">
        <v>42186</v>
      </c>
      <c r="Z19" s="37" t="s">
        <v>81</v>
      </c>
      <c r="AA19" s="37" t="s">
        <v>370</v>
      </c>
      <c r="AB19" s="37" t="s">
        <v>370</v>
      </c>
      <c r="AC19" s="37" t="s">
        <v>83</v>
      </c>
      <c r="AD19" s="37" t="s">
        <v>322</v>
      </c>
      <c r="AE19" s="37" t="s">
        <v>371</v>
      </c>
      <c r="AF19" s="37" t="s">
        <v>85</v>
      </c>
      <c r="AG19" s="37">
        <v>40</v>
      </c>
      <c r="AH19" s="37" t="s">
        <v>86</v>
      </c>
      <c r="AI19" s="37" t="s">
        <v>126</v>
      </c>
      <c r="AJ19" s="37" t="s">
        <v>324</v>
      </c>
      <c r="AK19" s="37" t="s">
        <v>88</v>
      </c>
      <c r="AL19" s="37" t="s">
        <v>89</v>
      </c>
      <c r="AM19" s="37" t="s">
        <v>77</v>
      </c>
      <c r="AN19" s="37" t="s">
        <v>77</v>
      </c>
      <c r="AO19" s="37" t="s">
        <v>77</v>
      </c>
      <c r="AP19" s="37" t="s">
        <v>92</v>
      </c>
      <c r="AQ19" s="37" t="s">
        <v>92</v>
      </c>
      <c r="AR19" s="37" t="s">
        <v>90</v>
      </c>
      <c r="AS19" s="37" t="s">
        <v>91</v>
      </c>
      <c r="AT19" s="37" t="s">
        <v>92</v>
      </c>
      <c r="AU19" s="37" t="s">
        <v>77</v>
      </c>
      <c r="AV19" s="37" t="s">
        <v>77</v>
      </c>
      <c r="AW19" s="37" t="s">
        <v>77</v>
      </c>
      <c r="AX19" s="291">
        <v>41208</v>
      </c>
      <c r="AY19" s="37" t="s">
        <v>88</v>
      </c>
      <c r="AZ19" s="37" t="s">
        <v>81</v>
      </c>
      <c r="BA19" s="37" t="s">
        <v>77</v>
      </c>
      <c r="BB19" s="37" t="s">
        <v>77</v>
      </c>
      <c r="BC19" s="37" t="s">
        <v>75</v>
      </c>
      <c r="BD19" s="37" t="s">
        <v>77</v>
      </c>
      <c r="BE19" s="37" t="s">
        <v>93</v>
      </c>
      <c r="BF19" s="291">
        <v>41208</v>
      </c>
      <c r="BG19" s="37" t="s">
        <v>94</v>
      </c>
      <c r="BH19" s="154">
        <v>42233.833553240744</v>
      </c>
      <c r="BI19" s="37" t="s">
        <v>77</v>
      </c>
      <c r="BJ19" s="37" t="s">
        <v>325</v>
      </c>
      <c r="BK19" s="37" t="s">
        <v>96</v>
      </c>
    </row>
    <row r="20" spans="1:63" s="10" customFormat="1" ht="56">
      <c r="A20" s="37">
        <v>2213</v>
      </c>
      <c r="B20" s="37" t="s">
        <v>373</v>
      </c>
      <c r="C20" s="279" t="s">
        <v>372</v>
      </c>
      <c r="D20" s="366" t="s">
        <v>76</v>
      </c>
      <c r="E20" s="367"/>
      <c r="F20" s="367"/>
      <c r="G20" s="367"/>
      <c r="H20" s="367"/>
      <c r="I20" s="367"/>
      <c r="J20" s="236" t="s">
        <v>76</v>
      </c>
      <c r="K20" s="236" t="s">
        <v>76</v>
      </c>
      <c r="L20" s="236" t="s">
        <v>76</v>
      </c>
      <c r="M20" s="236" t="s">
        <v>76</v>
      </c>
      <c r="N20" s="37" t="s">
        <v>75</v>
      </c>
      <c r="O20" s="236" t="s">
        <v>76</v>
      </c>
      <c r="P20" s="37" t="s">
        <v>318</v>
      </c>
      <c r="Q20" s="37" t="s">
        <v>77</v>
      </c>
      <c r="R20" s="37" t="s">
        <v>75</v>
      </c>
      <c r="S20" s="37" t="s">
        <v>75</v>
      </c>
      <c r="T20" s="25" t="s">
        <v>75</v>
      </c>
      <c r="U20" s="25" t="s">
        <v>75</v>
      </c>
      <c r="V20" s="236" t="s">
        <v>319</v>
      </c>
      <c r="W20" s="236" t="s">
        <v>320</v>
      </c>
      <c r="X20" s="37" t="s">
        <v>75</v>
      </c>
      <c r="Y20" s="291">
        <v>42186</v>
      </c>
      <c r="Z20" s="37" t="s">
        <v>81</v>
      </c>
      <c r="AA20" s="37" t="s">
        <v>373</v>
      </c>
      <c r="AB20" s="37" t="s">
        <v>374</v>
      </c>
      <c r="AC20" s="37" t="s">
        <v>83</v>
      </c>
      <c r="AD20" s="37" t="s">
        <v>322</v>
      </c>
      <c r="AE20" s="37" t="s">
        <v>375</v>
      </c>
      <c r="AF20" s="37" t="s">
        <v>85</v>
      </c>
      <c r="AG20" s="37">
        <v>40</v>
      </c>
      <c r="AH20" s="37" t="s">
        <v>86</v>
      </c>
      <c r="AI20" s="37" t="s">
        <v>126</v>
      </c>
      <c r="AJ20" s="37" t="s">
        <v>324</v>
      </c>
      <c r="AK20" s="37" t="s">
        <v>88</v>
      </c>
      <c r="AL20" s="37" t="s">
        <v>89</v>
      </c>
      <c r="AM20" s="37" t="s">
        <v>77</v>
      </c>
      <c r="AN20" s="37" t="s">
        <v>77</v>
      </c>
      <c r="AO20" s="37" t="s">
        <v>77</v>
      </c>
      <c r="AP20" s="37" t="s">
        <v>257</v>
      </c>
      <c r="AQ20" s="37" t="s">
        <v>92</v>
      </c>
      <c r="AR20" s="37" t="s">
        <v>90</v>
      </c>
      <c r="AS20" s="37" t="s">
        <v>91</v>
      </c>
      <c r="AT20" s="37" t="s">
        <v>92</v>
      </c>
      <c r="AU20" s="37" t="s">
        <v>77</v>
      </c>
      <c r="AV20" s="37" t="s">
        <v>77</v>
      </c>
      <c r="AW20" s="37" t="s">
        <v>77</v>
      </c>
      <c r="AX20" s="291">
        <v>41208</v>
      </c>
      <c r="AY20" s="37" t="s">
        <v>88</v>
      </c>
      <c r="AZ20" s="37" t="s">
        <v>81</v>
      </c>
      <c r="BA20" s="37" t="s">
        <v>77</v>
      </c>
      <c r="BB20" s="37" t="s">
        <v>77</v>
      </c>
      <c r="BC20" s="37" t="s">
        <v>75</v>
      </c>
      <c r="BD20" s="37" t="s">
        <v>77</v>
      </c>
      <c r="BE20" s="37" t="s">
        <v>93</v>
      </c>
      <c r="BF20" s="291">
        <v>41208</v>
      </c>
      <c r="BG20" s="37" t="s">
        <v>94</v>
      </c>
      <c r="BH20" s="154">
        <v>42233.833553240744</v>
      </c>
      <c r="BI20" s="37" t="s">
        <v>77</v>
      </c>
      <c r="BJ20" s="37" t="s">
        <v>325</v>
      </c>
      <c r="BK20" s="37" t="s">
        <v>96</v>
      </c>
    </row>
    <row r="21" spans="1:63" s="10" customFormat="1" ht="84">
      <c r="A21" s="37">
        <v>2214</v>
      </c>
      <c r="B21" s="37" t="s">
        <v>377</v>
      </c>
      <c r="C21" s="279" t="s">
        <v>376</v>
      </c>
      <c r="D21" s="366" t="s">
        <v>76</v>
      </c>
      <c r="E21" s="367"/>
      <c r="F21" s="367"/>
      <c r="G21" s="367"/>
      <c r="H21" s="367"/>
      <c r="I21" s="367"/>
      <c r="J21" s="236" t="s">
        <v>76</v>
      </c>
      <c r="K21" s="236" t="s">
        <v>76</v>
      </c>
      <c r="L21" s="236" t="s">
        <v>76</v>
      </c>
      <c r="M21" s="236" t="s">
        <v>76</v>
      </c>
      <c r="N21" s="37" t="s">
        <v>75</v>
      </c>
      <c r="O21" s="236" t="s">
        <v>76</v>
      </c>
      <c r="P21" s="37" t="s">
        <v>318</v>
      </c>
      <c r="Q21" s="37" t="s">
        <v>77</v>
      </c>
      <c r="R21" s="37" t="s">
        <v>75</v>
      </c>
      <c r="S21" s="37" t="s">
        <v>75</v>
      </c>
      <c r="T21" s="25" t="s">
        <v>75</v>
      </c>
      <c r="U21" s="25" t="s">
        <v>75</v>
      </c>
      <c r="V21" s="236" t="s">
        <v>319</v>
      </c>
      <c r="W21" s="236" t="s">
        <v>320</v>
      </c>
      <c r="X21" s="37" t="s">
        <v>75</v>
      </c>
      <c r="Y21" s="291">
        <v>42186</v>
      </c>
      <c r="Z21" s="37" t="s">
        <v>81</v>
      </c>
      <c r="AA21" s="37" t="s">
        <v>377</v>
      </c>
      <c r="AB21" s="37" t="s">
        <v>377</v>
      </c>
      <c r="AC21" s="37" t="s">
        <v>83</v>
      </c>
      <c r="AD21" s="37" t="s">
        <v>322</v>
      </c>
      <c r="AE21" s="37" t="s">
        <v>378</v>
      </c>
      <c r="AF21" s="37" t="s">
        <v>85</v>
      </c>
      <c r="AG21" s="37">
        <v>40</v>
      </c>
      <c r="AH21" s="37" t="s">
        <v>86</v>
      </c>
      <c r="AI21" s="37" t="s">
        <v>126</v>
      </c>
      <c r="AJ21" s="37" t="s">
        <v>324</v>
      </c>
      <c r="AK21" s="37" t="s">
        <v>88</v>
      </c>
      <c r="AL21" s="37" t="s">
        <v>89</v>
      </c>
      <c r="AM21" s="37" t="s">
        <v>77</v>
      </c>
      <c r="AN21" s="37" t="s">
        <v>77</v>
      </c>
      <c r="AO21" s="37" t="s">
        <v>77</v>
      </c>
      <c r="AP21" s="37" t="s">
        <v>92</v>
      </c>
      <c r="AQ21" s="37" t="s">
        <v>92</v>
      </c>
      <c r="AR21" s="37" t="s">
        <v>90</v>
      </c>
      <c r="AS21" s="37" t="s">
        <v>91</v>
      </c>
      <c r="AT21" s="37" t="s">
        <v>92</v>
      </c>
      <c r="AU21" s="37" t="s">
        <v>77</v>
      </c>
      <c r="AV21" s="37" t="s">
        <v>77</v>
      </c>
      <c r="AW21" s="37" t="s">
        <v>77</v>
      </c>
      <c r="AX21" s="291">
        <v>41208</v>
      </c>
      <c r="AY21" s="37" t="s">
        <v>88</v>
      </c>
      <c r="AZ21" s="37" t="s">
        <v>81</v>
      </c>
      <c r="BA21" s="37" t="s">
        <v>77</v>
      </c>
      <c r="BB21" s="37" t="s">
        <v>77</v>
      </c>
      <c r="BC21" s="37" t="s">
        <v>75</v>
      </c>
      <c r="BD21" s="37" t="s">
        <v>77</v>
      </c>
      <c r="BE21" s="37" t="s">
        <v>93</v>
      </c>
      <c r="BF21" s="291">
        <v>41208</v>
      </c>
      <c r="BG21" s="37" t="s">
        <v>94</v>
      </c>
      <c r="BH21" s="154">
        <v>42233.833553240744</v>
      </c>
      <c r="BI21" s="37" t="s">
        <v>77</v>
      </c>
      <c r="BJ21" s="37" t="s">
        <v>325</v>
      </c>
      <c r="BK21" s="37" t="s">
        <v>96</v>
      </c>
    </row>
    <row r="22" spans="1:63" s="10" customFormat="1" ht="56">
      <c r="A22" s="37">
        <v>2215</v>
      </c>
      <c r="B22" s="37" t="s">
        <v>380</v>
      </c>
      <c r="C22" s="279" t="s">
        <v>379</v>
      </c>
      <c r="D22" s="366" t="s">
        <v>76</v>
      </c>
      <c r="E22" s="367"/>
      <c r="F22" s="367"/>
      <c r="G22" s="367"/>
      <c r="H22" s="367"/>
      <c r="I22" s="367"/>
      <c r="J22" s="236" t="s">
        <v>76</v>
      </c>
      <c r="K22" s="236" t="s">
        <v>76</v>
      </c>
      <c r="L22" s="236" t="s">
        <v>76</v>
      </c>
      <c r="M22" s="236" t="s">
        <v>76</v>
      </c>
      <c r="N22" s="37" t="s">
        <v>75</v>
      </c>
      <c r="O22" s="236" t="s">
        <v>76</v>
      </c>
      <c r="P22" s="37" t="s">
        <v>318</v>
      </c>
      <c r="Q22" s="37" t="s">
        <v>77</v>
      </c>
      <c r="R22" s="37" t="s">
        <v>75</v>
      </c>
      <c r="S22" s="37" t="s">
        <v>75</v>
      </c>
      <c r="T22" s="25" t="s">
        <v>75</v>
      </c>
      <c r="U22" s="25" t="s">
        <v>75</v>
      </c>
      <c r="V22" s="236" t="s">
        <v>319</v>
      </c>
      <c r="W22" s="236" t="s">
        <v>320</v>
      </c>
      <c r="X22" s="37" t="s">
        <v>75</v>
      </c>
      <c r="Y22" s="291">
        <v>42186</v>
      </c>
      <c r="Z22" s="37" t="s">
        <v>81</v>
      </c>
      <c r="AA22" s="37" t="s">
        <v>380</v>
      </c>
      <c r="AB22" s="37" t="s">
        <v>380</v>
      </c>
      <c r="AC22" s="37" t="s">
        <v>83</v>
      </c>
      <c r="AD22" s="37" t="s">
        <v>322</v>
      </c>
      <c r="AE22" s="37" t="s">
        <v>381</v>
      </c>
      <c r="AF22" s="37" t="s">
        <v>85</v>
      </c>
      <c r="AG22" s="37">
        <v>40</v>
      </c>
      <c r="AH22" s="37" t="s">
        <v>86</v>
      </c>
      <c r="AI22" s="37" t="s">
        <v>126</v>
      </c>
      <c r="AJ22" s="37" t="s">
        <v>324</v>
      </c>
      <c r="AK22" s="37" t="s">
        <v>88</v>
      </c>
      <c r="AL22" s="37" t="s">
        <v>89</v>
      </c>
      <c r="AM22" s="37" t="s">
        <v>77</v>
      </c>
      <c r="AN22" s="37" t="s">
        <v>77</v>
      </c>
      <c r="AO22" s="37" t="s">
        <v>77</v>
      </c>
      <c r="AP22" s="37" t="s">
        <v>92</v>
      </c>
      <c r="AQ22" s="37" t="s">
        <v>92</v>
      </c>
      <c r="AR22" s="37" t="s">
        <v>90</v>
      </c>
      <c r="AS22" s="37" t="s">
        <v>91</v>
      </c>
      <c r="AT22" s="37" t="s">
        <v>92</v>
      </c>
      <c r="AU22" s="37" t="s">
        <v>77</v>
      </c>
      <c r="AV22" s="37" t="s">
        <v>77</v>
      </c>
      <c r="AW22" s="37" t="s">
        <v>77</v>
      </c>
      <c r="AX22" s="291">
        <v>41208</v>
      </c>
      <c r="AY22" s="37" t="s">
        <v>88</v>
      </c>
      <c r="AZ22" s="37" t="s">
        <v>81</v>
      </c>
      <c r="BA22" s="37" t="s">
        <v>77</v>
      </c>
      <c r="BB22" s="37" t="s">
        <v>77</v>
      </c>
      <c r="BC22" s="37" t="s">
        <v>75</v>
      </c>
      <c r="BD22" s="37" t="s">
        <v>77</v>
      </c>
      <c r="BE22" s="37" t="s">
        <v>93</v>
      </c>
      <c r="BF22" s="291">
        <v>41208</v>
      </c>
      <c r="BG22" s="37" t="s">
        <v>94</v>
      </c>
      <c r="BH22" s="154">
        <v>42233.833553240744</v>
      </c>
      <c r="BI22" s="37" t="s">
        <v>77</v>
      </c>
      <c r="BJ22" s="37" t="s">
        <v>325</v>
      </c>
      <c r="BK22" s="37" t="s">
        <v>96</v>
      </c>
    </row>
    <row r="23" spans="1:63" s="10" customFormat="1" ht="56">
      <c r="A23" s="37">
        <v>2216</v>
      </c>
      <c r="B23" s="37" t="s">
        <v>383</v>
      </c>
      <c r="C23" s="279" t="s">
        <v>382</v>
      </c>
      <c r="D23" s="366" t="s">
        <v>76</v>
      </c>
      <c r="E23" s="367"/>
      <c r="F23" s="367"/>
      <c r="G23" s="367"/>
      <c r="H23" s="367"/>
      <c r="I23" s="367"/>
      <c r="J23" s="236" t="s">
        <v>76</v>
      </c>
      <c r="K23" s="236" t="s">
        <v>76</v>
      </c>
      <c r="L23" s="236" t="s">
        <v>76</v>
      </c>
      <c r="M23" s="236" t="s">
        <v>76</v>
      </c>
      <c r="N23" s="37" t="s">
        <v>75</v>
      </c>
      <c r="O23" s="236" t="s">
        <v>76</v>
      </c>
      <c r="P23" s="37" t="s">
        <v>318</v>
      </c>
      <c r="Q23" s="37" t="s">
        <v>77</v>
      </c>
      <c r="R23" s="37" t="s">
        <v>75</v>
      </c>
      <c r="S23" s="37" t="s">
        <v>75</v>
      </c>
      <c r="T23" s="25" t="s">
        <v>75</v>
      </c>
      <c r="U23" s="25" t="s">
        <v>75</v>
      </c>
      <c r="V23" s="236" t="s">
        <v>319</v>
      </c>
      <c r="W23" s="236" t="s">
        <v>320</v>
      </c>
      <c r="X23" s="37" t="s">
        <v>75</v>
      </c>
      <c r="Y23" s="291">
        <v>42186</v>
      </c>
      <c r="Z23" s="37" t="s">
        <v>81</v>
      </c>
      <c r="AA23" s="37" t="s">
        <v>383</v>
      </c>
      <c r="AB23" s="37" t="s">
        <v>383</v>
      </c>
      <c r="AC23" s="37" t="s">
        <v>83</v>
      </c>
      <c r="AD23" s="37" t="s">
        <v>322</v>
      </c>
      <c r="AE23" s="37" t="s">
        <v>384</v>
      </c>
      <c r="AF23" s="37" t="s">
        <v>85</v>
      </c>
      <c r="AG23" s="37">
        <v>40</v>
      </c>
      <c r="AH23" s="37" t="s">
        <v>86</v>
      </c>
      <c r="AI23" s="37" t="s">
        <v>126</v>
      </c>
      <c r="AJ23" s="37" t="s">
        <v>324</v>
      </c>
      <c r="AK23" s="37" t="s">
        <v>88</v>
      </c>
      <c r="AL23" s="37" t="s">
        <v>89</v>
      </c>
      <c r="AM23" s="37" t="s">
        <v>77</v>
      </c>
      <c r="AN23" s="37" t="s">
        <v>77</v>
      </c>
      <c r="AO23" s="37" t="s">
        <v>77</v>
      </c>
      <c r="AP23" s="37" t="s">
        <v>92</v>
      </c>
      <c r="AQ23" s="37" t="s">
        <v>92</v>
      </c>
      <c r="AR23" s="37" t="s">
        <v>90</v>
      </c>
      <c r="AS23" s="37" t="s">
        <v>91</v>
      </c>
      <c r="AT23" s="37" t="s">
        <v>92</v>
      </c>
      <c r="AU23" s="37" t="s">
        <v>77</v>
      </c>
      <c r="AV23" s="37" t="s">
        <v>77</v>
      </c>
      <c r="AW23" s="37" t="s">
        <v>77</v>
      </c>
      <c r="AX23" s="291">
        <v>41208</v>
      </c>
      <c r="AY23" s="37" t="s">
        <v>88</v>
      </c>
      <c r="AZ23" s="37" t="s">
        <v>81</v>
      </c>
      <c r="BA23" s="37" t="s">
        <v>77</v>
      </c>
      <c r="BB23" s="37" t="s">
        <v>77</v>
      </c>
      <c r="BC23" s="37" t="s">
        <v>75</v>
      </c>
      <c r="BD23" s="37" t="s">
        <v>77</v>
      </c>
      <c r="BE23" s="37" t="s">
        <v>93</v>
      </c>
      <c r="BF23" s="291">
        <v>41208</v>
      </c>
      <c r="BG23" s="37" t="s">
        <v>94</v>
      </c>
      <c r="BH23" s="154">
        <v>42233.833564814813</v>
      </c>
      <c r="BI23" s="37" t="s">
        <v>77</v>
      </c>
      <c r="BJ23" s="37" t="s">
        <v>325</v>
      </c>
      <c r="BK23" s="37" t="s">
        <v>96</v>
      </c>
    </row>
    <row r="24" spans="1:63" s="10" customFormat="1" ht="58.75" customHeight="1">
      <c r="A24" s="37">
        <v>2217</v>
      </c>
      <c r="B24" s="37" t="s">
        <v>386</v>
      </c>
      <c r="C24" s="279" t="s">
        <v>385</v>
      </c>
      <c r="D24" s="366" t="s">
        <v>76</v>
      </c>
      <c r="E24" s="367"/>
      <c r="F24" s="367"/>
      <c r="G24" s="367"/>
      <c r="H24" s="367"/>
      <c r="I24" s="367"/>
      <c r="J24" s="236" t="s">
        <v>76</v>
      </c>
      <c r="K24" s="236" t="s">
        <v>76</v>
      </c>
      <c r="L24" s="236" t="s">
        <v>76</v>
      </c>
      <c r="M24" s="236" t="s">
        <v>76</v>
      </c>
      <c r="N24" s="37" t="s">
        <v>75</v>
      </c>
      <c r="O24" s="236" t="s">
        <v>76</v>
      </c>
      <c r="P24" s="37" t="s">
        <v>318</v>
      </c>
      <c r="Q24" s="37" t="s">
        <v>77</v>
      </c>
      <c r="R24" s="37" t="s">
        <v>75</v>
      </c>
      <c r="S24" s="37" t="s">
        <v>75</v>
      </c>
      <c r="T24" s="25" t="s">
        <v>75</v>
      </c>
      <c r="U24" s="25" t="s">
        <v>75</v>
      </c>
      <c r="V24" s="236" t="s">
        <v>319</v>
      </c>
      <c r="W24" s="236" t="s">
        <v>320</v>
      </c>
      <c r="X24" s="37" t="s">
        <v>75</v>
      </c>
      <c r="Y24" s="291">
        <v>42186</v>
      </c>
      <c r="Z24" s="37" t="s">
        <v>81</v>
      </c>
      <c r="AA24" s="37" t="s">
        <v>386</v>
      </c>
      <c r="AB24" s="37" t="s">
        <v>387</v>
      </c>
      <c r="AC24" s="37" t="s">
        <v>83</v>
      </c>
      <c r="AD24" s="37" t="s">
        <v>322</v>
      </c>
      <c r="AE24" s="37" t="s">
        <v>388</v>
      </c>
      <c r="AF24" s="37" t="s">
        <v>85</v>
      </c>
      <c r="AG24" s="37">
        <v>40</v>
      </c>
      <c r="AH24" s="37" t="s">
        <v>86</v>
      </c>
      <c r="AI24" s="37" t="s">
        <v>126</v>
      </c>
      <c r="AJ24" s="37" t="s">
        <v>324</v>
      </c>
      <c r="AK24" s="37" t="s">
        <v>88</v>
      </c>
      <c r="AL24" s="37" t="s">
        <v>89</v>
      </c>
      <c r="AM24" s="37" t="s">
        <v>77</v>
      </c>
      <c r="AN24" s="37" t="s">
        <v>77</v>
      </c>
      <c r="AO24" s="37" t="s">
        <v>77</v>
      </c>
      <c r="AP24" s="37" t="s">
        <v>92</v>
      </c>
      <c r="AQ24" s="37" t="s">
        <v>92</v>
      </c>
      <c r="AR24" s="37" t="s">
        <v>90</v>
      </c>
      <c r="AS24" s="37" t="s">
        <v>91</v>
      </c>
      <c r="AT24" s="37" t="s">
        <v>92</v>
      </c>
      <c r="AU24" s="37" t="s">
        <v>77</v>
      </c>
      <c r="AV24" s="37" t="s">
        <v>77</v>
      </c>
      <c r="AW24" s="37" t="s">
        <v>77</v>
      </c>
      <c r="AX24" s="291">
        <v>41208</v>
      </c>
      <c r="AY24" s="37" t="s">
        <v>88</v>
      </c>
      <c r="AZ24" s="37" t="s">
        <v>81</v>
      </c>
      <c r="BA24" s="37" t="s">
        <v>77</v>
      </c>
      <c r="BB24" s="37" t="s">
        <v>77</v>
      </c>
      <c r="BC24" s="37" t="s">
        <v>75</v>
      </c>
      <c r="BD24" s="37" t="s">
        <v>77</v>
      </c>
      <c r="BE24" s="37" t="s">
        <v>93</v>
      </c>
      <c r="BF24" s="291">
        <v>41208</v>
      </c>
      <c r="BG24" s="37" t="s">
        <v>94</v>
      </c>
      <c r="BH24" s="154">
        <v>42233.833564814813</v>
      </c>
      <c r="BI24" s="37" t="s">
        <v>77</v>
      </c>
      <c r="BJ24" s="37" t="s">
        <v>325</v>
      </c>
      <c r="BK24" s="37" t="s">
        <v>96</v>
      </c>
    </row>
    <row r="25" spans="1:63" s="10" customFormat="1" ht="70">
      <c r="A25" s="37">
        <v>2218</v>
      </c>
      <c r="B25" s="37" t="s">
        <v>390</v>
      </c>
      <c r="C25" s="279" t="s">
        <v>389</v>
      </c>
      <c r="D25" s="366" t="s">
        <v>76</v>
      </c>
      <c r="E25" s="367"/>
      <c r="F25" s="367"/>
      <c r="G25" s="367"/>
      <c r="H25" s="367"/>
      <c r="I25" s="367"/>
      <c r="J25" s="236" t="s">
        <v>76</v>
      </c>
      <c r="K25" s="236" t="s">
        <v>76</v>
      </c>
      <c r="L25" s="236" t="s">
        <v>76</v>
      </c>
      <c r="M25" s="236" t="s">
        <v>76</v>
      </c>
      <c r="N25" s="37" t="s">
        <v>75</v>
      </c>
      <c r="O25" s="236" t="s">
        <v>76</v>
      </c>
      <c r="P25" s="37" t="s">
        <v>318</v>
      </c>
      <c r="Q25" s="37" t="s">
        <v>77</v>
      </c>
      <c r="R25" s="37" t="s">
        <v>75</v>
      </c>
      <c r="S25" s="37" t="s">
        <v>75</v>
      </c>
      <c r="T25" s="25" t="s">
        <v>75</v>
      </c>
      <c r="U25" s="25" t="s">
        <v>75</v>
      </c>
      <c r="V25" s="236" t="s">
        <v>319</v>
      </c>
      <c r="W25" s="236" t="s">
        <v>320</v>
      </c>
      <c r="X25" s="37" t="s">
        <v>75</v>
      </c>
      <c r="Y25" s="291">
        <v>42186</v>
      </c>
      <c r="Z25" s="37" t="s">
        <v>81</v>
      </c>
      <c r="AA25" s="37" t="s">
        <v>390</v>
      </c>
      <c r="AB25" s="37" t="s">
        <v>391</v>
      </c>
      <c r="AC25" s="37" t="s">
        <v>83</v>
      </c>
      <c r="AD25" s="37" t="s">
        <v>322</v>
      </c>
      <c r="AE25" s="37" t="s">
        <v>392</v>
      </c>
      <c r="AF25" s="37" t="s">
        <v>352</v>
      </c>
      <c r="AG25" s="37">
        <v>40</v>
      </c>
      <c r="AH25" s="37" t="s">
        <v>86</v>
      </c>
      <c r="AI25" s="37" t="s">
        <v>126</v>
      </c>
      <c r="AJ25" s="37" t="s">
        <v>324</v>
      </c>
      <c r="AK25" s="37" t="s">
        <v>88</v>
      </c>
      <c r="AL25" s="37" t="s">
        <v>89</v>
      </c>
      <c r="AM25" s="37" t="s">
        <v>77</v>
      </c>
      <c r="AN25" s="37" t="s">
        <v>77</v>
      </c>
      <c r="AO25" s="37" t="s">
        <v>77</v>
      </c>
      <c r="AP25" s="37" t="s">
        <v>92</v>
      </c>
      <c r="AQ25" s="37" t="s">
        <v>92</v>
      </c>
      <c r="AR25" s="37" t="s">
        <v>90</v>
      </c>
      <c r="AS25" s="37" t="s">
        <v>91</v>
      </c>
      <c r="AT25" s="37" t="s">
        <v>92</v>
      </c>
      <c r="AU25" s="37" t="s">
        <v>77</v>
      </c>
      <c r="AV25" s="37" t="s">
        <v>77</v>
      </c>
      <c r="AW25" s="37" t="s">
        <v>77</v>
      </c>
      <c r="AX25" s="291">
        <v>41208</v>
      </c>
      <c r="AY25" s="37" t="s">
        <v>88</v>
      </c>
      <c r="AZ25" s="37" t="s">
        <v>81</v>
      </c>
      <c r="BA25" s="37" t="s">
        <v>77</v>
      </c>
      <c r="BB25" s="37" t="s">
        <v>77</v>
      </c>
      <c r="BC25" s="37" t="s">
        <v>75</v>
      </c>
      <c r="BD25" s="37" t="s">
        <v>77</v>
      </c>
      <c r="BE25" s="37" t="s">
        <v>93</v>
      </c>
      <c r="BF25" s="291">
        <v>41208</v>
      </c>
      <c r="BG25" s="37" t="s">
        <v>94</v>
      </c>
      <c r="BH25" s="154">
        <v>42233.833564814813</v>
      </c>
      <c r="BI25" s="37" t="s">
        <v>77</v>
      </c>
      <c r="BJ25" s="37" t="s">
        <v>325</v>
      </c>
      <c r="BK25" s="37" t="s">
        <v>96</v>
      </c>
    </row>
    <row r="26" spans="1:63" s="10" customFormat="1" ht="56">
      <c r="A26" s="37">
        <v>2219</v>
      </c>
      <c r="B26" s="37" t="s">
        <v>3094</v>
      </c>
      <c r="C26" s="279" t="s">
        <v>2855</v>
      </c>
      <c r="D26" s="366" t="s">
        <v>76</v>
      </c>
      <c r="E26" s="367"/>
      <c r="F26" s="367"/>
      <c r="G26" s="367"/>
      <c r="H26" s="367"/>
      <c r="I26" s="367"/>
      <c r="J26" s="236" t="s">
        <v>76</v>
      </c>
      <c r="K26" s="236" t="s">
        <v>76</v>
      </c>
      <c r="L26" s="236" t="s">
        <v>76</v>
      </c>
      <c r="M26" s="236" t="s">
        <v>76</v>
      </c>
      <c r="N26" s="37" t="s">
        <v>75</v>
      </c>
      <c r="O26" s="236" t="s">
        <v>76</v>
      </c>
      <c r="P26" s="37" t="s">
        <v>318</v>
      </c>
      <c r="Q26" s="37" t="s">
        <v>77</v>
      </c>
      <c r="R26" s="37" t="s">
        <v>75</v>
      </c>
      <c r="S26" s="37" t="s">
        <v>75</v>
      </c>
      <c r="T26" s="25" t="s">
        <v>75</v>
      </c>
      <c r="U26" s="25" t="s">
        <v>75</v>
      </c>
      <c r="V26" s="236" t="s">
        <v>319</v>
      </c>
      <c r="W26" s="236" t="s">
        <v>320</v>
      </c>
      <c r="X26" s="37" t="s">
        <v>75</v>
      </c>
      <c r="Y26" s="291">
        <v>36526</v>
      </c>
      <c r="Z26" s="37" t="s">
        <v>81</v>
      </c>
      <c r="AA26" s="37" t="s">
        <v>3094</v>
      </c>
      <c r="AB26" s="37" t="s">
        <v>3762</v>
      </c>
      <c r="AC26" s="37" t="s">
        <v>83</v>
      </c>
      <c r="AD26" s="37" t="s">
        <v>322</v>
      </c>
      <c r="AE26" s="37" t="s">
        <v>2877</v>
      </c>
      <c r="AF26" s="37" t="s">
        <v>85</v>
      </c>
      <c r="AG26" s="37">
        <v>40</v>
      </c>
      <c r="AH26" s="37" t="s">
        <v>86</v>
      </c>
      <c r="AI26" s="37" t="s">
        <v>126</v>
      </c>
      <c r="AJ26" s="37" t="s">
        <v>324</v>
      </c>
      <c r="AK26" s="37" t="s">
        <v>88</v>
      </c>
      <c r="AL26" s="37" t="s">
        <v>89</v>
      </c>
      <c r="AM26" s="37" t="s">
        <v>77</v>
      </c>
      <c r="AN26" s="37" t="s">
        <v>77</v>
      </c>
      <c r="AO26" s="37" t="s">
        <v>77</v>
      </c>
      <c r="AP26" s="37" t="s">
        <v>92</v>
      </c>
      <c r="AQ26" s="37" t="s">
        <v>92</v>
      </c>
      <c r="AR26" s="37" t="s">
        <v>90</v>
      </c>
      <c r="AS26" s="37" t="s">
        <v>91</v>
      </c>
      <c r="AT26" s="37" t="s">
        <v>92</v>
      </c>
      <c r="AU26" s="37" t="s">
        <v>77</v>
      </c>
      <c r="AV26" s="37" t="s">
        <v>77</v>
      </c>
      <c r="AW26" s="37" t="s">
        <v>77</v>
      </c>
      <c r="AX26" s="291">
        <v>45327</v>
      </c>
      <c r="AY26" s="37" t="s">
        <v>88</v>
      </c>
      <c r="AZ26" s="37" t="s">
        <v>81</v>
      </c>
      <c r="BA26" s="37" t="s">
        <v>77</v>
      </c>
      <c r="BB26" s="37" t="s">
        <v>77</v>
      </c>
      <c r="BC26" s="37" t="s">
        <v>75</v>
      </c>
      <c r="BD26" s="37" t="s">
        <v>77</v>
      </c>
      <c r="BE26" s="37" t="s">
        <v>93</v>
      </c>
      <c r="BF26" s="291">
        <v>45327</v>
      </c>
      <c r="BG26" s="37" t="s">
        <v>171</v>
      </c>
      <c r="BH26" s="154">
        <v>45671.654270833336</v>
      </c>
      <c r="BI26" s="37" t="s">
        <v>77</v>
      </c>
      <c r="BJ26" s="37" t="s">
        <v>325</v>
      </c>
      <c r="BK26" s="37" t="s">
        <v>96</v>
      </c>
    </row>
    <row r="27" spans="1:63" s="10" customFormat="1" ht="56">
      <c r="A27" s="37">
        <v>2240</v>
      </c>
      <c r="B27" s="37" t="s">
        <v>394</v>
      </c>
      <c r="C27" s="279" t="s">
        <v>393</v>
      </c>
      <c r="D27" s="366" t="s">
        <v>76</v>
      </c>
      <c r="E27" s="367"/>
      <c r="F27" s="367"/>
      <c r="G27" s="367"/>
      <c r="H27" s="367"/>
      <c r="I27" s="367"/>
      <c r="J27" s="236" t="s">
        <v>76</v>
      </c>
      <c r="K27" s="236" t="s">
        <v>76</v>
      </c>
      <c r="L27" s="236" t="s">
        <v>76</v>
      </c>
      <c r="M27" s="236" t="s">
        <v>76</v>
      </c>
      <c r="N27" s="37" t="s">
        <v>75</v>
      </c>
      <c r="O27" s="236" t="s">
        <v>76</v>
      </c>
      <c r="P27" s="37" t="s">
        <v>318</v>
      </c>
      <c r="Q27" s="37" t="s">
        <v>77</v>
      </c>
      <c r="R27" s="37" t="s">
        <v>75</v>
      </c>
      <c r="S27" s="37" t="s">
        <v>75</v>
      </c>
      <c r="T27" s="25" t="s">
        <v>75</v>
      </c>
      <c r="U27" s="25" t="s">
        <v>75</v>
      </c>
      <c r="V27" s="236" t="s">
        <v>319</v>
      </c>
      <c r="W27" s="236" t="s">
        <v>320</v>
      </c>
      <c r="X27" s="37" t="s">
        <v>75</v>
      </c>
      <c r="Y27" s="291">
        <v>42186</v>
      </c>
      <c r="Z27" s="37" t="s">
        <v>81</v>
      </c>
      <c r="AA27" s="37" t="s">
        <v>394</v>
      </c>
      <c r="AB27" s="37" t="s">
        <v>395</v>
      </c>
      <c r="AC27" s="37" t="s">
        <v>83</v>
      </c>
      <c r="AD27" s="37" t="s">
        <v>396</v>
      </c>
      <c r="AE27" s="37" t="s">
        <v>397</v>
      </c>
      <c r="AF27" s="37" t="s">
        <v>85</v>
      </c>
      <c r="AG27" s="37">
        <v>40</v>
      </c>
      <c r="AH27" s="37" t="s">
        <v>86</v>
      </c>
      <c r="AI27" s="37" t="s">
        <v>126</v>
      </c>
      <c r="AJ27" s="37" t="s">
        <v>398</v>
      </c>
      <c r="AK27" s="37" t="s">
        <v>88</v>
      </c>
      <c r="AL27" s="37" t="s">
        <v>89</v>
      </c>
      <c r="AM27" s="37" t="s">
        <v>77</v>
      </c>
      <c r="AN27" s="37" t="s">
        <v>77</v>
      </c>
      <c r="AO27" s="37" t="s">
        <v>77</v>
      </c>
      <c r="AP27" s="37" t="s">
        <v>257</v>
      </c>
      <c r="AQ27" s="37" t="s">
        <v>92</v>
      </c>
      <c r="AR27" s="37" t="s">
        <v>90</v>
      </c>
      <c r="AS27" s="37" t="s">
        <v>91</v>
      </c>
      <c r="AT27" s="37" t="s">
        <v>92</v>
      </c>
      <c r="AU27" s="37" t="s">
        <v>77</v>
      </c>
      <c r="AV27" s="37" t="s">
        <v>77</v>
      </c>
      <c r="AW27" s="37" t="s">
        <v>77</v>
      </c>
      <c r="AX27" s="291">
        <v>41208</v>
      </c>
      <c r="AY27" s="37" t="s">
        <v>88</v>
      </c>
      <c r="AZ27" s="37" t="s">
        <v>81</v>
      </c>
      <c r="BA27" s="37" t="s">
        <v>77</v>
      </c>
      <c r="BB27" s="37" t="s">
        <v>77</v>
      </c>
      <c r="BC27" s="37" t="s">
        <v>75</v>
      </c>
      <c r="BD27" s="37" t="s">
        <v>77</v>
      </c>
      <c r="BE27" s="37" t="s">
        <v>93</v>
      </c>
      <c r="BF27" s="291">
        <v>41208</v>
      </c>
      <c r="BG27" s="37" t="s">
        <v>94</v>
      </c>
      <c r="BH27" s="154">
        <v>42233.833564814813</v>
      </c>
      <c r="BI27" s="37" t="s">
        <v>77</v>
      </c>
      <c r="BJ27" s="37" t="s">
        <v>325</v>
      </c>
      <c r="BK27" s="37" t="s">
        <v>96</v>
      </c>
    </row>
    <row r="28" spans="1:63" s="10" customFormat="1" ht="56">
      <c r="A28" s="37">
        <v>2241</v>
      </c>
      <c r="B28" s="37" t="s">
        <v>400</v>
      </c>
      <c r="C28" s="279" t="s">
        <v>399</v>
      </c>
      <c r="D28" s="366" t="s">
        <v>76</v>
      </c>
      <c r="E28" s="367"/>
      <c r="F28" s="367"/>
      <c r="G28" s="367"/>
      <c r="H28" s="367"/>
      <c r="I28" s="367"/>
      <c r="J28" s="236" t="s">
        <v>76</v>
      </c>
      <c r="K28" s="236" t="s">
        <v>76</v>
      </c>
      <c r="L28" s="236" t="s">
        <v>76</v>
      </c>
      <c r="M28" s="236" t="s">
        <v>76</v>
      </c>
      <c r="N28" s="37" t="s">
        <v>75</v>
      </c>
      <c r="O28" s="236" t="s">
        <v>76</v>
      </c>
      <c r="P28" s="37" t="s">
        <v>318</v>
      </c>
      <c r="Q28" s="37" t="s">
        <v>77</v>
      </c>
      <c r="R28" s="37" t="s">
        <v>75</v>
      </c>
      <c r="S28" s="37" t="s">
        <v>75</v>
      </c>
      <c r="T28" s="25" t="s">
        <v>75</v>
      </c>
      <c r="U28" s="25" t="s">
        <v>75</v>
      </c>
      <c r="V28" s="236" t="s">
        <v>319</v>
      </c>
      <c r="W28" s="236" t="s">
        <v>320</v>
      </c>
      <c r="X28" s="37" t="s">
        <v>75</v>
      </c>
      <c r="Y28" s="291">
        <v>42186</v>
      </c>
      <c r="Z28" s="37" t="s">
        <v>81</v>
      </c>
      <c r="AA28" s="37" t="s">
        <v>400</v>
      </c>
      <c r="AB28" s="37" t="s">
        <v>401</v>
      </c>
      <c r="AC28" s="37" t="s">
        <v>83</v>
      </c>
      <c r="AD28" s="37" t="s">
        <v>396</v>
      </c>
      <c r="AE28" s="37" t="s">
        <v>402</v>
      </c>
      <c r="AF28" s="37" t="s">
        <v>85</v>
      </c>
      <c r="AG28" s="37">
        <v>40</v>
      </c>
      <c r="AH28" s="37" t="s">
        <v>86</v>
      </c>
      <c r="AI28" s="37" t="s">
        <v>126</v>
      </c>
      <c r="AJ28" s="37" t="s">
        <v>398</v>
      </c>
      <c r="AK28" s="37" t="s">
        <v>88</v>
      </c>
      <c r="AL28" s="37" t="s">
        <v>89</v>
      </c>
      <c r="AM28" s="37" t="s">
        <v>77</v>
      </c>
      <c r="AN28" s="37" t="s">
        <v>77</v>
      </c>
      <c r="AO28" s="37" t="s">
        <v>77</v>
      </c>
      <c r="AP28" s="37" t="s">
        <v>92</v>
      </c>
      <c r="AQ28" s="37" t="s">
        <v>92</v>
      </c>
      <c r="AR28" s="37" t="s">
        <v>90</v>
      </c>
      <c r="AS28" s="37" t="s">
        <v>91</v>
      </c>
      <c r="AT28" s="37" t="s">
        <v>92</v>
      </c>
      <c r="AU28" s="37" t="s">
        <v>77</v>
      </c>
      <c r="AV28" s="37" t="s">
        <v>77</v>
      </c>
      <c r="AW28" s="37" t="s">
        <v>77</v>
      </c>
      <c r="AX28" s="291">
        <v>41208</v>
      </c>
      <c r="AY28" s="37" t="s">
        <v>88</v>
      </c>
      <c r="AZ28" s="37" t="s">
        <v>81</v>
      </c>
      <c r="BA28" s="37" t="s">
        <v>77</v>
      </c>
      <c r="BB28" s="37" t="s">
        <v>77</v>
      </c>
      <c r="BC28" s="37" t="s">
        <v>75</v>
      </c>
      <c r="BD28" s="37" t="s">
        <v>77</v>
      </c>
      <c r="BE28" s="37" t="s">
        <v>93</v>
      </c>
      <c r="BF28" s="291">
        <v>41208</v>
      </c>
      <c r="BG28" s="37" t="s">
        <v>94</v>
      </c>
      <c r="BH28" s="154">
        <v>42233.833564814813</v>
      </c>
      <c r="BI28" s="37" t="s">
        <v>77</v>
      </c>
      <c r="BJ28" s="37" t="s">
        <v>325</v>
      </c>
      <c r="BK28" s="37" t="s">
        <v>96</v>
      </c>
    </row>
    <row r="29" spans="1:63" s="10" customFormat="1" ht="56">
      <c r="A29" s="37">
        <v>2242</v>
      </c>
      <c r="B29" s="37" t="s">
        <v>404</v>
      </c>
      <c r="C29" s="279" t="s">
        <v>403</v>
      </c>
      <c r="D29" s="366" t="s">
        <v>76</v>
      </c>
      <c r="E29" s="367"/>
      <c r="F29" s="367"/>
      <c r="G29" s="367"/>
      <c r="H29" s="367"/>
      <c r="I29" s="367"/>
      <c r="J29" s="236" t="s">
        <v>76</v>
      </c>
      <c r="K29" s="236" t="s">
        <v>76</v>
      </c>
      <c r="L29" s="236" t="s">
        <v>76</v>
      </c>
      <c r="M29" s="236" t="s">
        <v>76</v>
      </c>
      <c r="N29" s="37" t="s">
        <v>75</v>
      </c>
      <c r="O29" s="236" t="s">
        <v>76</v>
      </c>
      <c r="P29" s="37" t="s">
        <v>318</v>
      </c>
      <c r="Q29" s="37" t="s">
        <v>77</v>
      </c>
      <c r="R29" s="37" t="s">
        <v>75</v>
      </c>
      <c r="S29" s="37" t="s">
        <v>75</v>
      </c>
      <c r="T29" s="25" t="s">
        <v>75</v>
      </c>
      <c r="U29" s="25" t="s">
        <v>75</v>
      </c>
      <c r="V29" s="236" t="s">
        <v>319</v>
      </c>
      <c r="W29" s="236" t="s">
        <v>320</v>
      </c>
      <c r="X29" s="37" t="s">
        <v>75</v>
      </c>
      <c r="Y29" s="291">
        <v>42186</v>
      </c>
      <c r="Z29" s="37" t="s">
        <v>81</v>
      </c>
      <c r="AA29" s="37" t="s">
        <v>404</v>
      </c>
      <c r="AB29" s="37" t="s">
        <v>405</v>
      </c>
      <c r="AC29" s="37" t="s">
        <v>83</v>
      </c>
      <c r="AD29" s="37" t="s">
        <v>396</v>
      </c>
      <c r="AE29" s="37" t="s">
        <v>406</v>
      </c>
      <c r="AF29" s="37" t="s">
        <v>85</v>
      </c>
      <c r="AG29" s="37">
        <v>40</v>
      </c>
      <c r="AH29" s="37" t="s">
        <v>86</v>
      </c>
      <c r="AI29" s="37" t="s">
        <v>126</v>
      </c>
      <c r="AJ29" s="37" t="s">
        <v>398</v>
      </c>
      <c r="AK29" s="37" t="s">
        <v>88</v>
      </c>
      <c r="AL29" s="37" t="s">
        <v>89</v>
      </c>
      <c r="AM29" s="37" t="s">
        <v>77</v>
      </c>
      <c r="AN29" s="37" t="s">
        <v>77</v>
      </c>
      <c r="AO29" s="37" t="s">
        <v>77</v>
      </c>
      <c r="AP29" s="37" t="s">
        <v>92</v>
      </c>
      <c r="AQ29" s="37" t="s">
        <v>92</v>
      </c>
      <c r="AR29" s="37" t="s">
        <v>90</v>
      </c>
      <c r="AS29" s="37" t="s">
        <v>91</v>
      </c>
      <c r="AT29" s="37" t="s">
        <v>92</v>
      </c>
      <c r="AU29" s="37" t="s">
        <v>77</v>
      </c>
      <c r="AV29" s="37" t="s">
        <v>77</v>
      </c>
      <c r="AW29" s="37" t="s">
        <v>77</v>
      </c>
      <c r="AX29" s="291">
        <v>41208</v>
      </c>
      <c r="AY29" s="37" t="s">
        <v>88</v>
      </c>
      <c r="AZ29" s="37" t="s">
        <v>81</v>
      </c>
      <c r="BA29" s="37" t="s">
        <v>77</v>
      </c>
      <c r="BB29" s="37" t="s">
        <v>77</v>
      </c>
      <c r="BC29" s="37" t="s">
        <v>75</v>
      </c>
      <c r="BD29" s="37" t="s">
        <v>77</v>
      </c>
      <c r="BE29" s="37" t="s">
        <v>93</v>
      </c>
      <c r="BF29" s="291">
        <v>41208</v>
      </c>
      <c r="BG29" s="37" t="s">
        <v>94</v>
      </c>
      <c r="BH29" s="154">
        <v>42233.833564814813</v>
      </c>
      <c r="BI29" s="37" t="s">
        <v>77</v>
      </c>
      <c r="BJ29" s="37" t="s">
        <v>325</v>
      </c>
      <c r="BK29" s="37" t="s">
        <v>96</v>
      </c>
    </row>
    <row r="30" spans="1:63" s="10" customFormat="1" ht="56">
      <c r="A30" s="37">
        <v>2243</v>
      </c>
      <c r="B30" s="37" t="s">
        <v>408</v>
      </c>
      <c r="C30" s="279" t="s">
        <v>407</v>
      </c>
      <c r="D30" s="366" t="s">
        <v>76</v>
      </c>
      <c r="E30" s="367"/>
      <c r="F30" s="367"/>
      <c r="G30" s="367"/>
      <c r="H30" s="367"/>
      <c r="I30" s="367"/>
      <c r="J30" s="236" t="s">
        <v>76</v>
      </c>
      <c r="K30" s="236" t="s">
        <v>76</v>
      </c>
      <c r="L30" s="236" t="s">
        <v>76</v>
      </c>
      <c r="M30" s="236" t="s">
        <v>76</v>
      </c>
      <c r="N30" s="37" t="s">
        <v>75</v>
      </c>
      <c r="O30" s="236" t="s">
        <v>76</v>
      </c>
      <c r="P30" s="37" t="s">
        <v>318</v>
      </c>
      <c r="Q30" s="37" t="s">
        <v>77</v>
      </c>
      <c r="R30" s="37" t="s">
        <v>75</v>
      </c>
      <c r="S30" s="37" t="s">
        <v>75</v>
      </c>
      <c r="T30" s="25" t="s">
        <v>75</v>
      </c>
      <c r="U30" s="25" t="s">
        <v>75</v>
      </c>
      <c r="V30" s="236" t="s">
        <v>319</v>
      </c>
      <c r="W30" s="236" t="s">
        <v>320</v>
      </c>
      <c r="X30" s="37" t="s">
        <v>75</v>
      </c>
      <c r="Y30" s="291">
        <v>42186</v>
      </c>
      <c r="Z30" s="37" t="s">
        <v>81</v>
      </c>
      <c r="AA30" s="37" t="s">
        <v>408</v>
      </c>
      <c r="AB30" s="37" t="s">
        <v>409</v>
      </c>
      <c r="AC30" s="37" t="s">
        <v>83</v>
      </c>
      <c r="AD30" s="37" t="s">
        <v>396</v>
      </c>
      <c r="AE30" s="37" t="s">
        <v>410</v>
      </c>
      <c r="AF30" s="37" t="s">
        <v>352</v>
      </c>
      <c r="AG30" s="37">
        <v>40</v>
      </c>
      <c r="AH30" s="37" t="s">
        <v>86</v>
      </c>
      <c r="AI30" s="37" t="s">
        <v>126</v>
      </c>
      <c r="AJ30" s="37" t="s">
        <v>398</v>
      </c>
      <c r="AK30" s="37" t="s">
        <v>88</v>
      </c>
      <c r="AL30" s="37" t="s">
        <v>89</v>
      </c>
      <c r="AM30" s="37" t="s">
        <v>77</v>
      </c>
      <c r="AN30" s="37" t="s">
        <v>77</v>
      </c>
      <c r="AO30" s="37" t="s">
        <v>77</v>
      </c>
      <c r="AP30" s="37" t="s">
        <v>92</v>
      </c>
      <c r="AQ30" s="37" t="s">
        <v>92</v>
      </c>
      <c r="AR30" s="37" t="s">
        <v>90</v>
      </c>
      <c r="AS30" s="37" t="s">
        <v>91</v>
      </c>
      <c r="AT30" s="37" t="s">
        <v>92</v>
      </c>
      <c r="AU30" s="37" t="s">
        <v>77</v>
      </c>
      <c r="AV30" s="37" t="s">
        <v>77</v>
      </c>
      <c r="AW30" s="37" t="s">
        <v>77</v>
      </c>
      <c r="AX30" s="291">
        <v>41208</v>
      </c>
      <c r="AY30" s="37" t="s">
        <v>88</v>
      </c>
      <c r="AZ30" s="37" t="s">
        <v>81</v>
      </c>
      <c r="BA30" s="37" t="s">
        <v>77</v>
      </c>
      <c r="BB30" s="37" t="s">
        <v>77</v>
      </c>
      <c r="BC30" s="37" t="s">
        <v>75</v>
      </c>
      <c r="BD30" s="37" t="s">
        <v>77</v>
      </c>
      <c r="BE30" s="37" t="s">
        <v>93</v>
      </c>
      <c r="BF30" s="291">
        <v>41208</v>
      </c>
      <c r="BG30" s="37" t="s">
        <v>94</v>
      </c>
      <c r="BH30" s="154">
        <v>42233.83357638889</v>
      </c>
      <c r="BI30" s="37" t="s">
        <v>77</v>
      </c>
      <c r="BJ30" s="37" t="s">
        <v>325</v>
      </c>
      <c r="BK30" s="37" t="s">
        <v>96</v>
      </c>
    </row>
    <row r="31" spans="1:63" s="10" customFormat="1" ht="56">
      <c r="A31" s="37">
        <v>2244</v>
      </c>
      <c r="B31" s="37" t="s">
        <v>412</v>
      </c>
      <c r="C31" s="279" t="s">
        <v>411</v>
      </c>
      <c r="D31" s="366" t="s">
        <v>76</v>
      </c>
      <c r="E31" s="367"/>
      <c r="F31" s="367"/>
      <c r="G31" s="367"/>
      <c r="H31" s="367"/>
      <c r="I31" s="367"/>
      <c r="J31" s="236" t="s">
        <v>76</v>
      </c>
      <c r="K31" s="236" t="s">
        <v>76</v>
      </c>
      <c r="L31" s="236" t="s">
        <v>76</v>
      </c>
      <c r="M31" s="236" t="s">
        <v>76</v>
      </c>
      <c r="N31" s="37" t="s">
        <v>75</v>
      </c>
      <c r="O31" s="236" t="s">
        <v>76</v>
      </c>
      <c r="P31" s="37" t="s">
        <v>318</v>
      </c>
      <c r="Q31" s="37" t="s">
        <v>77</v>
      </c>
      <c r="R31" s="37" t="s">
        <v>75</v>
      </c>
      <c r="S31" s="37" t="s">
        <v>75</v>
      </c>
      <c r="T31" s="25" t="s">
        <v>75</v>
      </c>
      <c r="U31" s="25" t="s">
        <v>75</v>
      </c>
      <c r="V31" s="236" t="s">
        <v>319</v>
      </c>
      <c r="W31" s="236" t="s">
        <v>320</v>
      </c>
      <c r="X31" s="37" t="s">
        <v>75</v>
      </c>
      <c r="Y31" s="291">
        <v>42186</v>
      </c>
      <c r="Z31" s="37" t="s">
        <v>81</v>
      </c>
      <c r="AA31" s="37" t="s">
        <v>412</v>
      </c>
      <c r="AB31" s="37" t="s">
        <v>413</v>
      </c>
      <c r="AC31" s="37" t="s">
        <v>83</v>
      </c>
      <c r="AD31" s="37" t="s">
        <v>396</v>
      </c>
      <c r="AE31" s="37" t="s">
        <v>414</v>
      </c>
      <c r="AF31" s="37" t="s">
        <v>85</v>
      </c>
      <c r="AG31" s="37">
        <v>40</v>
      </c>
      <c r="AH31" s="37" t="s">
        <v>86</v>
      </c>
      <c r="AI31" s="37" t="s">
        <v>126</v>
      </c>
      <c r="AJ31" s="37" t="s">
        <v>398</v>
      </c>
      <c r="AK31" s="37" t="s">
        <v>88</v>
      </c>
      <c r="AL31" s="37" t="s">
        <v>89</v>
      </c>
      <c r="AM31" s="37" t="s">
        <v>77</v>
      </c>
      <c r="AN31" s="37" t="s">
        <v>77</v>
      </c>
      <c r="AO31" s="37" t="s">
        <v>77</v>
      </c>
      <c r="AP31" s="37" t="s">
        <v>257</v>
      </c>
      <c r="AQ31" s="37" t="s">
        <v>92</v>
      </c>
      <c r="AR31" s="37" t="s">
        <v>90</v>
      </c>
      <c r="AS31" s="37" t="s">
        <v>91</v>
      </c>
      <c r="AT31" s="37" t="s">
        <v>92</v>
      </c>
      <c r="AU31" s="37" t="s">
        <v>77</v>
      </c>
      <c r="AV31" s="37" t="s">
        <v>77</v>
      </c>
      <c r="AW31" s="37" t="s">
        <v>77</v>
      </c>
      <c r="AX31" s="291">
        <v>41208</v>
      </c>
      <c r="AY31" s="37" t="s">
        <v>88</v>
      </c>
      <c r="AZ31" s="37" t="s">
        <v>81</v>
      </c>
      <c r="BA31" s="37" t="s">
        <v>77</v>
      </c>
      <c r="BB31" s="37" t="s">
        <v>77</v>
      </c>
      <c r="BC31" s="37" t="s">
        <v>75</v>
      </c>
      <c r="BD31" s="37" t="s">
        <v>77</v>
      </c>
      <c r="BE31" s="37" t="s">
        <v>93</v>
      </c>
      <c r="BF31" s="291">
        <v>41208</v>
      </c>
      <c r="BG31" s="37" t="s">
        <v>94</v>
      </c>
      <c r="BH31" s="154">
        <v>42233.83357638889</v>
      </c>
      <c r="BI31" s="37" t="s">
        <v>77</v>
      </c>
      <c r="BJ31" s="37" t="s">
        <v>325</v>
      </c>
      <c r="BK31" s="37" t="s">
        <v>96</v>
      </c>
    </row>
    <row r="32" spans="1:63" s="10" customFormat="1" ht="56">
      <c r="A32" s="37">
        <v>2245</v>
      </c>
      <c r="B32" s="37" t="s">
        <v>416</v>
      </c>
      <c r="C32" s="279" t="s">
        <v>415</v>
      </c>
      <c r="D32" s="366" t="s">
        <v>76</v>
      </c>
      <c r="E32" s="367"/>
      <c r="F32" s="367"/>
      <c r="G32" s="367"/>
      <c r="H32" s="367"/>
      <c r="I32" s="367"/>
      <c r="J32" s="236" t="s">
        <v>76</v>
      </c>
      <c r="K32" s="236" t="s">
        <v>76</v>
      </c>
      <c r="L32" s="236" t="s">
        <v>76</v>
      </c>
      <c r="M32" s="236" t="s">
        <v>76</v>
      </c>
      <c r="N32" s="37" t="s">
        <v>75</v>
      </c>
      <c r="O32" s="236" t="s">
        <v>76</v>
      </c>
      <c r="P32" s="37" t="s">
        <v>318</v>
      </c>
      <c r="Q32" s="37" t="s">
        <v>77</v>
      </c>
      <c r="R32" s="37" t="s">
        <v>75</v>
      </c>
      <c r="S32" s="37" t="s">
        <v>75</v>
      </c>
      <c r="T32" s="25" t="s">
        <v>75</v>
      </c>
      <c r="U32" s="25" t="s">
        <v>75</v>
      </c>
      <c r="V32" s="236" t="s">
        <v>319</v>
      </c>
      <c r="W32" s="236" t="s">
        <v>320</v>
      </c>
      <c r="X32" s="37" t="s">
        <v>75</v>
      </c>
      <c r="Y32" s="291">
        <v>45292</v>
      </c>
      <c r="Z32" s="37" t="s">
        <v>81</v>
      </c>
      <c r="AA32" s="37" t="s">
        <v>416</v>
      </c>
      <c r="AB32" s="37" t="s">
        <v>417</v>
      </c>
      <c r="AC32" s="37" t="s">
        <v>83</v>
      </c>
      <c r="AD32" s="37" t="s">
        <v>396</v>
      </c>
      <c r="AE32" s="37" t="s">
        <v>418</v>
      </c>
      <c r="AF32" s="37" t="s">
        <v>352</v>
      </c>
      <c r="AG32" s="37">
        <v>40</v>
      </c>
      <c r="AH32" s="37" t="s">
        <v>86</v>
      </c>
      <c r="AI32" s="37" t="s">
        <v>126</v>
      </c>
      <c r="AJ32" s="37" t="s">
        <v>398</v>
      </c>
      <c r="AK32" s="37" t="s">
        <v>88</v>
      </c>
      <c r="AL32" s="37" t="s">
        <v>89</v>
      </c>
      <c r="AM32" s="37" t="s">
        <v>77</v>
      </c>
      <c r="AN32" s="37" t="s">
        <v>77</v>
      </c>
      <c r="AO32" s="37" t="s">
        <v>77</v>
      </c>
      <c r="AP32" s="37" t="s">
        <v>92</v>
      </c>
      <c r="AQ32" s="37" t="s">
        <v>92</v>
      </c>
      <c r="AR32" s="37" t="s">
        <v>90</v>
      </c>
      <c r="AS32" s="37" t="s">
        <v>91</v>
      </c>
      <c r="AT32" s="37" t="s">
        <v>92</v>
      </c>
      <c r="AU32" s="37" t="s">
        <v>77</v>
      </c>
      <c r="AV32" s="37" t="s">
        <v>77</v>
      </c>
      <c r="AW32" s="37" t="s">
        <v>77</v>
      </c>
      <c r="AX32" s="291">
        <v>41208</v>
      </c>
      <c r="AY32" s="37" t="s">
        <v>88</v>
      </c>
      <c r="AZ32" s="37" t="s">
        <v>81</v>
      </c>
      <c r="BA32" s="37" t="s">
        <v>77</v>
      </c>
      <c r="BB32" s="37" t="s">
        <v>77</v>
      </c>
      <c r="BC32" s="37" t="s">
        <v>75</v>
      </c>
      <c r="BD32" s="37" t="s">
        <v>77</v>
      </c>
      <c r="BE32" s="37" t="s">
        <v>93</v>
      </c>
      <c r="BF32" s="291">
        <v>41208</v>
      </c>
      <c r="BG32" s="37" t="s">
        <v>171</v>
      </c>
      <c r="BH32" s="154">
        <v>45392.691400462965</v>
      </c>
      <c r="BI32" s="37" t="s">
        <v>77</v>
      </c>
      <c r="BJ32" s="37" t="s">
        <v>325</v>
      </c>
      <c r="BK32" s="37" t="s">
        <v>96</v>
      </c>
    </row>
    <row r="33" spans="1:63" s="10" customFormat="1" ht="56">
      <c r="A33" s="37">
        <v>2246</v>
      </c>
      <c r="B33" s="37" t="s">
        <v>420</v>
      </c>
      <c r="C33" s="279" t="s">
        <v>419</v>
      </c>
      <c r="D33" s="366" t="s">
        <v>76</v>
      </c>
      <c r="E33" s="367"/>
      <c r="F33" s="367"/>
      <c r="G33" s="367"/>
      <c r="H33" s="367"/>
      <c r="I33" s="367"/>
      <c r="J33" s="236" t="s">
        <v>76</v>
      </c>
      <c r="K33" s="236" t="s">
        <v>76</v>
      </c>
      <c r="L33" s="236" t="s">
        <v>76</v>
      </c>
      <c r="M33" s="236" t="s">
        <v>76</v>
      </c>
      <c r="N33" s="37" t="s">
        <v>75</v>
      </c>
      <c r="O33" s="236" t="s">
        <v>76</v>
      </c>
      <c r="P33" s="37" t="s">
        <v>318</v>
      </c>
      <c r="Q33" s="37" t="s">
        <v>77</v>
      </c>
      <c r="R33" s="37" t="s">
        <v>75</v>
      </c>
      <c r="S33" s="37" t="s">
        <v>75</v>
      </c>
      <c r="T33" s="25" t="s">
        <v>75</v>
      </c>
      <c r="U33" s="25" t="s">
        <v>75</v>
      </c>
      <c r="V33" s="236" t="s">
        <v>319</v>
      </c>
      <c r="W33" s="236" t="s">
        <v>320</v>
      </c>
      <c r="X33" s="37" t="s">
        <v>75</v>
      </c>
      <c r="Y33" s="291">
        <v>42186</v>
      </c>
      <c r="Z33" s="37" t="s">
        <v>81</v>
      </c>
      <c r="AA33" s="37" t="s">
        <v>420</v>
      </c>
      <c r="AB33" s="37" t="s">
        <v>421</v>
      </c>
      <c r="AC33" s="37" t="s">
        <v>83</v>
      </c>
      <c r="AD33" s="37" t="s">
        <v>396</v>
      </c>
      <c r="AE33" s="37" t="s">
        <v>422</v>
      </c>
      <c r="AF33" s="37" t="s">
        <v>85</v>
      </c>
      <c r="AG33" s="37">
        <v>40</v>
      </c>
      <c r="AH33" s="37" t="s">
        <v>86</v>
      </c>
      <c r="AI33" s="37" t="s">
        <v>126</v>
      </c>
      <c r="AJ33" s="37" t="s">
        <v>398</v>
      </c>
      <c r="AK33" s="37" t="s">
        <v>88</v>
      </c>
      <c r="AL33" s="37" t="s">
        <v>89</v>
      </c>
      <c r="AM33" s="37" t="s">
        <v>77</v>
      </c>
      <c r="AN33" s="37" t="s">
        <v>77</v>
      </c>
      <c r="AO33" s="37" t="s">
        <v>77</v>
      </c>
      <c r="AP33" s="37" t="s">
        <v>92</v>
      </c>
      <c r="AQ33" s="37" t="s">
        <v>92</v>
      </c>
      <c r="AR33" s="37" t="s">
        <v>90</v>
      </c>
      <c r="AS33" s="37" t="s">
        <v>91</v>
      </c>
      <c r="AT33" s="37" t="s">
        <v>92</v>
      </c>
      <c r="AU33" s="37" t="s">
        <v>77</v>
      </c>
      <c r="AV33" s="37" t="s">
        <v>77</v>
      </c>
      <c r="AW33" s="37" t="s">
        <v>77</v>
      </c>
      <c r="AX33" s="291">
        <v>41208</v>
      </c>
      <c r="AY33" s="37" t="s">
        <v>88</v>
      </c>
      <c r="AZ33" s="37" t="s">
        <v>81</v>
      </c>
      <c r="BA33" s="37" t="s">
        <v>77</v>
      </c>
      <c r="BB33" s="37" t="s">
        <v>77</v>
      </c>
      <c r="BC33" s="37" t="s">
        <v>75</v>
      </c>
      <c r="BD33" s="37" t="s">
        <v>77</v>
      </c>
      <c r="BE33" s="37" t="s">
        <v>93</v>
      </c>
      <c r="BF33" s="291">
        <v>41208</v>
      </c>
      <c r="BG33" s="37" t="s">
        <v>94</v>
      </c>
      <c r="BH33" s="154">
        <v>42233.83357638889</v>
      </c>
      <c r="BI33" s="37" t="s">
        <v>77</v>
      </c>
      <c r="BJ33" s="37" t="s">
        <v>325</v>
      </c>
      <c r="BK33" s="37" t="s">
        <v>96</v>
      </c>
    </row>
    <row r="34" spans="1:63" s="10" customFormat="1" ht="56">
      <c r="A34" s="37">
        <v>2247</v>
      </c>
      <c r="B34" s="37" t="s">
        <v>424</v>
      </c>
      <c r="C34" s="279" t="s">
        <v>423</v>
      </c>
      <c r="D34" s="366" t="s">
        <v>76</v>
      </c>
      <c r="E34" s="367"/>
      <c r="F34" s="367"/>
      <c r="G34" s="367"/>
      <c r="H34" s="367"/>
      <c r="I34" s="367"/>
      <c r="J34" s="236" t="s">
        <v>76</v>
      </c>
      <c r="K34" s="236" t="s">
        <v>76</v>
      </c>
      <c r="L34" s="236" t="s">
        <v>76</v>
      </c>
      <c r="M34" s="236" t="s">
        <v>76</v>
      </c>
      <c r="N34" s="37" t="s">
        <v>75</v>
      </c>
      <c r="O34" s="236" t="s">
        <v>76</v>
      </c>
      <c r="P34" s="37" t="s">
        <v>318</v>
      </c>
      <c r="Q34" s="37" t="s">
        <v>77</v>
      </c>
      <c r="R34" s="37" t="s">
        <v>75</v>
      </c>
      <c r="S34" s="37" t="s">
        <v>75</v>
      </c>
      <c r="T34" s="25" t="s">
        <v>75</v>
      </c>
      <c r="U34" s="25" t="s">
        <v>75</v>
      </c>
      <c r="V34" s="236" t="s">
        <v>319</v>
      </c>
      <c r="W34" s="236" t="s">
        <v>320</v>
      </c>
      <c r="X34" s="37" t="s">
        <v>75</v>
      </c>
      <c r="Y34" s="291">
        <v>45292</v>
      </c>
      <c r="Z34" s="37" t="s">
        <v>81</v>
      </c>
      <c r="AA34" s="37" t="s">
        <v>424</v>
      </c>
      <c r="AB34" s="37" t="s">
        <v>425</v>
      </c>
      <c r="AC34" s="37" t="s">
        <v>83</v>
      </c>
      <c r="AD34" s="37" t="s">
        <v>396</v>
      </c>
      <c r="AE34" s="37" t="s">
        <v>426</v>
      </c>
      <c r="AF34" s="37" t="s">
        <v>85</v>
      </c>
      <c r="AG34" s="37">
        <v>40</v>
      </c>
      <c r="AH34" s="37" t="s">
        <v>86</v>
      </c>
      <c r="AI34" s="37" t="s">
        <v>126</v>
      </c>
      <c r="AJ34" s="37" t="s">
        <v>398</v>
      </c>
      <c r="AK34" s="37" t="s">
        <v>88</v>
      </c>
      <c r="AL34" s="37" t="s">
        <v>89</v>
      </c>
      <c r="AM34" s="37" t="s">
        <v>77</v>
      </c>
      <c r="AN34" s="37" t="s">
        <v>77</v>
      </c>
      <c r="AO34" s="37" t="s">
        <v>77</v>
      </c>
      <c r="AP34" s="37" t="s">
        <v>92</v>
      </c>
      <c r="AQ34" s="37" t="s">
        <v>92</v>
      </c>
      <c r="AR34" s="37" t="s">
        <v>90</v>
      </c>
      <c r="AS34" s="37" t="s">
        <v>91</v>
      </c>
      <c r="AT34" s="37" t="s">
        <v>92</v>
      </c>
      <c r="AU34" s="37" t="s">
        <v>77</v>
      </c>
      <c r="AV34" s="37" t="s">
        <v>77</v>
      </c>
      <c r="AW34" s="37" t="s">
        <v>77</v>
      </c>
      <c r="AX34" s="291">
        <v>41208</v>
      </c>
      <c r="AY34" s="37" t="s">
        <v>88</v>
      </c>
      <c r="AZ34" s="37" t="s">
        <v>81</v>
      </c>
      <c r="BA34" s="37" t="s">
        <v>77</v>
      </c>
      <c r="BB34" s="37" t="s">
        <v>77</v>
      </c>
      <c r="BC34" s="37" t="s">
        <v>75</v>
      </c>
      <c r="BD34" s="37" t="s">
        <v>77</v>
      </c>
      <c r="BE34" s="37" t="s">
        <v>93</v>
      </c>
      <c r="BF34" s="291">
        <v>41208</v>
      </c>
      <c r="BG34" s="37" t="s">
        <v>171</v>
      </c>
      <c r="BH34" s="154">
        <v>45643.643067129633</v>
      </c>
      <c r="BI34" s="37" t="s">
        <v>77</v>
      </c>
      <c r="BJ34" s="236" t="s">
        <v>325</v>
      </c>
      <c r="BK34" s="37" t="s">
        <v>96</v>
      </c>
    </row>
    <row r="35" spans="1:63" s="10" customFormat="1" ht="56">
      <c r="A35" s="37">
        <v>2248</v>
      </c>
      <c r="B35" s="37" t="s">
        <v>428</v>
      </c>
      <c r="C35" s="279" t="s">
        <v>427</v>
      </c>
      <c r="D35" s="366" t="s">
        <v>76</v>
      </c>
      <c r="E35" s="367"/>
      <c r="F35" s="367"/>
      <c r="G35" s="367"/>
      <c r="H35" s="367"/>
      <c r="I35" s="367"/>
      <c r="J35" s="236" t="s">
        <v>76</v>
      </c>
      <c r="K35" s="236" t="s">
        <v>76</v>
      </c>
      <c r="L35" s="236" t="s">
        <v>76</v>
      </c>
      <c r="M35" s="236" t="s">
        <v>76</v>
      </c>
      <c r="N35" s="37" t="s">
        <v>75</v>
      </c>
      <c r="O35" s="236" t="s">
        <v>76</v>
      </c>
      <c r="P35" s="37" t="s">
        <v>318</v>
      </c>
      <c r="Q35" s="37" t="s">
        <v>77</v>
      </c>
      <c r="R35" s="37" t="s">
        <v>75</v>
      </c>
      <c r="S35" s="37" t="s">
        <v>75</v>
      </c>
      <c r="T35" s="25" t="s">
        <v>75</v>
      </c>
      <c r="U35" s="25" t="s">
        <v>75</v>
      </c>
      <c r="V35" s="236" t="s">
        <v>319</v>
      </c>
      <c r="W35" s="236" t="s">
        <v>320</v>
      </c>
      <c r="X35" s="37" t="s">
        <v>75</v>
      </c>
      <c r="Y35" s="291">
        <v>42186</v>
      </c>
      <c r="Z35" s="37" t="s">
        <v>81</v>
      </c>
      <c r="AA35" s="37" t="s">
        <v>428</v>
      </c>
      <c r="AB35" s="37" t="s">
        <v>429</v>
      </c>
      <c r="AC35" s="37" t="s">
        <v>83</v>
      </c>
      <c r="AD35" s="37" t="s">
        <v>396</v>
      </c>
      <c r="AE35" s="37" t="s">
        <v>430</v>
      </c>
      <c r="AF35" s="37" t="s">
        <v>85</v>
      </c>
      <c r="AG35" s="37">
        <v>40</v>
      </c>
      <c r="AH35" s="37" t="s">
        <v>86</v>
      </c>
      <c r="AI35" s="37" t="s">
        <v>126</v>
      </c>
      <c r="AJ35" s="37" t="s">
        <v>398</v>
      </c>
      <c r="AK35" s="37" t="s">
        <v>88</v>
      </c>
      <c r="AL35" s="37" t="s">
        <v>89</v>
      </c>
      <c r="AM35" s="37" t="s">
        <v>77</v>
      </c>
      <c r="AN35" s="37" t="s">
        <v>77</v>
      </c>
      <c r="AO35" s="37" t="s">
        <v>77</v>
      </c>
      <c r="AP35" s="37" t="s">
        <v>92</v>
      </c>
      <c r="AQ35" s="37" t="s">
        <v>92</v>
      </c>
      <c r="AR35" s="37" t="s">
        <v>90</v>
      </c>
      <c r="AS35" s="37" t="s">
        <v>91</v>
      </c>
      <c r="AT35" s="37" t="s">
        <v>92</v>
      </c>
      <c r="AU35" s="37" t="s">
        <v>77</v>
      </c>
      <c r="AV35" s="37" t="s">
        <v>77</v>
      </c>
      <c r="AW35" s="37" t="s">
        <v>77</v>
      </c>
      <c r="AX35" s="291">
        <v>41208</v>
      </c>
      <c r="AY35" s="37" t="s">
        <v>88</v>
      </c>
      <c r="AZ35" s="37" t="s">
        <v>81</v>
      </c>
      <c r="BA35" s="37" t="s">
        <v>77</v>
      </c>
      <c r="BB35" s="37" t="s">
        <v>77</v>
      </c>
      <c r="BC35" s="37" t="s">
        <v>75</v>
      </c>
      <c r="BD35" s="37" t="s">
        <v>77</v>
      </c>
      <c r="BE35" s="37" t="s">
        <v>93</v>
      </c>
      <c r="BF35" s="291">
        <v>41208</v>
      </c>
      <c r="BG35" s="37" t="s">
        <v>94</v>
      </c>
      <c r="BH35" s="154">
        <v>42233.833587962959</v>
      </c>
      <c r="BI35" s="37" t="s">
        <v>77</v>
      </c>
      <c r="BJ35" s="37" t="s">
        <v>325</v>
      </c>
      <c r="BK35" s="37" t="s">
        <v>96</v>
      </c>
    </row>
    <row r="36" spans="1:63" s="10" customFormat="1" ht="56">
      <c r="A36" s="37">
        <v>2249</v>
      </c>
      <c r="B36" s="37" t="s">
        <v>3095</v>
      </c>
      <c r="C36" s="279" t="s">
        <v>431</v>
      </c>
      <c r="D36" s="366" t="s">
        <v>76</v>
      </c>
      <c r="E36" s="367"/>
      <c r="F36" s="367"/>
      <c r="G36" s="367"/>
      <c r="H36" s="367"/>
      <c r="I36" s="367"/>
      <c r="J36" s="236" t="s">
        <v>76</v>
      </c>
      <c r="K36" s="236" t="s">
        <v>76</v>
      </c>
      <c r="L36" s="236" t="s">
        <v>76</v>
      </c>
      <c r="M36" s="236" t="s">
        <v>76</v>
      </c>
      <c r="N36" s="37" t="s">
        <v>75</v>
      </c>
      <c r="O36" s="236" t="s">
        <v>76</v>
      </c>
      <c r="P36" s="37" t="s">
        <v>318</v>
      </c>
      <c r="Q36" s="37" t="s">
        <v>77</v>
      </c>
      <c r="R36" s="37" t="s">
        <v>75</v>
      </c>
      <c r="S36" s="37" t="s">
        <v>75</v>
      </c>
      <c r="T36" s="25" t="s">
        <v>75</v>
      </c>
      <c r="U36" s="25" t="s">
        <v>75</v>
      </c>
      <c r="V36" s="236" t="s">
        <v>319</v>
      </c>
      <c r="W36" s="236" t="s">
        <v>320</v>
      </c>
      <c r="X36" s="37" t="s">
        <v>75</v>
      </c>
      <c r="Y36" s="291">
        <v>43617</v>
      </c>
      <c r="Z36" s="37" t="s">
        <v>81</v>
      </c>
      <c r="AA36" s="37" t="s">
        <v>3095</v>
      </c>
      <c r="AB36" s="37" t="s">
        <v>432</v>
      </c>
      <c r="AC36" s="37" t="s">
        <v>83</v>
      </c>
      <c r="AD36" s="37" t="s">
        <v>396</v>
      </c>
      <c r="AE36" s="37" t="s">
        <v>433</v>
      </c>
      <c r="AF36" s="37" t="s">
        <v>85</v>
      </c>
      <c r="AG36" s="37">
        <v>40</v>
      </c>
      <c r="AH36" s="37" t="s">
        <v>86</v>
      </c>
      <c r="AI36" s="37" t="s">
        <v>126</v>
      </c>
      <c r="AJ36" s="37" t="s">
        <v>398</v>
      </c>
      <c r="AK36" s="37" t="s">
        <v>88</v>
      </c>
      <c r="AL36" s="37" t="s">
        <v>89</v>
      </c>
      <c r="AM36" s="37" t="s">
        <v>77</v>
      </c>
      <c r="AN36" s="37" t="s">
        <v>77</v>
      </c>
      <c r="AO36" s="37" t="s">
        <v>77</v>
      </c>
      <c r="AP36" s="37" t="s">
        <v>92</v>
      </c>
      <c r="AQ36" s="37" t="s">
        <v>228</v>
      </c>
      <c r="AR36" s="37" t="s">
        <v>90</v>
      </c>
      <c r="AS36" s="37" t="s">
        <v>91</v>
      </c>
      <c r="AT36" s="37" t="s">
        <v>92</v>
      </c>
      <c r="AU36" s="37" t="s">
        <v>77</v>
      </c>
      <c r="AV36" s="37" t="s">
        <v>77</v>
      </c>
      <c r="AW36" s="37" t="s">
        <v>77</v>
      </c>
      <c r="AX36" s="291">
        <v>41208</v>
      </c>
      <c r="AY36" s="37" t="s">
        <v>88</v>
      </c>
      <c r="AZ36" s="37" t="s">
        <v>81</v>
      </c>
      <c r="BA36" s="37" t="s">
        <v>77</v>
      </c>
      <c r="BB36" s="37" t="s">
        <v>77</v>
      </c>
      <c r="BC36" s="37" t="s">
        <v>75</v>
      </c>
      <c r="BD36" s="37" t="s">
        <v>77</v>
      </c>
      <c r="BE36" s="37" t="s">
        <v>93</v>
      </c>
      <c r="BF36" s="291">
        <v>41208</v>
      </c>
      <c r="BG36" s="37" t="s">
        <v>2917</v>
      </c>
      <c r="BH36" s="154">
        <v>43630.342731481483</v>
      </c>
      <c r="BI36" s="37" t="s">
        <v>77</v>
      </c>
      <c r="BJ36" s="37" t="s">
        <v>325</v>
      </c>
      <c r="BK36" s="37" t="s">
        <v>96</v>
      </c>
    </row>
    <row r="37" spans="1:63" s="10" customFormat="1" ht="97.25" customHeight="1">
      <c r="A37" s="37" t="s">
        <v>3066</v>
      </c>
      <c r="B37" s="37" t="s">
        <v>3067</v>
      </c>
      <c r="C37" s="279" t="s">
        <v>3068</v>
      </c>
      <c r="D37" s="366" t="s">
        <v>76</v>
      </c>
      <c r="E37" s="367"/>
      <c r="F37" s="367"/>
      <c r="G37" s="367"/>
      <c r="H37" s="367"/>
      <c r="I37" s="367"/>
      <c r="J37" s="236" t="s">
        <v>76</v>
      </c>
      <c r="K37" s="236" t="s">
        <v>76</v>
      </c>
      <c r="L37" s="236" t="s">
        <v>76</v>
      </c>
      <c r="M37" s="236" t="s">
        <v>76</v>
      </c>
      <c r="N37" s="37" t="s">
        <v>75</v>
      </c>
      <c r="O37" s="236" t="s">
        <v>76</v>
      </c>
      <c r="P37" s="37" t="s">
        <v>318</v>
      </c>
      <c r="Q37" s="37" t="s">
        <v>77</v>
      </c>
      <c r="R37" s="37" t="s">
        <v>75</v>
      </c>
      <c r="S37" s="37" t="s">
        <v>75</v>
      </c>
      <c r="T37" s="25" t="s">
        <v>75</v>
      </c>
      <c r="U37" s="25" t="s">
        <v>75</v>
      </c>
      <c r="V37" s="236" t="s">
        <v>319</v>
      </c>
      <c r="W37" s="236" t="s">
        <v>320</v>
      </c>
      <c r="X37" s="37" t="s">
        <v>75</v>
      </c>
      <c r="Y37" s="291">
        <v>45474</v>
      </c>
      <c r="Z37" s="37" t="s">
        <v>81</v>
      </c>
      <c r="AA37" s="37" t="s">
        <v>3067</v>
      </c>
      <c r="AB37" s="37" t="s">
        <v>3763</v>
      </c>
      <c r="AC37" s="37" t="s">
        <v>83</v>
      </c>
      <c r="AD37" s="37" t="s">
        <v>396</v>
      </c>
      <c r="AE37" s="37" t="s">
        <v>606</v>
      </c>
      <c r="AF37" s="37" t="s">
        <v>85</v>
      </c>
      <c r="AG37" s="37">
        <v>40</v>
      </c>
      <c r="AH37" s="37" t="s">
        <v>86</v>
      </c>
      <c r="AI37" s="37" t="s">
        <v>126</v>
      </c>
      <c r="AJ37" s="37" t="s">
        <v>398</v>
      </c>
      <c r="AK37" s="37" t="s">
        <v>88</v>
      </c>
      <c r="AL37" s="37" t="s">
        <v>89</v>
      </c>
      <c r="AM37" s="37" t="s">
        <v>77</v>
      </c>
      <c r="AN37" s="37" t="s">
        <v>77</v>
      </c>
      <c r="AO37" s="37" t="s">
        <v>77</v>
      </c>
      <c r="AP37" s="37" t="s">
        <v>257</v>
      </c>
      <c r="AQ37" s="37" t="s">
        <v>92</v>
      </c>
      <c r="AR37" s="37" t="s">
        <v>90</v>
      </c>
      <c r="AS37" s="37" t="s">
        <v>91</v>
      </c>
      <c r="AT37" s="37" t="s">
        <v>92</v>
      </c>
      <c r="AU37" s="37" t="s">
        <v>77</v>
      </c>
      <c r="AV37" s="37" t="s">
        <v>77</v>
      </c>
      <c r="AW37" s="37" t="s">
        <v>77</v>
      </c>
      <c r="AX37" s="291">
        <v>45548</v>
      </c>
      <c r="AY37" s="37" t="s">
        <v>88</v>
      </c>
      <c r="AZ37" s="37" t="s">
        <v>81</v>
      </c>
      <c r="BA37" s="37" t="s">
        <v>77</v>
      </c>
      <c r="BB37" s="37" t="s">
        <v>77</v>
      </c>
      <c r="BC37" s="37" t="s">
        <v>75</v>
      </c>
      <c r="BD37" s="37" t="s">
        <v>77</v>
      </c>
      <c r="BE37" s="37" t="s">
        <v>93</v>
      </c>
      <c r="BF37" s="291">
        <v>45548</v>
      </c>
      <c r="BG37" s="37" t="s">
        <v>171</v>
      </c>
      <c r="BH37" s="154">
        <v>45553.296354166669</v>
      </c>
      <c r="BI37" s="37" t="s">
        <v>77</v>
      </c>
      <c r="BJ37" s="37" t="s">
        <v>325</v>
      </c>
      <c r="BK37" s="37" t="s">
        <v>96</v>
      </c>
    </row>
    <row r="38" spans="1:63" s="10" customFormat="1" ht="56">
      <c r="A38" s="37" t="s">
        <v>3069</v>
      </c>
      <c r="B38" s="37" t="s">
        <v>3070</v>
      </c>
      <c r="C38" s="279" t="s">
        <v>3071</v>
      </c>
      <c r="D38" s="366" t="s">
        <v>76</v>
      </c>
      <c r="E38" s="367"/>
      <c r="F38" s="367"/>
      <c r="G38" s="367"/>
      <c r="H38" s="367"/>
      <c r="I38" s="367"/>
      <c r="J38" s="236" t="s">
        <v>76</v>
      </c>
      <c r="K38" s="236" t="s">
        <v>76</v>
      </c>
      <c r="L38" s="236" t="s">
        <v>76</v>
      </c>
      <c r="M38" s="236" t="s">
        <v>76</v>
      </c>
      <c r="N38" s="37" t="s">
        <v>75</v>
      </c>
      <c r="O38" s="236" t="s">
        <v>76</v>
      </c>
      <c r="P38" s="37" t="s">
        <v>318</v>
      </c>
      <c r="Q38" s="37" t="s">
        <v>77</v>
      </c>
      <c r="R38" s="37" t="s">
        <v>75</v>
      </c>
      <c r="S38" s="37" t="s">
        <v>75</v>
      </c>
      <c r="T38" s="25" t="s">
        <v>75</v>
      </c>
      <c r="U38" s="25" t="s">
        <v>75</v>
      </c>
      <c r="V38" s="236" t="s">
        <v>319</v>
      </c>
      <c r="W38" s="236" t="s">
        <v>320</v>
      </c>
      <c r="X38" s="37" t="s">
        <v>75</v>
      </c>
      <c r="Y38" s="291">
        <v>45474</v>
      </c>
      <c r="Z38" s="37" t="s">
        <v>81</v>
      </c>
      <c r="AA38" s="37" t="s">
        <v>3070</v>
      </c>
      <c r="AB38" s="37" t="s">
        <v>3764</v>
      </c>
      <c r="AC38" s="37" t="s">
        <v>83</v>
      </c>
      <c r="AD38" s="37" t="s">
        <v>396</v>
      </c>
      <c r="AE38" s="37" t="s">
        <v>610</v>
      </c>
      <c r="AF38" s="37" t="s">
        <v>85</v>
      </c>
      <c r="AG38" s="37">
        <v>40</v>
      </c>
      <c r="AH38" s="37" t="s">
        <v>86</v>
      </c>
      <c r="AI38" s="37" t="s">
        <v>126</v>
      </c>
      <c r="AJ38" s="37" t="s">
        <v>398</v>
      </c>
      <c r="AK38" s="37" t="s">
        <v>88</v>
      </c>
      <c r="AL38" s="37" t="s">
        <v>89</v>
      </c>
      <c r="AM38" s="37" t="s">
        <v>77</v>
      </c>
      <c r="AN38" s="37" t="s">
        <v>77</v>
      </c>
      <c r="AO38" s="37" t="s">
        <v>77</v>
      </c>
      <c r="AP38" s="37" t="s">
        <v>257</v>
      </c>
      <c r="AQ38" s="37" t="s">
        <v>92</v>
      </c>
      <c r="AR38" s="37" t="s">
        <v>90</v>
      </c>
      <c r="AS38" s="37" t="s">
        <v>91</v>
      </c>
      <c r="AT38" s="37" t="s">
        <v>92</v>
      </c>
      <c r="AU38" s="37" t="s">
        <v>77</v>
      </c>
      <c r="AV38" s="37" t="s">
        <v>77</v>
      </c>
      <c r="AW38" s="37" t="s">
        <v>77</v>
      </c>
      <c r="AX38" s="291">
        <v>45548</v>
      </c>
      <c r="AY38" s="37" t="s">
        <v>88</v>
      </c>
      <c r="AZ38" s="37" t="s">
        <v>81</v>
      </c>
      <c r="BA38" s="37" t="s">
        <v>77</v>
      </c>
      <c r="BB38" s="37" t="s">
        <v>77</v>
      </c>
      <c r="BC38" s="37" t="s">
        <v>75</v>
      </c>
      <c r="BD38" s="37" t="s">
        <v>77</v>
      </c>
      <c r="BE38" s="37" t="s">
        <v>93</v>
      </c>
      <c r="BF38" s="291">
        <v>45548</v>
      </c>
      <c r="BG38" s="37" t="s">
        <v>171</v>
      </c>
      <c r="BH38" s="154">
        <v>45553.296365740738</v>
      </c>
      <c r="BI38" s="37" t="s">
        <v>77</v>
      </c>
      <c r="BJ38" s="37" t="s">
        <v>325</v>
      </c>
      <c r="BK38" s="37" t="s">
        <v>96</v>
      </c>
    </row>
    <row r="39" spans="1:63" s="10" customFormat="1" ht="56">
      <c r="A39" s="37">
        <v>2260</v>
      </c>
      <c r="B39" s="37" t="s">
        <v>434</v>
      </c>
      <c r="C39" s="279" t="s">
        <v>393</v>
      </c>
      <c r="D39" s="366" t="s">
        <v>76</v>
      </c>
      <c r="E39" s="367"/>
      <c r="F39" s="367"/>
      <c r="G39" s="367"/>
      <c r="H39" s="367"/>
      <c r="I39" s="367"/>
      <c r="J39" s="236" t="s">
        <v>76</v>
      </c>
      <c r="K39" s="236" t="s">
        <v>76</v>
      </c>
      <c r="L39" s="236" t="s">
        <v>76</v>
      </c>
      <c r="M39" s="236" t="s">
        <v>76</v>
      </c>
      <c r="N39" s="37" t="s">
        <v>75</v>
      </c>
      <c r="O39" s="236" t="s">
        <v>76</v>
      </c>
      <c r="P39" s="37" t="s">
        <v>318</v>
      </c>
      <c r="Q39" s="37" t="s">
        <v>77</v>
      </c>
      <c r="R39" s="37" t="s">
        <v>75</v>
      </c>
      <c r="S39" s="37" t="s">
        <v>75</v>
      </c>
      <c r="T39" s="25" t="s">
        <v>75</v>
      </c>
      <c r="U39" s="25" t="s">
        <v>75</v>
      </c>
      <c r="V39" s="236" t="s">
        <v>319</v>
      </c>
      <c r="W39" s="236" t="s">
        <v>320</v>
      </c>
      <c r="X39" s="37" t="s">
        <v>75</v>
      </c>
      <c r="Y39" s="291">
        <v>42186</v>
      </c>
      <c r="Z39" s="37" t="s">
        <v>81</v>
      </c>
      <c r="AA39" s="37" t="s">
        <v>434</v>
      </c>
      <c r="AB39" s="37" t="s">
        <v>435</v>
      </c>
      <c r="AC39" s="37" t="s">
        <v>83</v>
      </c>
      <c r="AD39" s="37" t="s">
        <v>436</v>
      </c>
      <c r="AE39" s="37" t="s">
        <v>397</v>
      </c>
      <c r="AF39" s="37" t="s">
        <v>85</v>
      </c>
      <c r="AG39" s="37">
        <v>40</v>
      </c>
      <c r="AH39" s="37" t="s">
        <v>86</v>
      </c>
      <c r="AI39" s="37" t="s">
        <v>126</v>
      </c>
      <c r="AJ39" s="37" t="s">
        <v>437</v>
      </c>
      <c r="AK39" s="37" t="s">
        <v>88</v>
      </c>
      <c r="AL39" s="37" t="s">
        <v>89</v>
      </c>
      <c r="AM39" s="37" t="s">
        <v>77</v>
      </c>
      <c r="AN39" s="37" t="s">
        <v>77</v>
      </c>
      <c r="AO39" s="37" t="s">
        <v>77</v>
      </c>
      <c r="AP39" s="37" t="s">
        <v>257</v>
      </c>
      <c r="AQ39" s="37" t="s">
        <v>92</v>
      </c>
      <c r="AR39" s="37" t="s">
        <v>90</v>
      </c>
      <c r="AS39" s="37" t="s">
        <v>91</v>
      </c>
      <c r="AT39" s="37" t="s">
        <v>92</v>
      </c>
      <c r="AU39" s="37" t="s">
        <v>77</v>
      </c>
      <c r="AV39" s="37" t="s">
        <v>77</v>
      </c>
      <c r="AW39" s="37" t="s">
        <v>77</v>
      </c>
      <c r="AX39" s="291">
        <v>41208</v>
      </c>
      <c r="AY39" s="37" t="s">
        <v>88</v>
      </c>
      <c r="AZ39" s="37" t="s">
        <v>81</v>
      </c>
      <c r="BA39" s="37" t="s">
        <v>77</v>
      </c>
      <c r="BB39" s="37" t="s">
        <v>77</v>
      </c>
      <c r="BC39" s="37" t="s">
        <v>75</v>
      </c>
      <c r="BD39" s="37" t="s">
        <v>77</v>
      </c>
      <c r="BE39" s="37" t="s">
        <v>93</v>
      </c>
      <c r="BF39" s="291">
        <v>41208</v>
      </c>
      <c r="BG39" s="37" t="s">
        <v>94</v>
      </c>
      <c r="BH39" s="154">
        <v>42233.833587962959</v>
      </c>
      <c r="BI39" s="37" t="s">
        <v>77</v>
      </c>
      <c r="BJ39" s="37" t="s">
        <v>325</v>
      </c>
      <c r="BK39" s="37" t="s">
        <v>96</v>
      </c>
    </row>
    <row r="40" spans="1:63" s="10" customFormat="1" ht="56">
      <c r="A40" s="37">
        <v>2261</v>
      </c>
      <c r="B40" s="37" t="s">
        <v>438</v>
      </c>
      <c r="C40" s="279" t="s">
        <v>399</v>
      </c>
      <c r="D40" s="366" t="s">
        <v>76</v>
      </c>
      <c r="E40" s="367"/>
      <c r="F40" s="367"/>
      <c r="G40" s="367"/>
      <c r="H40" s="367"/>
      <c r="I40" s="367"/>
      <c r="J40" s="236" t="s">
        <v>76</v>
      </c>
      <c r="K40" s="236" t="s">
        <v>76</v>
      </c>
      <c r="L40" s="236" t="s">
        <v>76</v>
      </c>
      <c r="M40" s="236" t="s">
        <v>76</v>
      </c>
      <c r="N40" s="37" t="s">
        <v>75</v>
      </c>
      <c r="O40" s="236" t="s">
        <v>76</v>
      </c>
      <c r="P40" s="37" t="s">
        <v>318</v>
      </c>
      <c r="Q40" s="37" t="s">
        <v>77</v>
      </c>
      <c r="R40" s="37" t="s">
        <v>75</v>
      </c>
      <c r="S40" s="37" t="s">
        <v>75</v>
      </c>
      <c r="T40" s="25" t="s">
        <v>75</v>
      </c>
      <c r="U40" s="25" t="s">
        <v>75</v>
      </c>
      <c r="V40" s="236" t="s">
        <v>319</v>
      </c>
      <c r="W40" s="236" t="s">
        <v>320</v>
      </c>
      <c r="X40" s="37" t="s">
        <v>75</v>
      </c>
      <c r="Y40" s="291">
        <v>42186</v>
      </c>
      <c r="Z40" s="37" t="s">
        <v>81</v>
      </c>
      <c r="AA40" s="37" t="s">
        <v>438</v>
      </c>
      <c r="AB40" s="37" t="s">
        <v>439</v>
      </c>
      <c r="AC40" s="37" t="s">
        <v>83</v>
      </c>
      <c r="AD40" s="37" t="s">
        <v>436</v>
      </c>
      <c r="AE40" s="37" t="s">
        <v>402</v>
      </c>
      <c r="AF40" s="37" t="s">
        <v>85</v>
      </c>
      <c r="AG40" s="37">
        <v>40</v>
      </c>
      <c r="AH40" s="37" t="s">
        <v>86</v>
      </c>
      <c r="AI40" s="37" t="s">
        <v>126</v>
      </c>
      <c r="AJ40" s="37" t="s">
        <v>437</v>
      </c>
      <c r="AK40" s="37" t="s">
        <v>88</v>
      </c>
      <c r="AL40" s="37" t="s">
        <v>89</v>
      </c>
      <c r="AM40" s="37" t="s">
        <v>77</v>
      </c>
      <c r="AN40" s="37" t="s">
        <v>77</v>
      </c>
      <c r="AO40" s="37" t="s">
        <v>77</v>
      </c>
      <c r="AP40" s="37" t="s">
        <v>92</v>
      </c>
      <c r="AQ40" s="37" t="s">
        <v>92</v>
      </c>
      <c r="AR40" s="37" t="s">
        <v>90</v>
      </c>
      <c r="AS40" s="37" t="s">
        <v>91</v>
      </c>
      <c r="AT40" s="37" t="s">
        <v>92</v>
      </c>
      <c r="AU40" s="37" t="s">
        <v>77</v>
      </c>
      <c r="AV40" s="37" t="s">
        <v>77</v>
      </c>
      <c r="AW40" s="37" t="s">
        <v>77</v>
      </c>
      <c r="AX40" s="291">
        <v>41208</v>
      </c>
      <c r="AY40" s="37" t="s">
        <v>88</v>
      </c>
      <c r="AZ40" s="37" t="s">
        <v>81</v>
      </c>
      <c r="BA40" s="37" t="s">
        <v>77</v>
      </c>
      <c r="BB40" s="37" t="s">
        <v>77</v>
      </c>
      <c r="BC40" s="37" t="s">
        <v>75</v>
      </c>
      <c r="BD40" s="37" t="s">
        <v>77</v>
      </c>
      <c r="BE40" s="37" t="s">
        <v>93</v>
      </c>
      <c r="BF40" s="291">
        <v>41208</v>
      </c>
      <c r="BG40" s="37" t="s">
        <v>94</v>
      </c>
      <c r="BH40" s="154">
        <v>42233.833587962959</v>
      </c>
      <c r="BI40" s="37" t="s">
        <v>77</v>
      </c>
      <c r="BJ40" s="37" t="s">
        <v>325</v>
      </c>
      <c r="BK40" s="37" t="s">
        <v>96</v>
      </c>
    </row>
    <row r="41" spans="1:63" s="10" customFormat="1" ht="56">
      <c r="A41" s="37">
        <v>2262</v>
      </c>
      <c r="B41" s="37" t="s">
        <v>440</v>
      </c>
      <c r="C41" s="279" t="s">
        <v>403</v>
      </c>
      <c r="D41" s="366" t="s">
        <v>76</v>
      </c>
      <c r="E41" s="367"/>
      <c r="F41" s="367"/>
      <c r="G41" s="367"/>
      <c r="H41" s="367"/>
      <c r="I41" s="367"/>
      <c r="J41" s="236" t="s">
        <v>76</v>
      </c>
      <c r="K41" s="236" t="s">
        <v>76</v>
      </c>
      <c r="L41" s="236" t="s">
        <v>76</v>
      </c>
      <c r="M41" s="236" t="s">
        <v>76</v>
      </c>
      <c r="N41" s="37" t="s">
        <v>75</v>
      </c>
      <c r="O41" s="236" t="s">
        <v>76</v>
      </c>
      <c r="P41" s="37" t="s">
        <v>318</v>
      </c>
      <c r="Q41" s="37" t="s">
        <v>77</v>
      </c>
      <c r="R41" s="37" t="s">
        <v>75</v>
      </c>
      <c r="S41" s="37" t="s">
        <v>75</v>
      </c>
      <c r="T41" s="25" t="s">
        <v>75</v>
      </c>
      <c r="U41" s="25" t="s">
        <v>75</v>
      </c>
      <c r="V41" s="236" t="s">
        <v>319</v>
      </c>
      <c r="W41" s="236" t="s">
        <v>320</v>
      </c>
      <c r="X41" s="37" t="s">
        <v>75</v>
      </c>
      <c r="Y41" s="291">
        <v>42186</v>
      </c>
      <c r="Z41" s="37" t="s">
        <v>81</v>
      </c>
      <c r="AA41" s="37" t="s">
        <v>440</v>
      </c>
      <c r="AB41" s="37" t="s">
        <v>441</v>
      </c>
      <c r="AC41" s="37" t="s">
        <v>83</v>
      </c>
      <c r="AD41" s="37" t="s">
        <v>436</v>
      </c>
      <c r="AE41" s="37" t="s">
        <v>406</v>
      </c>
      <c r="AF41" s="37" t="s">
        <v>85</v>
      </c>
      <c r="AG41" s="37">
        <v>40</v>
      </c>
      <c r="AH41" s="37" t="s">
        <v>86</v>
      </c>
      <c r="AI41" s="37" t="s">
        <v>126</v>
      </c>
      <c r="AJ41" s="37" t="s">
        <v>437</v>
      </c>
      <c r="AK41" s="37" t="s">
        <v>88</v>
      </c>
      <c r="AL41" s="37" t="s">
        <v>89</v>
      </c>
      <c r="AM41" s="37" t="s">
        <v>77</v>
      </c>
      <c r="AN41" s="37" t="s">
        <v>77</v>
      </c>
      <c r="AO41" s="37" t="s">
        <v>77</v>
      </c>
      <c r="AP41" s="37" t="s">
        <v>92</v>
      </c>
      <c r="AQ41" s="37" t="s">
        <v>92</v>
      </c>
      <c r="AR41" s="37" t="s">
        <v>90</v>
      </c>
      <c r="AS41" s="37" t="s">
        <v>91</v>
      </c>
      <c r="AT41" s="37" t="s">
        <v>92</v>
      </c>
      <c r="AU41" s="37" t="s">
        <v>77</v>
      </c>
      <c r="AV41" s="37" t="s">
        <v>77</v>
      </c>
      <c r="AW41" s="37" t="s">
        <v>77</v>
      </c>
      <c r="AX41" s="291">
        <v>41208</v>
      </c>
      <c r="AY41" s="37" t="s">
        <v>88</v>
      </c>
      <c r="AZ41" s="37" t="s">
        <v>81</v>
      </c>
      <c r="BA41" s="37" t="s">
        <v>77</v>
      </c>
      <c r="BB41" s="37" t="s">
        <v>77</v>
      </c>
      <c r="BC41" s="37" t="s">
        <v>75</v>
      </c>
      <c r="BD41" s="37" t="s">
        <v>77</v>
      </c>
      <c r="BE41" s="37" t="s">
        <v>93</v>
      </c>
      <c r="BF41" s="291">
        <v>41208</v>
      </c>
      <c r="BG41" s="37" t="s">
        <v>94</v>
      </c>
      <c r="BH41" s="154">
        <v>42233.833599537036</v>
      </c>
      <c r="BI41" s="37" t="s">
        <v>77</v>
      </c>
      <c r="BJ41" s="37" t="s">
        <v>325</v>
      </c>
      <c r="BK41" s="37" t="s">
        <v>96</v>
      </c>
    </row>
    <row r="42" spans="1:63" s="10" customFormat="1" ht="56">
      <c r="A42" s="37">
        <v>2263</v>
      </c>
      <c r="B42" s="37" t="s">
        <v>442</v>
      </c>
      <c r="C42" s="279" t="s">
        <v>407</v>
      </c>
      <c r="D42" s="366" t="s">
        <v>76</v>
      </c>
      <c r="E42" s="367"/>
      <c r="F42" s="367"/>
      <c r="G42" s="367"/>
      <c r="H42" s="367"/>
      <c r="I42" s="367"/>
      <c r="J42" s="236" t="s">
        <v>76</v>
      </c>
      <c r="K42" s="236" t="s">
        <v>76</v>
      </c>
      <c r="L42" s="236" t="s">
        <v>76</v>
      </c>
      <c r="M42" s="236" t="s">
        <v>76</v>
      </c>
      <c r="N42" s="37" t="s">
        <v>75</v>
      </c>
      <c r="O42" s="236" t="s">
        <v>76</v>
      </c>
      <c r="P42" s="37" t="s">
        <v>318</v>
      </c>
      <c r="Q42" s="37" t="s">
        <v>77</v>
      </c>
      <c r="R42" s="37" t="s">
        <v>75</v>
      </c>
      <c r="S42" s="37" t="s">
        <v>75</v>
      </c>
      <c r="T42" s="25" t="s">
        <v>75</v>
      </c>
      <c r="U42" s="25" t="s">
        <v>75</v>
      </c>
      <c r="V42" s="236" t="s">
        <v>319</v>
      </c>
      <c r="W42" s="236" t="s">
        <v>320</v>
      </c>
      <c r="X42" s="37" t="s">
        <v>75</v>
      </c>
      <c r="Y42" s="291">
        <v>45292</v>
      </c>
      <c r="Z42" s="37" t="s">
        <v>81</v>
      </c>
      <c r="AA42" s="37" t="s">
        <v>442</v>
      </c>
      <c r="AB42" s="37" t="s">
        <v>443</v>
      </c>
      <c r="AC42" s="37" t="s">
        <v>83</v>
      </c>
      <c r="AD42" s="37" t="s">
        <v>436</v>
      </c>
      <c r="AE42" s="37" t="s">
        <v>410</v>
      </c>
      <c r="AF42" s="37" t="s">
        <v>352</v>
      </c>
      <c r="AG42" s="37">
        <v>40</v>
      </c>
      <c r="AH42" s="37" t="s">
        <v>86</v>
      </c>
      <c r="AI42" s="37" t="s">
        <v>126</v>
      </c>
      <c r="AJ42" s="37" t="s">
        <v>437</v>
      </c>
      <c r="AK42" s="37" t="s">
        <v>88</v>
      </c>
      <c r="AL42" s="37" t="s">
        <v>89</v>
      </c>
      <c r="AM42" s="37" t="s">
        <v>77</v>
      </c>
      <c r="AN42" s="37" t="s">
        <v>77</v>
      </c>
      <c r="AO42" s="37" t="s">
        <v>77</v>
      </c>
      <c r="AP42" s="37" t="s">
        <v>92</v>
      </c>
      <c r="AQ42" s="37" t="s">
        <v>92</v>
      </c>
      <c r="AR42" s="37" t="s">
        <v>90</v>
      </c>
      <c r="AS42" s="37" t="s">
        <v>91</v>
      </c>
      <c r="AT42" s="37" t="s">
        <v>92</v>
      </c>
      <c r="AU42" s="37" t="s">
        <v>77</v>
      </c>
      <c r="AV42" s="37" t="s">
        <v>77</v>
      </c>
      <c r="AW42" s="37" t="s">
        <v>77</v>
      </c>
      <c r="AX42" s="291">
        <v>41208</v>
      </c>
      <c r="AY42" s="37" t="s">
        <v>88</v>
      </c>
      <c r="AZ42" s="37" t="s">
        <v>81</v>
      </c>
      <c r="BA42" s="37" t="s">
        <v>77</v>
      </c>
      <c r="BB42" s="37" t="s">
        <v>77</v>
      </c>
      <c r="BC42" s="37" t="s">
        <v>75</v>
      </c>
      <c r="BD42" s="37" t="s">
        <v>77</v>
      </c>
      <c r="BE42" s="37" t="s">
        <v>93</v>
      </c>
      <c r="BF42" s="291">
        <v>41208</v>
      </c>
      <c r="BG42" s="37" t="s">
        <v>171</v>
      </c>
      <c r="BH42" s="154">
        <v>45469.334340277775</v>
      </c>
      <c r="BI42" s="37" t="s">
        <v>77</v>
      </c>
      <c r="BJ42" s="37" t="s">
        <v>325</v>
      </c>
      <c r="BK42" s="37" t="s">
        <v>96</v>
      </c>
    </row>
    <row r="43" spans="1:63" s="10" customFormat="1" ht="56">
      <c r="A43" s="37">
        <v>2264</v>
      </c>
      <c r="B43" s="37" t="s">
        <v>444</v>
      </c>
      <c r="C43" s="279" t="s">
        <v>411</v>
      </c>
      <c r="D43" s="366" t="s">
        <v>76</v>
      </c>
      <c r="E43" s="367"/>
      <c r="F43" s="367"/>
      <c r="G43" s="367"/>
      <c r="H43" s="367"/>
      <c r="I43" s="367"/>
      <c r="J43" s="236" t="s">
        <v>76</v>
      </c>
      <c r="K43" s="236" t="s">
        <v>76</v>
      </c>
      <c r="L43" s="236" t="s">
        <v>76</v>
      </c>
      <c r="M43" s="236" t="s">
        <v>76</v>
      </c>
      <c r="N43" s="37" t="s">
        <v>75</v>
      </c>
      <c r="O43" s="236" t="s">
        <v>76</v>
      </c>
      <c r="P43" s="37" t="s">
        <v>318</v>
      </c>
      <c r="Q43" s="37" t="s">
        <v>77</v>
      </c>
      <c r="R43" s="37" t="s">
        <v>75</v>
      </c>
      <c r="S43" s="37" t="s">
        <v>75</v>
      </c>
      <c r="T43" s="25" t="s">
        <v>75</v>
      </c>
      <c r="U43" s="25" t="s">
        <v>75</v>
      </c>
      <c r="V43" s="236" t="s">
        <v>319</v>
      </c>
      <c r="W43" s="236" t="s">
        <v>320</v>
      </c>
      <c r="X43" s="37" t="s">
        <v>75</v>
      </c>
      <c r="Y43" s="291">
        <v>42186</v>
      </c>
      <c r="Z43" s="37" t="s">
        <v>81</v>
      </c>
      <c r="AA43" s="37" t="s">
        <v>444</v>
      </c>
      <c r="AB43" s="37" t="s">
        <v>445</v>
      </c>
      <c r="AC43" s="37" t="s">
        <v>83</v>
      </c>
      <c r="AD43" s="37" t="s">
        <v>436</v>
      </c>
      <c r="AE43" s="37" t="s">
        <v>414</v>
      </c>
      <c r="AF43" s="37" t="s">
        <v>85</v>
      </c>
      <c r="AG43" s="37">
        <v>40</v>
      </c>
      <c r="AH43" s="37" t="s">
        <v>86</v>
      </c>
      <c r="AI43" s="37" t="s">
        <v>126</v>
      </c>
      <c r="AJ43" s="37" t="s">
        <v>437</v>
      </c>
      <c r="AK43" s="37" t="s">
        <v>88</v>
      </c>
      <c r="AL43" s="37" t="s">
        <v>89</v>
      </c>
      <c r="AM43" s="37" t="s">
        <v>77</v>
      </c>
      <c r="AN43" s="37" t="s">
        <v>77</v>
      </c>
      <c r="AO43" s="37" t="s">
        <v>77</v>
      </c>
      <c r="AP43" s="37" t="s">
        <v>257</v>
      </c>
      <c r="AQ43" s="37" t="s">
        <v>92</v>
      </c>
      <c r="AR43" s="37" t="s">
        <v>90</v>
      </c>
      <c r="AS43" s="37" t="s">
        <v>91</v>
      </c>
      <c r="AT43" s="37" t="s">
        <v>92</v>
      </c>
      <c r="AU43" s="37" t="s">
        <v>77</v>
      </c>
      <c r="AV43" s="37" t="s">
        <v>77</v>
      </c>
      <c r="AW43" s="37" t="s">
        <v>77</v>
      </c>
      <c r="AX43" s="291">
        <v>41208</v>
      </c>
      <c r="AY43" s="37" t="s">
        <v>88</v>
      </c>
      <c r="AZ43" s="37" t="s">
        <v>81</v>
      </c>
      <c r="BA43" s="37" t="s">
        <v>77</v>
      </c>
      <c r="BB43" s="37" t="s">
        <v>77</v>
      </c>
      <c r="BC43" s="37" t="s">
        <v>75</v>
      </c>
      <c r="BD43" s="37" t="s">
        <v>77</v>
      </c>
      <c r="BE43" s="37" t="s">
        <v>93</v>
      </c>
      <c r="BF43" s="291">
        <v>41208</v>
      </c>
      <c r="BG43" s="37" t="s">
        <v>94</v>
      </c>
      <c r="BH43" s="154">
        <v>42233.833599537036</v>
      </c>
      <c r="BI43" s="37" t="s">
        <v>77</v>
      </c>
      <c r="BJ43" s="37" t="s">
        <v>325</v>
      </c>
      <c r="BK43" s="37" t="s">
        <v>96</v>
      </c>
    </row>
    <row r="44" spans="1:63" s="10" customFormat="1" ht="56">
      <c r="A44" s="37">
        <v>2265</v>
      </c>
      <c r="B44" s="37" t="s">
        <v>446</v>
      </c>
      <c r="C44" s="279" t="s">
        <v>415</v>
      </c>
      <c r="D44" s="366" t="s">
        <v>76</v>
      </c>
      <c r="E44" s="367"/>
      <c r="F44" s="367"/>
      <c r="G44" s="367"/>
      <c r="H44" s="367"/>
      <c r="I44" s="367"/>
      <c r="J44" s="236" t="s">
        <v>76</v>
      </c>
      <c r="K44" s="236" t="s">
        <v>76</v>
      </c>
      <c r="L44" s="236" t="s">
        <v>76</v>
      </c>
      <c r="M44" s="236" t="s">
        <v>76</v>
      </c>
      <c r="N44" s="37" t="s">
        <v>75</v>
      </c>
      <c r="O44" s="236" t="s">
        <v>76</v>
      </c>
      <c r="P44" s="37" t="s">
        <v>318</v>
      </c>
      <c r="Q44" s="37" t="s">
        <v>77</v>
      </c>
      <c r="R44" s="37" t="s">
        <v>75</v>
      </c>
      <c r="S44" s="37" t="s">
        <v>75</v>
      </c>
      <c r="T44" s="25" t="s">
        <v>75</v>
      </c>
      <c r="U44" s="25" t="s">
        <v>75</v>
      </c>
      <c r="V44" s="236" t="s">
        <v>319</v>
      </c>
      <c r="W44" s="236" t="s">
        <v>320</v>
      </c>
      <c r="X44" s="37" t="s">
        <v>75</v>
      </c>
      <c r="Y44" s="291">
        <v>45292</v>
      </c>
      <c r="Z44" s="37" t="s">
        <v>81</v>
      </c>
      <c r="AA44" s="37" t="s">
        <v>446</v>
      </c>
      <c r="AB44" s="37" t="s">
        <v>447</v>
      </c>
      <c r="AC44" s="37" t="s">
        <v>83</v>
      </c>
      <c r="AD44" s="37" t="s">
        <v>436</v>
      </c>
      <c r="AE44" s="37" t="s">
        <v>418</v>
      </c>
      <c r="AF44" s="37" t="s">
        <v>352</v>
      </c>
      <c r="AG44" s="37">
        <v>40</v>
      </c>
      <c r="AH44" s="37" t="s">
        <v>86</v>
      </c>
      <c r="AI44" s="37" t="s">
        <v>126</v>
      </c>
      <c r="AJ44" s="37" t="s">
        <v>437</v>
      </c>
      <c r="AK44" s="37" t="s">
        <v>88</v>
      </c>
      <c r="AL44" s="37" t="s">
        <v>89</v>
      </c>
      <c r="AM44" s="37" t="s">
        <v>77</v>
      </c>
      <c r="AN44" s="37" t="s">
        <v>77</v>
      </c>
      <c r="AO44" s="37" t="s">
        <v>77</v>
      </c>
      <c r="AP44" s="37" t="s">
        <v>92</v>
      </c>
      <c r="AQ44" s="37" t="s">
        <v>92</v>
      </c>
      <c r="AR44" s="37" t="s">
        <v>90</v>
      </c>
      <c r="AS44" s="37" t="s">
        <v>91</v>
      </c>
      <c r="AT44" s="37" t="s">
        <v>92</v>
      </c>
      <c r="AU44" s="37" t="s">
        <v>77</v>
      </c>
      <c r="AV44" s="37" t="s">
        <v>77</v>
      </c>
      <c r="AW44" s="37" t="s">
        <v>77</v>
      </c>
      <c r="AX44" s="291">
        <v>41208</v>
      </c>
      <c r="AY44" s="37" t="s">
        <v>88</v>
      </c>
      <c r="AZ44" s="37" t="s">
        <v>81</v>
      </c>
      <c r="BA44" s="37" t="s">
        <v>77</v>
      </c>
      <c r="BB44" s="37" t="s">
        <v>77</v>
      </c>
      <c r="BC44" s="37" t="s">
        <v>75</v>
      </c>
      <c r="BD44" s="37" t="s">
        <v>77</v>
      </c>
      <c r="BE44" s="37" t="s">
        <v>93</v>
      </c>
      <c r="BF44" s="291">
        <v>41208</v>
      </c>
      <c r="BG44" s="37" t="s">
        <v>2922</v>
      </c>
      <c r="BH44" s="154">
        <v>45383.575439814813</v>
      </c>
      <c r="BI44" s="37" t="s">
        <v>77</v>
      </c>
      <c r="BJ44" s="37" t="s">
        <v>325</v>
      </c>
      <c r="BK44" s="37" t="s">
        <v>96</v>
      </c>
    </row>
    <row r="45" spans="1:63" s="10" customFormat="1" ht="56">
      <c r="A45" s="37">
        <v>2266</v>
      </c>
      <c r="B45" s="37" t="s">
        <v>448</v>
      </c>
      <c r="C45" s="279" t="s">
        <v>419</v>
      </c>
      <c r="D45" s="366" t="s">
        <v>76</v>
      </c>
      <c r="E45" s="367"/>
      <c r="F45" s="367"/>
      <c r="G45" s="367"/>
      <c r="H45" s="367"/>
      <c r="I45" s="367"/>
      <c r="J45" s="236" t="s">
        <v>76</v>
      </c>
      <c r="K45" s="236" t="s">
        <v>76</v>
      </c>
      <c r="L45" s="236" t="s">
        <v>76</v>
      </c>
      <c r="M45" s="236" t="s">
        <v>76</v>
      </c>
      <c r="N45" s="37" t="s">
        <v>75</v>
      </c>
      <c r="O45" s="236" t="s">
        <v>76</v>
      </c>
      <c r="P45" s="37" t="s">
        <v>318</v>
      </c>
      <c r="Q45" s="37" t="s">
        <v>77</v>
      </c>
      <c r="R45" s="37" t="s">
        <v>75</v>
      </c>
      <c r="S45" s="37" t="s">
        <v>75</v>
      </c>
      <c r="T45" s="25" t="s">
        <v>75</v>
      </c>
      <c r="U45" s="25" t="s">
        <v>75</v>
      </c>
      <c r="V45" s="236" t="s">
        <v>319</v>
      </c>
      <c r="W45" s="236" t="s">
        <v>320</v>
      </c>
      <c r="X45" s="37" t="s">
        <v>75</v>
      </c>
      <c r="Y45" s="291">
        <v>45292</v>
      </c>
      <c r="Z45" s="37" t="s">
        <v>81</v>
      </c>
      <c r="AA45" s="37" t="s">
        <v>448</v>
      </c>
      <c r="AB45" s="37" t="s">
        <v>449</v>
      </c>
      <c r="AC45" s="37" t="s">
        <v>83</v>
      </c>
      <c r="AD45" s="37" t="s">
        <v>436</v>
      </c>
      <c r="AE45" s="37" t="s">
        <v>422</v>
      </c>
      <c r="AF45" s="37" t="s">
        <v>85</v>
      </c>
      <c r="AG45" s="37">
        <v>40</v>
      </c>
      <c r="AH45" s="37" t="s">
        <v>86</v>
      </c>
      <c r="AI45" s="37" t="s">
        <v>126</v>
      </c>
      <c r="AJ45" s="37" t="s">
        <v>437</v>
      </c>
      <c r="AK45" s="37" t="s">
        <v>88</v>
      </c>
      <c r="AL45" s="37" t="s">
        <v>89</v>
      </c>
      <c r="AM45" s="37" t="s">
        <v>77</v>
      </c>
      <c r="AN45" s="37" t="s">
        <v>77</v>
      </c>
      <c r="AO45" s="37" t="s">
        <v>77</v>
      </c>
      <c r="AP45" s="37" t="s">
        <v>92</v>
      </c>
      <c r="AQ45" s="37" t="s">
        <v>92</v>
      </c>
      <c r="AR45" s="37" t="s">
        <v>90</v>
      </c>
      <c r="AS45" s="37" t="s">
        <v>91</v>
      </c>
      <c r="AT45" s="37" t="s">
        <v>92</v>
      </c>
      <c r="AU45" s="37" t="s">
        <v>77</v>
      </c>
      <c r="AV45" s="37" t="s">
        <v>77</v>
      </c>
      <c r="AW45" s="37" t="s">
        <v>77</v>
      </c>
      <c r="AX45" s="291">
        <v>41208</v>
      </c>
      <c r="AY45" s="37" t="s">
        <v>88</v>
      </c>
      <c r="AZ45" s="37" t="s">
        <v>81</v>
      </c>
      <c r="BA45" s="37" t="s">
        <v>77</v>
      </c>
      <c r="BB45" s="37" t="s">
        <v>77</v>
      </c>
      <c r="BC45" s="37" t="s">
        <v>75</v>
      </c>
      <c r="BD45" s="37" t="s">
        <v>77</v>
      </c>
      <c r="BE45" s="37" t="s">
        <v>93</v>
      </c>
      <c r="BF45" s="291">
        <v>41208</v>
      </c>
      <c r="BG45" s="37" t="s">
        <v>3765</v>
      </c>
      <c r="BH45" s="154">
        <v>45377.436990740738</v>
      </c>
      <c r="BI45" s="37" t="s">
        <v>77</v>
      </c>
      <c r="BJ45" s="37" t="s">
        <v>325</v>
      </c>
      <c r="BK45" s="37" t="s">
        <v>96</v>
      </c>
    </row>
    <row r="46" spans="1:63" s="10" customFormat="1" ht="56">
      <c r="A46" s="37">
        <v>2267</v>
      </c>
      <c r="B46" s="37" t="s">
        <v>450</v>
      </c>
      <c r="C46" s="279" t="s">
        <v>423</v>
      </c>
      <c r="D46" s="366" t="s">
        <v>76</v>
      </c>
      <c r="E46" s="367"/>
      <c r="F46" s="367"/>
      <c r="G46" s="367"/>
      <c r="H46" s="367"/>
      <c r="I46" s="367"/>
      <c r="J46" s="236" t="s">
        <v>76</v>
      </c>
      <c r="K46" s="236" t="s">
        <v>76</v>
      </c>
      <c r="L46" s="236" t="s">
        <v>76</v>
      </c>
      <c r="M46" s="236" t="s">
        <v>76</v>
      </c>
      <c r="N46" s="37" t="s">
        <v>75</v>
      </c>
      <c r="O46" s="236" t="s">
        <v>76</v>
      </c>
      <c r="P46" s="37" t="s">
        <v>318</v>
      </c>
      <c r="Q46" s="37" t="s">
        <v>77</v>
      </c>
      <c r="R46" s="37" t="s">
        <v>75</v>
      </c>
      <c r="S46" s="37" t="s">
        <v>75</v>
      </c>
      <c r="T46" s="25" t="s">
        <v>75</v>
      </c>
      <c r="U46" s="25" t="s">
        <v>75</v>
      </c>
      <c r="V46" s="236" t="s">
        <v>319</v>
      </c>
      <c r="W46" s="236" t="s">
        <v>320</v>
      </c>
      <c r="X46" s="37" t="s">
        <v>75</v>
      </c>
      <c r="Y46" s="291">
        <v>45292</v>
      </c>
      <c r="Z46" s="37" t="s">
        <v>81</v>
      </c>
      <c r="AA46" s="37" t="s">
        <v>450</v>
      </c>
      <c r="AB46" s="37" t="s">
        <v>451</v>
      </c>
      <c r="AC46" s="37" t="s">
        <v>83</v>
      </c>
      <c r="AD46" s="37" t="s">
        <v>436</v>
      </c>
      <c r="AE46" s="37" t="s">
        <v>426</v>
      </c>
      <c r="AF46" s="37" t="s">
        <v>85</v>
      </c>
      <c r="AG46" s="37">
        <v>40</v>
      </c>
      <c r="AH46" s="37" t="s">
        <v>86</v>
      </c>
      <c r="AI46" s="37" t="s">
        <v>126</v>
      </c>
      <c r="AJ46" s="37" t="s">
        <v>437</v>
      </c>
      <c r="AK46" s="37" t="s">
        <v>88</v>
      </c>
      <c r="AL46" s="37" t="s">
        <v>89</v>
      </c>
      <c r="AM46" s="37" t="s">
        <v>77</v>
      </c>
      <c r="AN46" s="37" t="s">
        <v>77</v>
      </c>
      <c r="AO46" s="37" t="s">
        <v>77</v>
      </c>
      <c r="AP46" s="37" t="s">
        <v>92</v>
      </c>
      <c r="AQ46" s="37" t="s">
        <v>92</v>
      </c>
      <c r="AR46" s="37" t="s">
        <v>90</v>
      </c>
      <c r="AS46" s="37" t="s">
        <v>91</v>
      </c>
      <c r="AT46" s="37" t="s">
        <v>92</v>
      </c>
      <c r="AU46" s="37" t="s">
        <v>77</v>
      </c>
      <c r="AV46" s="37" t="s">
        <v>77</v>
      </c>
      <c r="AW46" s="37" t="s">
        <v>77</v>
      </c>
      <c r="AX46" s="291">
        <v>41208</v>
      </c>
      <c r="AY46" s="37" t="s">
        <v>88</v>
      </c>
      <c r="AZ46" s="37" t="s">
        <v>81</v>
      </c>
      <c r="BA46" s="37" t="s">
        <v>77</v>
      </c>
      <c r="BB46" s="37" t="s">
        <v>77</v>
      </c>
      <c r="BC46" s="37" t="s">
        <v>75</v>
      </c>
      <c r="BD46" s="37" t="s">
        <v>77</v>
      </c>
      <c r="BE46" s="37" t="s">
        <v>93</v>
      </c>
      <c r="BF46" s="291">
        <v>41208</v>
      </c>
      <c r="BG46" s="37" t="s">
        <v>171</v>
      </c>
      <c r="BH46" s="154">
        <v>45392.692326388889</v>
      </c>
      <c r="BI46" s="37" t="s">
        <v>77</v>
      </c>
      <c r="BJ46" s="37" t="s">
        <v>325</v>
      </c>
      <c r="BK46" s="37" t="s">
        <v>96</v>
      </c>
    </row>
    <row r="47" spans="1:63" s="10" customFormat="1" ht="56">
      <c r="A47" s="37">
        <v>2268</v>
      </c>
      <c r="B47" s="37" t="s">
        <v>452</v>
      </c>
      <c r="C47" s="279" t="s">
        <v>427</v>
      </c>
      <c r="D47" s="366" t="s">
        <v>76</v>
      </c>
      <c r="E47" s="367"/>
      <c r="F47" s="367"/>
      <c r="G47" s="367"/>
      <c r="H47" s="367"/>
      <c r="I47" s="367"/>
      <c r="J47" s="236" t="s">
        <v>76</v>
      </c>
      <c r="K47" s="236" t="s">
        <v>76</v>
      </c>
      <c r="L47" s="236" t="s">
        <v>76</v>
      </c>
      <c r="M47" s="236" t="s">
        <v>76</v>
      </c>
      <c r="N47" s="37" t="s">
        <v>75</v>
      </c>
      <c r="O47" s="236" t="s">
        <v>76</v>
      </c>
      <c r="P47" s="37" t="s">
        <v>318</v>
      </c>
      <c r="Q47" s="37" t="s">
        <v>77</v>
      </c>
      <c r="R47" s="37" t="s">
        <v>75</v>
      </c>
      <c r="S47" s="37" t="s">
        <v>75</v>
      </c>
      <c r="T47" s="25" t="s">
        <v>75</v>
      </c>
      <c r="U47" s="25" t="s">
        <v>75</v>
      </c>
      <c r="V47" s="236" t="s">
        <v>319</v>
      </c>
      <c r="W47" s="236" t="s">
        <v>320</v>
      </c>
      <c r="X47" s="37" t="s">
        <v>75</v>
      </c>
      <c r="Y47" s="291">
        <v>45292</v>
      </c>
      <c r="Z47" s="37" t="s">
        <v>81</v>
      </c>
      <c r="AA47" s="37" t="s">
        <v>452</v>
      </c>
      <c r="AB47" s="37" t="s">
        <v>453</v>
      </c>
      <c r="AC47" s="37" t="s">
        <v>83</v>
      </c>
      <c r="AD47" s="37" t="s">
        <v>436</v>
      </c>
      <c r="AE47" s="37" t="s">
        <v>430</v>
      </c>
      <c r="AF47" s="37" t="s">
        <v>85</v>
      </c>
      <c r="AG47" s="37">
        <v>40</v>
      </c>
      <c r="AH47" s="37" t="s">
        <v>86</v>
      </c>
      <c r="AI47" s="37" t="s">
        <v>126</v>
      </c>
      <c r="AJ47" s="37" t="s">
        <v>437</v>
      </c>
      <c r="AK47" s="37" t="s">
        <v>88</v>
      </c>
      <c r="AL47" s="37" t="s">
        <v>89</v>
      </c>
      <c r="AM47" s="37" t="s">
        <v>77</v>
      </c>
      <c r="AN47" s="37" t="s">
        <v>77</v>
      </c>
      <c r="AO47" s="37" t="s">
        <v>77</v>
      </c>
      <c r="AP47" s="37" t="s">
        <v>92</v>
      </c>
      <c r="AQ47" s="37" t="s">
        <v>92</v>
      </c>
      <c r="AR47" s="37" t="s">
        <v>90</v>
      </c>
      <c r="AS47" s="37" t="s">
        <v>91</v>
      </c>
      <c r="AT47" s="37" t="s">
        <v>92</v>
      </c>
      <c r="AU47" s="37" t="s">
        <v>77</v>
      </c>
      <c r="AV47" s="37" t="s">
        <v>77</v>
      </c>
      <c r="AW47" s="37" t="s">
        <v>77</v>
      </c>
      <c r="AX47" s="291">
        <v>41208</v>
      </c>
      <c r="AY47" s="37" t="s">
        <v>88</v>
      </c>
      <c r="AZ47" s="37" t="s">
        <v>81</v>
      </c>
      <c r="BA47" s="37" t="s">
        <v>77</v>
      </c>
      <c r="BB47" s="37" t="s">
        <v>77</v>
      </c>
      <c r="BC47" s="37" t="s">
        <v>75</v>
      </c>
      <c r="BD47" s="37" t="s">
        <v>77</v>
      </c>
      <c r="BE47" s="37" t="s">
        <v>93</v>
      </c>
      <c r="BF47" s="291">
        <v>41208</v>
      </c>
      <c r="BG47" s="37" t="s">
        <v>171</v>
      </c>
      <c r="BH47" s="154">
        <v>45469.33153935185</v>
      </c>
      <c r="BI47" s="37" t="s">
        <v>77</v>
      </c>
      <c r="BJ47" s="37" t="s">
        <v>325</v>
      </c>
      <c r="BK47" s="37" t="s">
        <v>96</v>
      </c>
    </row>
    <row r="48" spans="1:63" s="10" customFormat="1" ht="56">
      <c r="A48" s="37">
        <v>2269</v>
      </c>
      <c r="B48" s="37" t="s">
        <v>3096</v>
      </c>
      <c r="C48" s="279" t="s">
        <v>454</v>
      </c>
      <c r="D48" s="366" t="s">
        <v>76</v>
      </c>
      <c r="E48" s="367"/>
      <c r="F48" s="367"/>
      <c r="G48" s="367"/>
      <c r="H48" s="367"/>
      <c r="I48" s="367"/>
      <c r="J48" s="236" t="s">
        <v>76</v>
      </c>
      <c r="K48" s="236" t="s">
        <v>76</v>
      </c>
      <c r="L48" s="236" t="s">
        <v>76</v>
      </c>
      <c r="M48" s="236" t="s">
        <v>76</v>
      </c>
      <c r="N48" s="37" t="s">
        <v>75</v>
      </c>
      <c r="O48" s="236" t="s">
        <v>76</v>
      </c>
      <c r="P48" s="37" t="s">
        <v>318</v>
      </c>
      <c r="Q48" s="37" t="s">
        <v>77</v>
      </c>
      <c r="R48" s="37" t="s">
        <v>75</v>
      </c>
      <c r="S48" s="37" t="s">
        <v>75</v>
      </c>
      <c r="T48" s="25" t="s">
        <v>75</v>
      </c>
      <c r="U48" s="25" t="s">
        <v>75</v>
      </c>
      <c r="V48" s="236" t="s">
        <v>319</v>
      </c>
      <c r="W48" s="236" t="s">
        <v>320</v>
      </c>
      <c r="X48" s="37" t="s">
        <v>75</v>
      </c>
      <c r="Y48" s="291">
        <v>43617</v>
      </c>
      <c r="Z48" s="37" t="s">
        <v>81</v>
      </c>
      <c r="AA48" s="37" t="s">
        <v>3096</v>
      </c>
      <c r="AB48" s="37" t="s">
        <v>455</v>
      </c>
      <c r="AC48" s="37" t="s">
        <v>83</v>
      </c>
      <c r="AD48" s="37" t="s">
        <v>436</v>
      </c>
      <c r="AE48" s="37" t="s">
        <v>433</v>
      </c>
      <c r="AF48" s="37" t="s">
        <v>85</v>
      </c>
      <c r="AG48" s="37">
        <v>40</v>
      </c>
      <c r="AH48" s="37" t="s">
        <v>86</v>
      </c>
      <c r="AI48" s="37" t="s">
        <v>126</v>
      </c>
      <c r="AJ48" s="37" t="s">
        <v>437</v>
      </c>
      <c r="AK48" s="37" t="s">
        <v>88</v>
      </c>
      <c r="AL48" s="37" t="s">
        <v>89</v>
      </c>
      <c r="AM48" s="37" t="s">
        <v>77</v>
      </c>
      <c r="AN48" s="37" t="s">
        <v>77</v>
      </c>
      <c r="AO48" s="37" t="s">
        <v>77</v>
      </c>
      <c r="AP48" s="37" t="s">
        <v>92</v>
      </c>
      <c r="AQ48" s="37" t="s">
        <v>228</v>
      </c>
      <c r="AR48" s="37" t="s">
        <v>90</v>
      </c>
      <c r="AS48" s="37" t="s">
        <v>91</v>
      </c>
      <c r="AT48" s="37" t="s">
        <v>92</v>
      </c>
      <c r="AU48" s="37" t="s">
        <v>77</v>
      </c>
      <c r="AV48" s="37" t="s">
        <v>77</v>
      </c>
      <c r="AW48" s="37" t="s">
        <v>77</v>
      </c>
      <c r="AX48" s="291">
        <v>41208</v>
      </c>
      <c r="AY48" s="37" t="s">
        <v>88</v>
      </c>
      <c r="AZ48" s="37" t="s">
        <v>81</v>
      </c>
      <c r="BA48" s="37" t="s">
        <v>77</v>
      </c>
      <c r="BB48" s="37" t="s">
        <v>77</v>
      </c>
      <c r="BC48" s="37" t="s">
        <v>75</v>
      </c>
      <c r="BD48" s="37" t="s">
        <v>77</v>
      </c>
      <c r="BE48" s="37" t="s">
        <v>93</v>
      </c>
      <c r="BF48" s="291">
        <v>41208</v>
      </c>
      <c r="BG48" s="37" t="s">
        <v>2917</v>
      </c>
      <c r="BH48" s="154">
        <v>43630.343298611115</v>
      </c>
      <c r="BI48" s="37" t="s">
        <v>77</v>
      </c>
      <c r="BJ48" s="37" t="s">
        <v>325</v>
      </c>
      <c r="BK48" s="37" t="s">
        <v>96</v>
      </c>
    </row>
    <row r="49" spans="1:63" s="10" customFormat="1" ht="94.75" customHeight="1">
      <c r="A49" s="37" t="s">
        <v>3076</v>
      </c>
      <c r="B49" s="37" t="s">
        <v>3077</v>
      </c>
      <c r="C49" s="279" t="s">
        <v>3068</v>
      </c>
      <c r="D49" s="366" t="s">
        <v>76</v>
      </c>
      <c r="E49" s="367"/>
      <c r="F49" s="367"/>
      <c r="G49" s="367"/>
      <c r="H49" s="367"/>
      <c r="I49" s="367"/>
      <c r="J49" s="236" t="s">
        <v>76</v>
      </c>
      <c r="K49" s="236" t="s">
        <v>76</v>
      </c>
      <c r="L49" s="236" t="s">
        <v>76</v>
      </c>
      <c r="M49" s="236" t="s">
        <v>76</v>
      </c>
      <c r="N49" s="37" t="s">
        <v>75</v>
      </c>
      <c r="O49" s="236" t="s">
        <v>76</v>
      </c>
      <c r="P49" s="37" t="s">
        <v>318</v>
      </c>
      <c r="Q49" s="37" t="s">
        <v>77</v>
      </c>
      <c r="R49" s="37" t="s">
        <v>75</v>
      </c>
      <c r="S49" s="37" t="s">
        <v>75</v>
      </c>
      <c r="T49" s="25" t="s">
        <v>75</v>
      </c>
      <c r="U49" s="25" t="s">
        <v>75</v>
      </c>
      <c r="V49" s="236" t="s">
        <v>319</v>
      </c>
      <c r="W49" s="236" t="s">
        <v>320</v>
      </c>
      <c r="X49" s="37" t="s">
        <v>75</v>
      </c>
      <c r="Y49" s="291">
        <v>45474</v>
      </c>
      <c r="Z49" s="37" t="s">
        <v>81</v>
      </c>
      <c r="AA49" s="37" t="s">
        <v>3077</v>
      </c>
      <c r="AB49" s="37" t="s">
        <v>3080</v>
      </c>
      <c r="AC49" s="37" t="s">
        <v>83</v>
      </c>
      <c r="AD49" s="37" t="s">
        <v>436</v>
      </c>
      <c r="AE49" s="37" t="s">
        <v>606</v>
      </c>
      <c r="AF49" s="37" t="s">
        <v>85</v>
      </c>
      <c r="AG49" s="37">
        <v>40</v>
      </c>
      <c r="AH49" s="37" t="s">
        <v>86</v>
      </c>
      <c r="AI49" s="37" t="s">
        <v>126</v>
      </c>
      <c r="AJ49" s="37" t="s">
        <v>437</v>
      </c>
      <c r="AK49" s="37" t="s">
        <v>88</v>
      </c>
      <c r="AL49" s="37" t="s">
        <v>89</v>
      </c>
      <c r="AM49" s="37" t="s">
        <v>77</v>
      </c>
      <c r="AN49" s="37" t="s">
        <v>77</v>
      </c>
      <c r="AO49" s="37" t="s">
        <v>77</v>
      </c>
      <c r="AP49" s="37" t="s">
        <v>257</v>
      </c>
      <c r="AQ49" s="37" t="s">
        <v>92</v>
      </c>
      <c r="AR49" s="37" t="s">
        <v>90</v>
      </c>
      <c r="AS49" s="37" t="s">
        <v>91</v>
      </c>
      <c r="AT49" s="37" t="s">
        <v>92</v>
      </c>
      <c r="AU49" s="37" t="s">
        <v>77</v>
      </c>
      <c r="AV49" s="37" t="s">
        <v>77</v>
      </c>
      <c r="AW49" s="37" t="s">
        <v>77</v>
      </c>
      <c r="AX49" s="291">
        <v>45548</v>
      </c>
      <c r="AY49" s="37" t="s">
        <v>88</v>
      </c>
      <c r="AZ49" s="37" t="s">
        <v>81</v>
      </c>
      <c r="BA49" s="37" t="s">
        <v>77</v>
      </c>
      <c r="BB49" s="37" t="s">
        <v>77</v>
      </c>
      <c r="BC49" s="37" t="s">
        <v>75</v>
      </c>
      <c r="BD49" s="37" t="s">
        <v>77</v>
      </c>
      <c r="BE49" s="37" t="s">
        <v>93</v>
      </c>
      <c r="BF49" s="291">
        <v>45548</v>
      </c>
      <c r="BG49" s="37" t="s">
        <v>171</v>
      </c>
      <c r="BH49" s="154">
        <v>45553.296365740738</v>
      </c>
      <c r="BI49" s="37" t="s">
        <v>77</v>
      </c>
      <c r="BJ49" s="37" t="s">
        <v>325</v>
      </c>
      <c r="BK49" s="37" t="s">
        <v>96</v>
      </c>
    </row>
    <row r="50" spans="1:63" s="10" customFormat="1" ht="56">
      <c r="A50" s="37" t="s">
        <v>3078</v>
      </c>
      <c r="B50" s="37" t="s">
        <v>3079</v>
      </c>
      <c r="C50" s="279" t="s">
        <v>3071</v>
      </c>
      <c r="D50" s="366" t="s">
        <v>76</v>
      </c>
      <c r="E50" s="367"/>
      <c r="F50" s="367"/>
      <c r="G50" s="367"/>
      <c r="H50" s="367"/>
      <c r="I50" s="367"/>
      <c r="J50" s="236" t="s">
        <v>76</v>
      </c>
      <c r="K50" s="236" t="s">
        <v>76</v>
      </c>
      <c r="L50" s="236" t="s">
        <v>76</v>
      </c>
      <c r="M50" s="236" t="s">
        <v>76</v>
      </c>
      <c r="N50" s="37" t="s">
        <v>75</v>
      </c>
      <c r="O50" s="236" t="s">
        <v>76</v>
      </c>
      <c r="P50" s="37" t="s">
        <v>318</v>
      </c>
      <c r="Q50" s="37" t="s">
        <v>77</v>
      </c>
      <c r="R50" s="37" t="s">
        <v>75</v>
      </c>
      <c r="S50" s="37" t="s">
        <v>75</v>
      </c>
      <c r="T50" s="25" t="s">
        <v>75</v>
      </c>
      <c r="U50" s="25" t="s">
        <v>75</v>
      </c>
      <c r="V50" s="236" t="s">
        <v>319</v>
      </c>
      <c r="W50" s="236" t="s">
        <v>320</v>
      </c>
      <c r="X50" s="37" t="s">
        <v>75</v>
      </c>
      <c r="Y50" s="291">
        <v>45474</v>
      </c>
      <c r="Z50" s="37" t="s">
        <v>81</v>
      </c>
      <c r="AA50" s="37" t="s">
        <v>3079</v>
      </c>
      <c r="AB50" s="37" t="s">
        <v>3081</v>
      </c>
      <c r="AC50" s="37" t="s">
        <v>83</v>
      </c>
      <c r="AD50" s="37" t="s">
        <v>436</v>
      </c>
      <c r="AE50" s="37" t="s">
        <v>610</v>
      </c>
      <c r="AF50" s="37" t="s">
        <v>85</v>
      </c>
      <c r="AG50" s="37">
        <v>40</v>
      </c>
      <c r="AH50" s="37" t="s">
        <v>86</v>
      </c>
      <c r="AI50" s="37" t="s">
        <v>126</v>
      </c>
      <c r="AJ50" s="37" t="s">
        <v>437</v>
      </c>
      <c r="AK50" s="37" t="s">
        <v>88</v>
      </c>
      <c r="AL50" s="37" t="s">
        <v>89</v>
      </c>
      <c r="AM50" s="37" t="s">
        <v>77</v>
      </c>
      <c r="AN50" s="37" t="s">
        <v>77</v>
      </c>
      <c r="AO50" s="37" t="s">
        <v>77</v>
      </c>
      <c r="AP50" s="37" t="s">
        <v>257</v>
      </c>
      <c r="AQ50" s="37" t="s">
        <v>92</v>
      </c>
      <c r="AR50" s="37" t="s">
        <v>90</v>
      </c>
      <c r="AS50" s="37" t="s">
        <v>91</v>
      </c>
      <c r="AT50" s="37" t="s">
        <v>92</v>
      </c>
      <c r="AU50" s="37" t="s">
        <v>77</v>
      </c>
      <c r="AV50" s="37" t="s">
        <v>77</v>
      </c>
      <c r="AW50" s="37" t="s">
        <v>77</v>
      </c>
      <c r="AX50" s="291">
        <v>45548</v>
      </c>
      <c r="AY50" s="37" t="s">
        <v>88</v>
      </c>
      <c r="AZ50" s="37" t="s">
        <v>81</v>
      </c>
      <c r="BA50" s="37" t="s">
        <v>77</v>
      </c>
      <c r="BB50" s="37" t="s">
        <v>77</v>
      </c>
      <c r="BC50" s="37" t="s">
        <v>75</v>
      </c>
      <c r="BD50" s="37" t="s">
        <v>77</v>
      </c>
      <c r="BE50" s="37" t="s">
        <v>93</v>
      </c>
      <c r="BF50" s="291">
        <v>45548</v>
      </c>
      <c r="BG50" s="37" t="s">
        <v>171</v>
      </c>
      <c r="BH50" s="154">
        <v>45553.296365740738</v>
      </c>
      <c r="BI50" s="37" t="s">
        <v>77</v>
      </c>
      <c r="BJ50" s="37" t="s">
        <v>325</v>
      </c>
      <c r="BK50" s="37" t="s">
        <v>96</v>
      </c>
    </row>
    <row r="51" spans="1:63" s="10" customFormat="1" ht="56">
      <c r="A51" s="37">
        <v>2280</v>
      </c>
      <c r="B51" s="37" t="s">
        <v>456</v>
      </c>
      <c r="C51" s="279" t="s">
        <v>393</v>
      </c>
      <c r="D51" s="366" t="s">
        <v>76</v>
      </c>
      <c r="E51" s="367"/>
      <c r="F51" s="367"/>
      <c r="G51" s="367"/>
      <c r="H51" s="367"/>
      <c r="I51" s="367"/>
      <c r="J51" s="236" t="s">
        <v>76</v>
      </c>
      <c r="K51" s="236" t="s">
        <v>76</v>
      </c>
      <c r="L51" s="236" t="s">
        <v>76</v>
      </c>
      <c r="M51" s="236" t="s">
        <v>76</v>
      </c>
      <c r="N51" s="37" t="s">
        <v>75</v>
      </c>
      <c r="O51" s="236" t="s">
        <v>76</v>
      </c>
      <c r="P51" s="37" t="s">
        <v>318</v>
      </c>
      <c r="Q51" s="37" t="s">
        <v>77</v>
      </c>
      <c r="R51" s="37" t="s">
        <v>75</v>
      </c>
      <c r="S51" s="37" t="s">
        <v>75</v>
      </c>
      <c r="T51" s="25" t="s">
        <v>75</v>
      </c>
      <c r="U51" s="25" t="s">
        <v>75</v>
      </c>
      <c r="V51" s="236" t="s">
        <v>319</v>
      </c>
      <c r="W51" s="236" t="s">
        <v>320</v>
      </c>
      <c r="X51" s="37" t="s">
        <v>75</v>
      </c>
      <c r="Y51" s="291">
        <v>42186</v>
      </c>
      <c r="Z51" s="37" t="s">
        <v>81</v>
      </c>
      <c r="AA51" s="37" t="s">
        <v>456</v>
      </c>
      <c r="AB51" s="37" t="s">
        <v>457</v>
      </c>
      <c r="AC51" s="37" t="s">
        <v>83</v>
      </c>
      <c r="AD51" s="37" t="s">
        <v>458</v>
      </c>
      <c r="AE51" s="37" t="s">
        <v>397</v>
      </c>
      <c r="AF51" s="37" t="s">
        <v>85</v>
      </c>
      <c r="AG51" s="37">
        <v>40</v>
      </c>
      <c r="AH51" s="37" t="s">
        <v>86</v>
      </c>
      <c r="AI51" s="37" t="s">
        <v>126</v>
      </c>
      <c r="AJ51" s="37" t="s">
        <v>459</v>
      </c>
      <c r="AK51" s="37" t="s">
        <v>88</v>
      </c>
      <c r="AL51" s="37" t="s">
        <v>89</v>
      </c>
      <c r="AM51" s="37" t="s">
        <v>77</v>
      </c>
      <c r="AN51" s="37" t="s">
        <v>77</v>
      </c>
      <c r="AO51" s="37" t="s">
        <v>77</v>
      </c>
      <c r="AP51" s="37" t="s">
        <v>257</v>
      </c>
      <c r="AQ51" s="37" t="s">
        <v>92</v>
      </c>
      <c r="AR51" s="37" t="s">
        <v>90</v>
      </c>
      <c r="AS51" s="37" t="s">
        <v>91</v>
      </c>
      <c r="AT51" s="37" t="s">
        <v>92</v>
      </c>
      <c r="AU51" s="37" t="s">
        <v>77</v>
      </c>
      <c r="AV51" s="37" t="s">
        <v>77</v>
      </c>
      <c r="AW51" s="37" t="s">
        <v>77</v>
      </c>
      <c r="AX51" s="291">
        <v>41208</v>
      </c>
      <c r="AY51" s="37" t="s">
        <v>88</v>
      </c>
      <c r="AZ51" s="37" t="s">
        <v>81</v>
      </c>
      <c r="BA51" s="37" t="s">
        <v>77</v>
      </c>
      <c r="BB51" s="37" t="s">
        <v>77</v>
      </c>
      <c r="BC51" s="37" t="s">
        <v>75</v>
      </c>
      <c r="BD51" s="37" t="s">
        <v>77</v>
      </c>
      <c r="BE51" s="37" t="s">
        <v>93</v>
      </c>
      <c r="BF51" s="291">
        <v>41208</v>
      </c>
      <c r="BG51" s="37" t="s">
        <v>94</v>
      </c>
      <c r="BH51" s="154">
        <v>42233.833611111113</v>
      </c>
      <c r="BI51" s="37" t="s">
        <v>77</v>
      </c>
      <c r="BJ51" s="37" t="s">
        <v>325</v>
      </c>
      <c r="BK51" s="37" t="s">
        <v>96</v>
      </c>
    </row>
    <row r="52" spans="1:63" s="10" customFormat="1" ht="56">
      <c r="A52" s="37">
        <v>2281</v>
      </c>
      <c r="B52" s="37" t="s">
        <v>460</v>
      </c>
      <c r="C52" s="279" t="s">
        <v>399</v>
      </c>
      <c r="D52" s="366" t="s">
        <v>76</v>
      </c>
      <c r="E52" s="367"/>
      <c r="F52" s="367"/>
      <c r="G52" s="367"/>
      <c r="H52" s="367"/>
      <c r="I52" s="367"/>
      <c r="J52" s="236" t="s">
        <v>76</v>
      </c>
      <c r="K52" s="236" t="s">
        <v>76</v>
      </c>
      <c r="L52" s="236" t="s">
        <v>76</v>
      </c>
      <c r="M52" s="236" t="s">
        <v>76</v>
      </c>
      <c r="N52" s="37" t="s">
        <v>75</v>
      </c>
      <c r="O52" s="236" t="s">
        <v>76</v>
      </c>
      <c r="P52" s="37" t="s">
        <v>318</v>
      </c>
      <c r="Q52" s="37" t="s">
        <v>77</v>
      </c>
      <c r="R52" s="37" t="s">
        <v>75</v>
      </c>
      <c r="S52" s="37" t="s">
        <v>75</v>
      </c>
      <c r="T52" s="25" t="s">
        <v>75</v>
      </c>
      <c r="U52" s="25" t="s">
        <v>75</v>
      </c>
      <c r="V52" s="236" t="s">
        <v>319</v>
      </c>
      <c r="W52" s="236" t="s">
        <v>320</v>
      </c>
      <c r="X52" s="37" t="s">
        <v>75</v>
      </c>
      <c r="Y52" s="291">
        <v>42186</v>
      </c>
      <c r="Z52" s="37" t="s">
        <v>81</v>
      </c>
      <c r="AA52" s="37" t="s">
        <v>460</v>
      </c>
      <c r="AB52" s="37" t="s">
        <v>461</v>
      </c>
      <c r="AC52" s="37" t="s">
        <v>83</v>
      </c>
      <c r="AD52" s="37" t="s">
        <v>458</v>
      </c>
      <c r="AE52" s="37" t="s">
        <v>402</v>
      </c>
      <c r="AF52" s="37" t="s">
        <v>85</v>
      </c>
      <c r="AG52" s="37">
        <v>40</v>
      </c>
      <c r="AH52" s="37" t="s">
        <v>86</v>
      </c>
      <c r="AI52" s="37" t="s">
        <v>126</v>
      </c>
      <c r="AJ52" s="37" t="s">
        <v>459</v>
      </c>
      <c r="AK52" s="37" t="s">
        <v>88</v>
      </c>
      <c r="AL52" s="37" t="s">
        <v>89</v>
      </c>
      <c r="AM52" s="37" t="s">
        <v>77</v>
      </c>
      <c r="AN52" s="37" t="s">
        <v>77</v>
      </c>
      <c r="AO52" s="37" t="s">
        <v>77</v>
      </c>
      <c r="AP52" s="37" t="s">
        <v>92</v>
      </c>
      <c r="AQ52" s="37" t="s">
        <v>92</v>
      </c>
      <c r="AR52" s="37" t="s">
        <v>90</v>
      </c>
      <c r="AS52" s="37" t="s">
        <v>91</v>
      </c>
      <c r="AT52" s="37" t="s">
        <v>92</v>
      </c>
      <c r="AU52" s="37" t="s">
        <v>77</v>
      </c>
      <c r="AV52" s="37" t="s">
        <v>77</v>
      </c>
      <c r="AW52" s="37" t="s">
        <v>77</v>
      </c>
      <c r="AX52" s="291">
        <v>41208</v>
      </c>
      <c r="AY52" s="37" t="s">
        <v>88</v>
      </c>
      <c r="AZ52" s="37" t="s">
        <v>81</v>
      </c>
      <c r="BA52" s="37" t="s">
        <v>77</v>
      </c>
      <c r="BB52" s="37" t="s">
        <v>77</v>
      </c>
      <c r="BC52" s="37" t="s">
        <v>75</v>
      </c>
      <c r="BD52" s="37" t="s">
        <v>77</v>
      </c>
      <c r="BE52" s="37" t="s">
        <v>93</v>
      </c>
      <c r="BF52" s="291">
        <v>41208</v>
      </c>
      <c r="BG52" s="37" t="s">
        <v>94</v>
      </c>
      <c r="BH52" s="154">
        <v>42233.833622685182</v>
      </c>
      <c r="BI52" s="37" t="s">
        <v>77</v>
      </c>
      <c r="BJ52" s="37" t="s">
        <v>325</v>
      </c>
      <c r="BK52" s="37" t="s">
        <v>96</v>
      </c>
    </row>
    <row r="53" spans="1:63" s="10" customFormat="1" ht="56">
      <c r="A53" s="37">
        <v>2282</v>
      </c>
      <c r="B53" s="37" t="s">
        <v>462</v>
      </c>
      <c r="C53" s="279" t="s">
        <v>403</v>
      </c>
      <c r="D53" s="366" t="s">
        <v>76</v>
      </c>
      <c r="E53" s="367"/>
      <c r="F53" s="367"/>
      <c r="G53" s="367"/>
      <c r="H53" s="367"/>
      <c r="I53" s="367"/>
      <c r="J53" s="236" t="s">
        <v>76</v>
      </c>
      <c r="K53" s="236" t="s">
        <v>76</v>
      </c>
      <c r="L53" s="236" t="s">
        <v>76</v>
      </c>
      <c r="M53" s="236" t="s">
        <v>76</v>
      </c>
      <c r="N53" s="37" t="s">
        <v>75</v>
      </c>
      <c r="O53" s="236" t="s">
        <v>76</v>
      </c>
      <c r="P53" s="37" t="s">
        <v>318</v>
      </c>
      <c r="Q53" s="37" t="s">
        <v>77</v>
      </c>
      <c r="R53" s="37" t="s">
        <v>75</v>
      </c>
      <c r="S53" s="37" t="s">
        <v>75</v>
      </c>
      <c r="T53" s="25" t="s">
        <v>75</v>
      </c>
      <c r="U53" s="25" t="s">
        <v>75</v>
      </c>
      <c r="V53" s="236" t="s">
        <v>319</v>
      </c>
      <c r="W53" s="236" t="s">
        <v>320</v>
      </c>
      <c r="X53" s="37" t="s">
        <v>75</v>
      </c>
      <c r="Y53" s="291">
        <v>42186</v>
      </c>
      <c r="Z53" s="37" t="s">
        <v>81</v>
      </c>
      <c r="AA53" s="37" t="s">
        <v>462</v>
      </c>
      <c r="AB53" s="37" t="s">
        <v>463</v>
      </c>
      <c r="AC53" s="37" t="s">
        <v>83</v>
      </c>
      <c r="AD53" s="37" t="s">
        <v>458</v>
      </c>
      <c r="AE53" s="37" t="s">
        <v>406</v>
      </c>
      <c r="AF53" s="37" t="s">
        <v>85</v>
      </c>
      <c r="AG53" s="37">
        <v>40</v>
      </c>
      <c r="AH53" s="37" t="s">
        <v>86</v>
      </c>
      <c r="AI53" s="37" t="s">
        <v>126</v>
      </c>
      <c r="AJ53" s="37" t="s">
        <v>459</v>
      </c>
      <c r="AK53" s="37" t="s">
        <v>88</v>
      </c>
      <c r="AL53" s="37" t="s">
        <v>89</v>
      </c>
      <c r="AM53" s="37" t="s">
        <v>77</v>
      </c>
      <c r="AN53" s="37" t="s">
        <v>77</v>
      </c>
      <c r="AO53" s="37" t="s">
        <v>77</v>
      </c>
      <c r="AP53" s="37" t="s">
        <v>92</v>
      </c>
      <c r="AQ53" s="37" t="s">
        <v>92</v>
      </c>
      <c r="AR53" s="37" t="s">
        <v>90</v>
      </c>
      <c r="AS53" s="37" t="s">
        <v>91</v>
      </c>
      <c r="AT53" s="37" t="s">
        <v>92</v>
      </c>
      <c r="AU53" s="37" t="s">
        <v>77</v>
      </c>
      <c r="AV53" s="37" t="s">
        <v>77</v>
      </c>
      <c r="AW53" s="37" t="s">
        <v>77</v>
      </c>
      <c r="AX53" s="291">
        <v>41208</v>
      </c>
      <c r="AY53" s="37" t="s">
        <v>88</v>
      </c>
      <c r="AZ53" s="37" t="s">
        <v>81</v>
      </c>
      <c r="BA53" s="37" t="s">
        <v>77</v>
      </c>
      <c r="BB53" s="37" t="s">
        <v>77</v>
      </c>
      <c r="BC53" s="37" t="s">
        <v>75</v>
      </c>
      <c r="BD53" s="37" t="s">
        <v>77</v>
      </c>
      <c r="BE53" s="37" t="s">
        <v>93</v>
      </c>
      <c r="BF53" s="291">
        <v>41208</v>
      </c>
      <c r="BG53" s="37" t="s">
        <v>94</v>
      </c>
      <c r="BH53" s="154">
        <v>42233.833657407406</v>
      </c>
      <c r="BI53" s="37" t="s">
        <v>77</v>
      </c>
      <c r="BJ53" s="37" t="s">
        <v>325</v>
      </c>
      <c r="BK53" s="37" t="s">
        <v>96</v>
      </c>
    </row>
    <row r="54" spans="1:63" s="10" customFormat="1" ht="56">
      <c r="A54" s="37">
        <v>2283</v>
      </c>
      <c r="B54" s="37" t="s">
        <v>464</v>
      </c>
      <c r="C54" s="279" t="s">
        <v>407</v>
      </c>
      <c r="D54" s="366" t="s">
        <v>76</v>
      </c>
      <c r="E54" s="367"/>
      <c r="F54" s="367"/>
      <c r="G54" s="367"/>
      <c r="H54" s="367"/>
      <c r="I54" s="367"/>
      <c r="J54" s="236" t="s">
        <v>76</v>
      </c>
      <c r="K54" s="236" t="s">
        <v>76</v>
      </c>
      <c r="L54" s="236" t="s">
        <v>76</v>
      </c>
      <c r="M54" s="236" t="s">
        <v>76</v>
      </c>
      <c r="N54" s="37" t="s">
        <v>75</v>
      </c>
      <c r="O54" s="236" t="s">
        <v>76</v>
      </c>
      <c r="P54" s="37" t="s">
        <v>318</v>
      </c>
      <c r="Q54" s="37" t="s">
        <v>77</v>
      </c>
      <c r="R54" s="37" t="s">
        <v>75</v>
      </c>
      <c r="S54" s="37" t="s">
        <v>75</v>
      </c>
      <c r="T54" s="25" t="s">
        <v>75</v>
      </c>
      <c r="U54" s="25" t="s">
        <v>75</v>
      </c>
      <c r="V54" s="236" t="s">
        <v>319</v>
      </c>
      <c r="W54" s="236" t="s">
        <v>320</v>
      </c>
      <c r="X54" s="37" t="s">
        <v>75</v>
      </c>
      <c r="Y54" s="291">
        <v>42186</v>
      </c>
      <c r="Z54" s="37" t="s">
        <v>81</v>
      </c>
      <c r="AA54" s="37" t="s">
        <v>464</v>
      </c>
      <c r="AB54" s="37" t="s">
        <v>465</v>
      </c>
      <c r="AC54" s="37" t="s">
        <v>83</v>
      </c>
      <c r="AD54" s="37" t="s">
        <v>458</v>
      </c>
      <c r="AE54" s="37" t="s">
        <v>410</v>
      </c>
      <c r="AF54" s="37" t="s">
        <v>352</v>
      </c>
      <c r="AG54" s="37">
        <v>40</v>
      </c>
      <c r="AH54" s="37" t="s">
        <v>86</v>
      </c>
      <c r="AI54" s="37" t="s">
        <v>126</v>
      </c>
      <c r="AJ54" s="37" t="s">
        <v>459</v>
      </c>
      <c r="AK54" s="37" t="s">
        <v>88</v>
      </c>
      <c r="AL54" s="37" t="s">
        <v>89</v>
      </c>
      <c r="AM54" s="37" t="s">
        <v>77</v>
      </c>
      <c r="AN54" s="37" t="s">
        <v>77</v>
      </c>
      <c r="AO54" s="37" t="s">
        <v>77</v>
      </c>
      <c r="AP54" s="37" t="s">
        <v>92</v>
      </c>
      <c r="AQ54" s="37" t="s">
        <v>92</v>
      </c>
      <c r="AR54" s="37" t="s">
        <v>90</v>
      </c>
      <c r="AS54" s="37" t="s">
        <v>91</v>
      </c>
      <c r="AT54" s="37" t="s">
        <v>92</v>
      </c>
      <c r="AU54" s="37" t="s">
        <v>77</v>
      </c>
      <c r="AV54" s="37" t="s">
        <v>77</v>
      </c>
      <c r="AW54" s="37" t="s">
        <v>77</v>
      </c>
      <c r="AX54" s="291">
        <v>41208</v>
      </c>
      <c r="AY54" s="37" t="s">
        <v>88</v>
      </c>
      <c r="AZ54" s="37" t="s">
        <v>81</v>
      </c>
      <c r="BA54" s="37" t="s">
        <v>77</v>
      </c>
      <c r="BB54" s="37" t="s">
        <v>77</v>
      </c>
      <c r="BC54" s="37" t="s">
        <v>75</v>
      </c>
      <c r="BD54" s="37" t="s">
        <v>77</v>
      </c>
      <c r="BE54" s="37" t="s">
        <v>93</v>
      </c>
      <c r="BF54" s="291">
        <v>41208</v>
      </c>
      <c r="BG54" s="37" t="s">
        <v>94</v>
      </c>
      <c r="BH54" s="154">
        <v>42233.833692129629</v>
      </c>
      <c r="BI54" s="37" t="s">
        <v>77</v>
      </c>
      <c r="BJ54" s="37" t="s">
        <v>325</v>
      </c>
      <c r="BK54" s="37" t="s">
        <v>96</v>
      </c>
    </row>
    <row r="55" spans="1:63" s="10" customFormat="1" ht="56">
      <c r="A55" s="37">
        <v>2284</v>
      </c>
      <c r="B55" s="37" t="s">
        <v>466</v>
      </c>
      <c r="C55" s="279" t="s">
        <v>411</v>
      </c>
      <c r="D55" s="366" t="s">
        <v>76</v>
      </c>
      <c r="E55" s="367"/>
      <c r="F55" s="367"/>
      <c r="G55" s="367"/>
      <c r="H55" s="367"/>
      <c r="I55" s="367"/>
      <c r="J55" s="236" t="s">
        <v>76</v>
      </c>
      <c r="K55" s="236" t="s">
        <v>76</v>
      </c>
      <c r="L55" s="236" t="s">
        <v>76</v>
      </c>
      <c r="M55" s="236" t="s">
        <v>76</v>
      </c>
      <c r="N55" s="37" t="s">
        <v>75</v>
      </c>
      <c r="O55" s="236" t="s">
        <v>76</v>
      </c>
      <c r="P55" s="37" t="s">
        <v>318</v>
      </c>
      <c r="Q55" s="37" t="s">
        <v>77</v>
      </c>
      <c r="R55" s="37" t="s">
        <v>75</v>
      </c>
      <c r="S55" s="37" t="s">
        <v>75</v>
      </c>
      <c r="T55" s="25" t="s">
        <v>75</v>
      </c>
      <c r="U55" s="25" t="s">
        <v>75</v>
      </c>
      <c r="V55" s="236" t="s">
        <v>319</v>
      </c>
      <c r="W55" s="236" t="s">
        <v>320</v>
      </c>
      <c r="X55" s="37" t="s">
        <v>75</v>
      </c>
      <c r="Y55" s="291">
        <v>42186</v>
      </c>
      <c r="Z55" s="37" t="s">
        <v>81</v>
      </c>
      <c r="AA55" s="37" t="s">
        <v>466</v>
      </c>
      <c r="AB55" s="37" t="s">
        <v>467</v>
      </c>
      <c r="AC55" s="37" t="s">
        <v>83</v>
      </c>
      <c r="AD55" s="37" t="s">
        <v>458</v>
      </c>
      <c r="AE55" s="37" t="s">
        <v>414</v>
      </c>
      <c r="AF55" s="37" t="s">
        <v>85</v>
      </c>
      <c r="AG55" s="37">
        <v>40</v>
      </c>
      <c r="AH55" s="37" t="s">
        <v>86</v>
      </c>
      <c r="AI55" s="37" t="s">
        <v>126</v>
      </c>
      <c r="AJ55" s="37" t="s">
        <v>459</v>
      </c>
      <c r="AK55" s="37" t="s">
        <v>88</v>
      </c>
      <c r="AL55" s="37" t="s">
        <v>89</v>
      </c>
      <c r="AM55" s="37" t="s">
        <v>77</v>
      </c>
      <c r="AN55" s="37" t="s">
        <v>77</v>
      </c>
      <c r="AO55" s="37" t="s">
        <v>77</v>
      </c>
      <c r="AP55" s="37" t="s">
        <v>257</v>
      </c>
      <c r="AQ55" s="37" t="s">
        <v>92</v>
      </c>
      <c r="AR55" s="37" t="s">
        <v>90</v>
      </c>
      <c r="AS55" s="37" t="s">
        <v>91</v>
      </c>
      <c r="AT55" s="37" t="s">
        <v>92</v>
      </c>
      <c r="AU55" s="37" t="s">
        <v>77</v>
      </c>
      <c r="AV55" s="37" t="s">
        <v>77</v>
      </c>
      <c r="AW55" s="37" t="s">
        <v>77</v>
      </c>
      <c r="AX55" s="291">
        <v>41208</v>
      </c>
      <c r="AY55" s="37" t="s">
        <v>88</v>
      </c>
      <c r="AZ55" s="37" t="s">
        <v>81</v>
      </c>
      <c r="BA55" s="37" t="s">
        <v>77</v>
      </c>
      <c r="BB55" s="37" t="s">
        <v>77</v>
      </c>
      <c r="BC55" s="37" t="s">
        <v>75</v>
      </c>
      <c r="BD55" s="37" t="s">
        <v>77</v>
      </c>
      <c r="BE55" s="37" t="s">
        <v>93</v>
      </c>
      <c r="BF55" s="291">
        <v>41208</v>
      </c>
      <c r="BG55" s="37" t="s">
        <v>94</v>
      </c>
      <c r="BH55" s="154">
        <v>42233.833692129629</v>
      </c>
      <c r="BI55" s="37" t="s">
        <v>77</v>
      </c>
      <c r="BJ55" s="37" t="s">
        <v>325</v>
      </c>
      <c r="BK55" s="37" t="s">
        <v>96</v>
      </c>
    </row>
    <row r="56" spans="1:63" s="10" customFormat="1" ht="56">
      <c r="A56" s="37">
        <v>2285</v>
      </c>
      <c r="B56" s="37" t="s">
        <v>468</v>
      </c>
      <c r="C56" s="279" t="s">
        <v>415</v>
      </c>
      <c r="D56" s="366" t="s">
        <v>76</v>
      </c>
      <c r="E56" s="367"/>
      <c r="F56" s="367"/>
      <c r="G56" s="367"/>
      <c r="H56" s="367"/>
      <c r="I56" s="367"/>
      <c r="J56" s="236" t="s">
        <v>76</v>
      </c>
      <c r="K56" s="236" t="s">
        <v>76</v>
      </c>
      <c r="L56" s="236" t="s">
        <v>76</v>
      </c>
      <c r="M56" s="236" t="s">
        <v>76</v>
      </c>
      <c r="N56" s="37" t="s">
        <v>75</v>
      </c>
      <c r="O56" s="236" t="s">
        <v>76</v>
      </c>
      <c r="P56" s="37" t="s">
        <v>318</v>
      </c>
      <c r="Q56" s="37" t="s">
        <v>77</v>
      </c>
      <c r="R56" s="37" t="s">
        <v>75</v>
      </c>
      <c r="S56" s="37" t="s">
        <v>75</v>
      </c>
      <c r="T56" s="25" t="s">
        <v>75</v>
      </c>
      <c r="U56" s="25" t="s">
        <v>75</v>
      </c>
      <c r="V56" s="236" t="s">
        <v>319</v>
      </c>
      <c r="W56" s="236" t="s">
        <v>320</v>
      </c>
      <c r="X56" s="37" t="s">
        <v>75</v>
      </c>
      <c r="Y56" s="291">
        <v>45292</v>
      </c>
      <c r="Z56" s="37" t="s">
        <v>81</v>
      </c>
      <c r="AA56" s="37" t="s">
        <v>468</v>
      </c>
      <c r="AB56" s="37" t="s">
        <v>469</v>
      </c>
      <c r="AC56" s="37" t="s">
        <v>83</v>
      </c>
      <c r="AD56" s="37" t="s">
        <v>458</v>
      </c>
      <c r="AE56" s="37" t="s">
        <v>418</v>
      </c>
      <c r="AF56" s="37" t="s">
        <v>352</v>
      </c>
      <c r="AG56" s="37">
        <v>40</v>
      </c>
      <c r="AH56" s="37" t="s">
        <v>86</v>
      </c>
      <c r="AI56" s="37" t="s">
        <v>126</v>
      </c>
      <c r="AJ56" s="37" t="s">
        <v>459</v>
      </c>
      <c r="AK56" s="37" t="s">
        <v>88</v>
      </c>
      <c r="AL56" s="37" t="s">
        <v>89</v>
      </c>
      <c r="AM56" s="37" t="s">
        <v>77</v>
      </c>
      <c r="AN56" s="37" t="s">
        <v>77</v>
      </c>
      <c r="AO56" s="37" t="s">
        <v>77</v>
      </c>
      <c r="AP56" s="37" t="s">
        <v>92</v>
      </c>
      <c r="AQ56" s="37" t="s">
        <v>92</v>
      </c>
      <c r="AR56" s="37" t="s">
        <v>90</v>
      </c>
      <c r="AS56" s="37" t="s">
        <v>91</v>
      </c>
      <c r="AT56" s="37" t="s">
        <v>92</v>
      </c>
      <c r="AU56" s="37" t="s">
        <v>77</v>
      </c>
      <c r="AV56" s="37" t="s">
        <v>77</v>
      </c>
      <c r="AW56" s="37" t="s">
        <v>77</v>
      </c>
      <c r="AX56" s="291">
        <v>41208</v>
      </c>
      <c r="AY56" s="37" t="s">
        <v>88</v>
      </c>
      <c r="AZ56" s="37" t="s">
        <v>81</v>
      </c>
      <c r="BA56" s="37" t="s">
        <v>77</v>
      </c>
      <c r="BB56" s="37" t="s">
        <v>77</v>
      </c>
      <c r="BC56" s="37" t="s">
        <v>75</v>
      </c>
      <c r="BD56" s="37" t="s">
        <v>77</v>
      </c>
      <c r="BE56" s="37" t="s">
        <v>93</v>
      </c>
      <c r="BF56" s="291">
        <v>41208</v>
      </c>
      <c r="BG56" s="37" t="s">
        <v>171</v>
      </c>
      <c r="BH56" s="154">
        <v>45469.332708333335</v>
      </c>
      <c r="BI56" s="37" t="s">
        <v>77</v>
      </c>
      <c r="BJ56" s="37" t="s">
        <v>325</v>
      </c>
      <c r="BK56" s="37" t="s">
        <v>96</v>
      </c>
    </row>
    <row r="57" spans="1:63" s="10" customFormat="1" ht="56">
      <c r="A57" s="37">
        <v>2286</v>
      </c>
      <c r="B57" s="37" t="s">
        <v>470</v>
      </c>
      <c r="C57" s="279" t="s">
        <v>419</v>
      </c>
      <c r="D57" s="366" t="s">
        <v>76</v>
      </c>
      <c r="E57" s="367"/>
      <c r="F57" s="367"/>
      <c r="G57" s="367"/>
      <c r="H57" s="367"/>
      <c r="I57" s="367"/>
      <c r="J57" s="236" t="s">
        <v>76</v>
      </c>
      <c r="K57" s="236" t="s">
        <v>76</v>
      </c>
      <c r="L57" s="236" t="s">
        <v>76</v>
      </c>
      <c r="M57" s="236" t="s">
        <v>76</v>
      </c>
      <c r="N57" s="37" t="s">
        <v>75</v>
      </c>
      <c r="O57" s="236" t="s">
        <v>76</v>
      </c>
      <c r="P57" s="37" t="s">
        <v>318</v>
      </c>
      <c r="Q57" s="37" t="s">
        <v>77</v>
      </c>
      <c r="R57" s="37" t="s">
        <v>75</v>
      </c>
      <c r="S57" s="37" t="s">
        <v>75</v>
      </c>
      <c r="T57" s="25" t="s">
        <v>75</v>
      </c>
      <c r="U57" s="25" t="s">
        <v>75</v>
      </c>
      <c r="V57" s="236" t="s">
        <v>319</v>
      </c>
      <c r="W57" s="236" t="s">
        <v>320</v>
      </c>
      <c r="X57" s="37" t="s">
        <v>75</v>
      </c>
      <c r="Y57" s="291">
        <v>42186</v>
      </c>
      <c r="Z57" s="37" t="s">
        <v>81</v>
      </c>
      <c r="AA57" s="37" t="s">
        <v>470</v>
      </c>
      <c r="AB57" s="37" t="s">
        <v>471</v>
      </c>
      <c r="AC57" s="37" t="s">
        <v>83</v>
      </c>
      <c r="AD57" s="37" t="s">
        <v>458</v>
      </c>
      <c r="AE57" s="37" t="s">
        <v>422</v>
      </c>
      <c r="AF57" s="37" t="s">
        <v>85</v>
      </c>
      <c r="AG57" s="37">
        <v>40</v>
      </c>
      <c r="AH57" s="37" t="s">
        <v>86</v>
      </c>
      <c r="AI57" s="37" t="s">
        <v>126</v>
      </c>
      <c r="AJ57" s="37" t="s">
        <v>459</v>
      </c>
      <c r="AK57" s="37" t="s">
        <v>88</v>
      </c>
      <c r="AL57" s="37" t="s">
        <v>89</v>
      </c>
      <c r="AM57" s="37" t="s">
        <v>77</v>
      </c>
      <c r="AN57" s="37" t="s">
        <v>77</v>
      </c>
      <c r="AO57" s="37" t="s">
        <v>77</v>
      </c>
      <c r="AP57" s="37" t="s">
        <v>92</v>
      </c>
      <c r="AQ57" s="37" t="s">
        <v>92</v>
      </c>
      <c r="AR57" s="37" t="s">
        <v>90</v>
      </c>
      <c r="AS57" s="37" t="s">
        <v>91</v>
      </c>
      <c r="AT57" s="37" t="s">
        <v>92</v>
      </c>
      <c r="AU57" s="37" t="s">
        <v>77</v>
      </c>
      <c r="AV57" s="37" t="s">
        <v>77</v>
      </c>
      <c r="AW57" s="37" t="s">
        <v>77</v>
      </c>
      <c r="AX57" s="291">
        <v>41208</v>
      </c>
      <c r="AY57" s="37" t="s">
        <v>88</v>
      </c>
      <c r="AZ57" s="37" t="s">
        <v>81</v>
      </c>
      <c r="BA57" s="37" t="s">
        <v>77</v>
      </c>
      <c r="BB57" s="37" t="s">
        <v>77</v>
      </c>
      <c r="BC57" s="37" t="s">
        <v>75</v>
      </c>
      <c r="BD57" s="37" t="s">
        <v>77</v>
      </c>
      <c r="BE57" s="37" t="s">
        <v>93</v>
      </c>
      <c r="BF57" s="291">
        <v>41208</v>
      </c>
      <c r="BG57" s="37" t="s">
        <v>94</v>
      </c>
      <c r="BH57" s="154">
        <v>42233.833692129629</v>
      </c>
      <c r="BI57" s="37" t="s">
        <v>77</v>
      </c>
      <c r="BJ57" s="37" t="s">
        <v>325</v>
      </c>
      <c r="BK57" s="37" t="s">
        <v>96</v>
      </c>
    </row>
    <row r="58" spans="1:63" s="10" customFormat="1" ht="56">
      <c r="A58" s="37">
        <v>2287</v>
      </c>
      <c r="B58" s="37" t="s">
        <v>472</v>
      </c>
      <c r="C58" s="279" t="s">
        <v>423</v>
      </c>
      <c r="D58" s="366" t="s">
        <v>76</v>
      </c>
      <c r="E58" s="367"/>
      <c r="F58" s="367"/>
      <c r="G58" s="367"/>
      <c r="H58" s="367"/>
      <c r="I58" s="367"/>
      <c r="J58" s="236" t="s">
        <v>76</v>
      </c>
      <c r="K58" s="236" t="s">
        <v>76</v>
      </c>
      <c r="L58" s="236" t="s">
        <v>76</v>
      </c>
      <c r="M58" s="236" t="s">
        <v>76</v>
      </c>
      <c r="N58" s="37" t="s">
        <v>75</v>
      </c>
      <c r="O58" s="236" t="s">
        <v>76</v>
      </c>
      <c r="P58" s="37" t="s">
        <v>318</v>
      </c>
      <c r="Q58" s="37" t="s">
        <v>77</v>
      </c>
      <c r="R58" s="37" t="s">
        <v>75</v>
      </c>
      <c r="S58" s="37" t="s">
        <v>75</v>
      </c>
      <c r="T58" s="25" t="s">
        <v>75</v>
      </c>
      <c r="U58" s="25" t="s">
        <v>75</v>
      </c>
      <c r="V58" s="236" t="s">
        <v>319</v>
      </c>
      <c r="W58" s="236" t="s">
        <v>320</v>
      </c>
      <c r="X58" s="37" t="s">
        <v>75</v>
      </c>
      <c r="Y58" s="291">
        <v>42186</v>
      </c>
      <c r="Z58" s="37" t="s">
        <v>81</v>
      </c>
      <c r="AA58" s="37" t="s">
        <v>472</v>
      </c>
      <c r="AB58" s="37" t="s">
        <v>473</v>
      </c>
      <c r="AC58" s="37" t="s">
        <v>83</v>
      </c>
      <c r="AD58" s="37" t="s">
        <v>458</v>
      </c>
      <c r="AE58" s="37" t="s">
        <v>426</v>
      </c>
      <c r="AF58" s="37" t="s">
        <v>85</v>
      </c>
      <c r="AG58" s="37">
        <v>40</v>
      </c>
      <c r="AH58" s="37" t="s">
        <v>86</v>
      </c>
      <c r="AI58" s="37" t="s">
        <v>126</v>
      </c>
      <c r="AJ58" s="37" t="s">
        <v>459</v>
      </c>
      <c r="AK58" s="37" t="s">
        <v>88</v>
      </c>
      <c r="AL58" s="37" t="s">
        <v>89</v>
      </c>
      <c r="AM58" s="37" t="s">
        <v>77</v>
      </c>
      <c r="AN58" s="37" t="s">
        <v>77</v>
      </c>
      <c r="AO58" s="37" t="s">
        <v>77</v>
      </c>
      <c r="AP58" s="37" t="s">
        <v>92</v>
      </c>
      <c r="AQ58" s="37" t="s">
        <v>92</v>
      </c>
      <c r="AR58" s="37" t="s">
        <v>90</v>
      </c>
      <c r="AS58" s="37" t="s">
        <v>91</v>
      </c>
      <c r="AT58" s="37" t="s">
        <v>92</v>
      </c>
      <c r="AU58" s="37" t="s">
        <v>77</v>
      </c>
      <c r="AV58" s="37" t="s">
        <v>77</v>
      </c>
      <c r="AW58" s="37" t="s">
        <v>77</v>
      </c>
      <c r="AX58" s="291">
        <v>41208</v>
      </c>
      <c r="AY58" s="37" t="s">
        <v>88</v>
      </c>
      <c r="AZ58" s="37" t="s">
        <v>81</v>
      </c>
      <c r="BA58" s="37" t="s">
        <v>77</v>
      </c>
      <c r="BB58" s="37" t="s">
        <v>77</v>
      </c>
      <c r="BC58" s="37" t="s">
        <v>75</v>
      </c>
      <c r="BD58" s="37" t="s">
        <v>77</v>
      </c>
      <c r="BE58" s="37" t="s">
        <v>93</v>
      </c>
      <c r="BF58" s="291">
        <v>41208</v>
      </c>
      <c r="BG58" s="37" t="s">
        <v>94</v>
      </c>
      <c r="BH58" s="154">
        <v>42233.833692129629</v>
      </c>
      <c r="BI58" s="37" t="s">
        <v>77</v>
      </c>
      <c r="BJ58" s="37" t="s">
        <v>325</v>
      </c>
      <c r="BK58" s="37" t="s">
        <v>96</v>
      </c>
    </row>
    <row r="59" spans="1:63" s="10" customFormat="1" ht="56">
      <c r="A59" s="37">
        <v>2288</v>
      </c>
      <c r="B59" s="37" t="s">
        <v>474</v>
      </c>
      <c r="C59" s="279" t="s">
        <v>427</v>
      </c>
      <c r="D59" s="366" t="s">
        <v>76</v>
      </c>
      <c r="E59" s="367"/>
      <c r="F59" s="367"/>
      <c r="G59" s="367"/>
      <c r="H59" s="367"/>
      <c r="I59" s="367"/>
      <c r="J59" s="236" t="s">
        <v>76</v>
      </c>
      <c r="K59" s="236" t="s">
        <v>76</v>
      </c>
      <c r="L59" s="236" t="s">
        <v>76</v>
      </c>
      <c r="M59" s="236" t="s">
        <v>76</v>
      </c>
      <c r="N59" s="37" t="s">
        <v>75</v>
      </c>
      <c r="O59" s="236" t="s">
        <v>76</v>
      </c>
      <c r="P59" s="37" t="s">
        <v>318</v>
      </c>
      <c r="Q59" s="37" t="s">
        <v>77</v>
      </c>
      <c r="R59" s="37" t="s">
        <v>75</v>
      </c>
      <c r="S59" s="37" t="s">
        <v>75</v>
      </c>
      <c r="T59" s="25" t="s">
        <v>75</v>
      </c>
      <c r="U59" s="25" t="s">
        <v>75</v>
      </c>
      <c r="V59" s="236" t="s">
        <v>319</v>
      </c>
      <c r="W59" s="236" t="s">
        <v>320</v>
      </c>
      <c r="X59" s="37" t="s">
        <v>75</v>
      </c>
      <c r="Y59" s="291">
        <v>42186</v>
      </c>
      <c r="Z59" s="37" t="s">
        <v>81</v>
      </c>
      <c r="AA59" s="37" t="s">
        <v>474</v>
      </c>
      <c r="AB59" s="37" t="s">
        <v>475</v>
      </c>
      <c r="AC59" s="37" t="s">
        <v>83</v>
      </c>
      <c r="AD59" s="37" t="s">
        <v>458</v>
      </c>
      <c r="AE59" s="37" t="s">
        <v>430</v>
      </c>
      <c r="AF59" s="37" t="s">
        <v>85</v>
      </c>
      <c r="AG59" s="37">
        <v>40</v>
      </c>
      <c r="AH59" s="37" t="s">
        <v>86</v>
      </c>
      <c r="AI59" s="37" t="s">
        <v>126</v>
      </c>
      <c r="AJ59" s="37" t="s">
        <v>459</v>
      </c>
      <c r="AK59" s="37" t="s">
        <v>88</v>
      </c>
      <c r="AL59" s="37" t="s">
        <v>89</v>
      </c>
      <c r="AM59" s="37" t="s">
        <v>77</v>
      </c>
      <c r="AN59" s="37" t="s">
        <v>77</v>
      </c>
      <c r="AO59" s="37" t="s">
        <v>77</v>
      </c>
      <c r="AP59" s="37" t="s">
        <v>92</v>
      </c>
      <c r="AQ59" s="37" t="s">
        <v>92</v>
      </c>
      <c r="AR59" s="37" t="s">
        <v>90</v>
      </c>
      <c r="AS59" s="37" t="s">
        <v>91</v>
      </c>
      <c r="AT59" s="37" t="s">
        <v>92</v>
      </c>
      <c r="AU59" s="37" t="s">
        <v>77</v>
      </c>
      <c r="AV59" s="37" t="s">
        <v>77</v>
      </c>
      <c r="AW59" s="37" t="s">
        <v>77</v>
      </c>
      <c r="AX59" s="291">
        <v>41208</v>
      </c>
      <c r="AY59" s="37" t="s">
        <v>88</v>
      </c>
      <c r="AZ59" s="37" t="s">
        <v>81</v>
      </c>
      <c r="BA59" s="37" t="s">
        <v>77</v>
      </c>
      <c r="BB59" s="37" t="s">
        <v>77</v>
      </c>
      <c r="BC59" s="37" t="s">
        <v>75</v>
      </c>
      <c r="BD59" s="37" t="s">
        <v>77</v>
      </c>
      <c r="BE59" s="37" t="s">
        <v>93</v>
      </c>
      <c r="BF59" s="291">
        <v>41208</v>
      </c>
      <c r="BG59" s="37" t="s">
        <v>94</v>
      </c>
      <c r="BH59" s="154">
        <v>42233.833703703705</v>
      </c>
      <c r="BI59" s="37" t="s">
        <v>77</v>
      </c>
      <c r="BJ59" s="37" t="s">
        <v>325</v>
      </c>
      <c r="BK59" s="37" t="s">
        <v>96</v>
      </c>
    </row>
    <row r="60" spans="1:63" s="10" customFormat="1" ht="56">
      <c r="A60" s="37">
        <v>2289</v>
      </c>
      <c r="B60" s="37" t="s">
        <v>3097</v>
      </c>
      <c r="C60" s="279" t="s">
        <v>454</v>
      </c>
      <c r="D60" s="366" t="s">
        <v>76</v>
      </c>
      <c r="E60" s="367"/>
      <c r="F60" s="367"/>
      <c r="G60" s="367"/>
      <c r="H60" s="367"/>
      <c r="I60" s="367"/>
      <c r="J60" s="236" t="s">
        <v>76</v>
      </c>
      <c r="K60" s="236" t="s">
        <v>76</v>
      </c>
      <c r="L60" s="236" t="s">
        <v>76</v>
      </c>
      <c r="M60" s="236" t="s">
        <v>76</v>
      </c>
      <c r="N60" s="37" t="s">
        <v>75</v>
      </c>
      <c r="O60" s="236" t="s">
        <v>76</v>
      </c>
      <c r="P60" s="37" t="s">
        <v>318</v>
      </c>
      <c r="Q60" s="37" t="s">
        <v>77</v>
      </c>
      <c r="R60" s="37" t="s">
        <v>75</v>
      </c>
      <c r="S60" s="37" t="s">
        <v>75</v>
      </c>
      <c r="T60" s="25" t="s">
        <v>75</v>
      </c>
      <c r="U60" s="25" t="s">
        <v>75</v>
      </c>
      <c r="V60" s="236" t="s">
        <v>319</v>
      </c>
      <c r="W60" s="236" t="s">
        <v>320</v>
      </c>
      <c r="X60" s="37" t="s">
        <v>75</v>
      </c>
      <c r="Y60" s="291">
        <v>43617</v>
      </c>
      <c r="Z60" s="37" t="s">
        <v>81</v>
      </c>
      <c r="AA60" s="37" t="s">
        <v>3097</v>
      </c>
      <c r="AB60" s="37" t="s">
        <v>476</v>
      </c>
      <c r="AC60" s="37" t="s">
        <v>83</v>
      </c>
      <c r="AD60" s="37" t="s">
        <v>458</v>
      </c>
      <c r="AE60" s="37" t="s">
        <v>433</v>
      </c>
      <c r="AF60" s="37" t="s">
        <v>85</v>
      </c>
      <c r="AG60" s="37">
        <v>40</v>
      </c>
      <c r="AH60" s="37" t="s">
        <v>86</v>
      </c>
      <c r="AI60" s="37" t="s">
        <v>126</v>
      </c>
      <c r="AJ60" s="37" t="s">
        <v>459</v>
      </c>
      <c r="AK60" s="37" t="s">
        <v>88</v>
      </c>
      <c r="AL60" s="37" t="s">
        <v>89</v>
      </c>
      <c r="AM60" s="37" t="s">
        <v>77</v>
      </c>
      <c r="AN60" s="37" t="s">
        <v>77</v>
      </c>
      <c r="AO60" s="37" t="s">
        <v>77</v>
      </c>
      <c r="AP60" s="37" t="s">
        <v>92</v>
      </c>
      <c r="AQ60" s="37" t="s">
        <v>228</v>
      </c>
      <c r="AR60" s="37" t="s">
        <v>90</v>
      </c>
      <c r="AS60" s="37" t="s">
        <v>91</v>
      </c>
      <c r="AT60" s="37" t="s">
        <v>92</v>
      </c>
      <c r="AU60" s="37" t="s">
        <v>77</v>
      </c>
      <c r="AV60" s="37" t="s">
        <v>77</v>
      </c>
      <c r="AW60" s="37" t="s">
        <v>77</v>
      </c>
      <c r="AX60" s="291">
        <v>41208</v>
      </c>
      <c r="AY60" s="37" t="s">
        <v>88</v>
      </c>
      <c r="AZ60" s="37" t="s">
        <v>81</v>
      </c>
      <c r="BA60" s="37" t="s">
        <v>77</v>
      </c>
      <c r="BB60" s="37" t="s">
        <v>77</v>
      </c>
      <c r="BC60" s="37" t="s">
        <v>75</v>
      </c>
      <c r="BD60" s="37" t="s">
        <v>77</v>
      </c>
      <c r="BE60" s="37" t="s">
        <v>93</v>
      </c>
      <c r="BF60" s="291">
        <v>41208</v>
      </c>
      <c r="BG60" s="37" t="s">
        <v>2917</v>
      </c>
      <c r="BH60" s="154">
        <v>43630.344108796293</v>
      </c>
      <c r="BI60" s="37" t="s">
        <v>77</v>
      </c>
      <c r="BJ60" s="37" t="s">
        <v>325</v>
      </c>
      <c r="BK60" s="37" t="s">
        <v>96</v>
      </c>
    </row>
    <row r="61" spans="1:63" s="10" customFormat="1" ht="96.65" customHeight="1">
      <c r="A61" s="37" t="s">
        <v>3082</v>
      </c>
      <c r="B61" s="37" t="s">
        <v>3072</v>
      </c>
      <c r="C61" s="279" t="s">
        <v>3068</v>
      </c>
      <c r="D61" s="366" t="s">
        <v>76</v>
      </c>
      <c r="E61" s="367"/>
      <c r="F61" s="367"/>
      <c r="G61" s="367"/>
      <c r="H61" s="367"/>
      <c r="I61" s="367"/>
      <c r="J61" s="236" t="s">
        <v>76</v>
      </c>
      <c r="K61" s="236" t="s">
        <v>76</v>
      </c>
      <c r="L61" s="236" t="s">
        <v>76</v>
      </c>
      <c r="M61" s="236" t="s">
        <v>76</v>
      </c>
      <c r="N61" s="37" t="s">
        <v>75</v>
      </c>
      <c r="O61" s="236" t="s">
        <v>76</v>
      </c>
      <c r="P61" s="37" t="s">
        <v>318</v>
      </c>
      <c r="Q61" s="37" t="s">
        <v>77</v>
      </c>
      <c r="R61" s="37" t="s">
        <v>75</v>
      </c>
      <c r="S61" s="37" t="s">
        <v>75</v>
      </c>
      <c r="T61" s="25" t="s">
        <v>75</v>
      </c>
      <c r="U61" s="25" t="s">
        <v>75</v>
      </c>
      <c r="V61" s="236" t="s">
        <v>319</v>
      </c>
      <c r="W61" s="236" t="s">
        <v>320</v>
      </c>
      <c r="X61" s="37" t="s">
        <v>75</v>
      </c>
      <c r="Y61" s="291">
        <v>45474</v>
      </c>
      <c r="Z61" s="37" t="s">
        <v>81</v>
      </c>
      <c r="AA61" s="37" t="s">
        <v>3072</v>
      </c>
      <c r="AB61" s="37" t="s">
        <v>3073</v>
      </c>
      <c r="AC61" s="37" t="s">
        <v>83</v>
      </c>
      <c r="AD61" s="37" t="s">
        <v>458</v>
      </c>
      <c r="AE61" s="37" t="s">
        <v>606</v>
      </c>
      <c r="AF61" s="37" t="s">
        <v>85</v>
      </c>
      <c r="AG61" s="37">
        <v>40</v>
      </c>
      <c r="AH61" s="37" t="s">
        <v>86</v>
      </c>
      <c r="AI61" s="37" t="s">
        <v>126</v>
      </c>
      <c r="AJ61" s="37" t="s">
        <v>459</v>
      </c>
      <c r="AK61" s="37" t="s">
        <v>88</v>
      </c>
      <c r="AL61" s="37" t="s">
        <v>89</v>
      </c>
      <c r="AM61" s="37" t="s">
        <v>77</v>
      </c>
      <c r="AN61" s="37" t="s">
        <v>77</v>
      </c>
      <c r="AO61" s="37" t="s">
        <v>77</v>
      </c>
      <c r="AP61" s="37" t="s">
        <v>257</v>
      </c>
      <c r="AQ61" s="37" t="s">
        <v>92</v>
      </c>
      <c r="AR61" s="37" t="s">
        <v>90</v>
      </c>
      <c r="AS61" s="37" t="s">
        <v>91</v>
      </c>
      <c r="AT61" s="37" t="s">
        <v>92</v>
      </c>
      <c r="AU61" s="37" t="s">
        <v>77</v>
      </c>
      <c r="AV61" s="37" t="s">
        <v>77</v>
      </c>
      <c r="AW61" s="37" t="s">
        <v>77</v>
      </c>
      <c r="AX61" s="291">
        <v>45548</v>
      </c>
      <c r="AY61" s="37" t="s">
        <v>88</v>
      </c>
      <c r="AZ61" s="37" t="s">
        <v>81</v>
      </c>
      <c r="BA61" s="37" t="s">
        <v>77</v>
      </c>
      <c r="BB61" s="37" t="s">
        <v>77</v>
      </c>
      <c r="BC61" s="37" t="s">
        <v>75</v>
      </c>
      <c r="BD61" s="37" t="s">
        <v>77</v>
      </c>
      <c r="BE61" s="37" t="s">
        <v>93</v>
      </c>
      <c r="BF61" s="291">
        <v>45548</v>
      </c>
      <c r="BG61" s="37" t="s">
        <v>171</v>
      </c>
      <c r="BH61" s="154">
        <v>45553.296365740738</v>
      </c>
      <c r="BI61" s="37" t="s">
        <v>77</v>
      </c>
      <c r="BJ61" s="37" t="s">
        <v>325</v>
      </c>
      <c r="BK61" s="37" t="s">
        <v>96</v>
      </c>
    </row>
    <row r="62" spans="1:63" s="10" customFormat="1" ht="56">
      <c r="A62" s="37" t="s">
        <v>3083</v>
      </c>
      <c r="B62" s="37" t="s">
        <v>3074</v>
      </c>
      <c r="C62" s="279" t="s">
        <v>3071</v>
      </c>
      <c r="D62" s="366" t="s">
        <v>76</v>
      </c>
      <c r="E62" s="367"/>
      <c r="F62" s="367"/>
      <c r="G62" s="367"/>
      <c r="H62" s="367"/>
      <c r="I62" s="367"/>
      <c r="J62" s="236" t="s">
        <v>76</v>
      </c>
      <c r="K62" s="236" t="s">
        <v>76</v>
      </c>
      <c r="L62" s="236" t="s">
        <v>76</v>
      </c>
      <c r="M62" s="236" t="s">
        <v>76</v>
      </c>
      <c r="N62" s="37" t="s">
        <v>75</v>
      </c>
      <c r="O62" s="236" t="s">
        <v>76</v>
      </c>
      <c r="P62" s="37" t="s">
        <v>318</v>
      </c>
      <c r="Q62" s="37" t="s">
        <v>77</v>
      </c>
      <c r="R62" s="37" t="s">
        <v>75</v>
      </c>
      <c r="S62" s="37" t="s">
        <v>75</v>
      </c>
      <c r="T62" s="25" t="s">
        <v>75</v>
      </c>
      <c r="U62" s="25" t="s">
        <v>75</v>
      </c>
      <c r="V62" s="236" t="s">
        <v>319</v>
      </c>
      <c r="W62" s="236" t="s">
        <v>320</v>
      </c>
      <c r="X62" s="37" t="s">
        <v>75</v>
      </c>
      <c r="Y62" s="291">
        <v>45474</v>
      </c>
      <c r="Z62" s="37" t="s">
        <v>81</v>
      </c>
      <c r="AA62" s="37" t="s">
        <v>3074</v>
      </c>
      <c r="AB62" s="37" t="s">
        <v>3075</v>
      </c>
      <c r="AC62" s="37" t="s">
        <v>83</v>
      </c>
      <c r="AD62" s="37" t="s">
        <v>458</v>
      </c>
      <c r="AE62" s="37" t="s">
        <v>610</v>
      </c>
      <c r="AF62" s="37" t="s">
        <v>85</v>
      </c>
      <c r="AG62" s="37">
        <v>40</v>
      </c>
      <c r="AH62" s="37" t="s">
        <v>86</v>
      </c>
      <c r="AI62" s="37" t="s">
        <v>126</v>
      </c>
      <c r="AJ62" s="37" t="s">
        <v>459</v>
      </c>
      <c r="AK62" s="37" t="s">
        <v>88</v>
      </c>
      <c r="AL62" s="37" t="s">
        <v>89</v>
      </c>
      <c r="AM62" s="37" t="s">
        <v>77</v>
      </c>
      <c r="AN62" s="37" t="s">
        <v>77</v>
      </c>
      <c r="AO62" s="37" t="s">
        <v>77</v>
      </c>
      <c r="AP62" s="37" t="s">
        <v>257</v>
      </c>
      <c r="AQ62" s="37" t="s">
        <v>92</v>
      </c>
      <c r="AR62" s="37" t="s">
        <v>90</v>
      </c>
      <c r="AS62" s="37" t="s">
        <v>91</v>
      </c>
      <c r="AT62" s="37" t="s">
        <v>92</v>
      </c>
      <c r="AU62" s="37" t="s">
        <v>77</v>
      </c>
      <c r="AV62" s="37" t="s">
        <v>77</v>
      </c>
      <c r="AW62" s="37" t="s">
        <v>77</v>
      </c>
      <c r="AX62" s="291">
        <v>45548</v>
      </c>
      <c r="AY62" s="37" t="s">
        <v>88</v>
      </c>
      <c r="AZ62" s="37" t="s">
        <v>81</v>
      </c>
      <c r="BA62" s="37" t="s">
        <v>77</v>
      </c>
      <c r="BB62" s="37" t="s">
        <v>77</v>
      </c>
      <c r="BC62" s="37" t="s">
        <v>75</v>
      </c>
      <c r="BD62" s="37" t="s">
        <v>77</v>
      </c>
      <c r="BE62" s="37" t="s">
        <v>93</v>
      </c>
      <c r="BF62" s="291">
        <v>45548</v>
      </c>
      <c r="BG62" s="37" t="s">
        <v>171</v>
      </c>
      <c r="BH62" s="154">
        <v>45553.296388888892</v>
      </c>
      <c r="BI62" s="37" t="s">
        <v>77</v>
      </c>
      <c r="BJ62" s="37" t="s">
        <v>325</v>
      </c>
      <c r="BK62" s="37" t="s">
        <v>96</v>
      </c>
    </row>
    <row r="63" spans="1:63" s="10" customFormat="1" ht="56">
      <c r="A63" s="37">
        <v>2300</v>
      </c>
      <c r="B63" s="37" t="s">
        <v>477</v>
      </c>
      <c r="C63" s="279" t="s">
        <v>393</v>
      </c>
      <c r="D63" s="366" t="s">
        <v>76</v>
      </c>
      <c r="E63" s="367"/>
      <c r="F63" s="367"/>
      <c r="G63" s="367"/>
      <c r="H63" s="367"/>
      <c r="I63" s="367"/>
      <c r="J63" s="236" t="s">
        <v>76</v>
      </c>
      <c r="K63" s="236" t="s">
        <v>76</v>
      </c>
      <c r="L63" s="236" t="s">
        <v>76</v>
      </c>
      <c r="M63" s="236" t="s">
        <v>76</v>
      </c>
      <c r="N63" s="37" t="s">
        <v>75</v>
      </c>
      <c r="O63" s="236" t="s">
        <v>76</v>
      </c>
      <c r="P63" s="37" t="s">
        <v>318</v>
      </c>
      <c r="Q63" s="37" t="s">
        <v>77</v>
      </c>
      <c r="R63" s="37" t="s">
        <v>75</v>
      </c>
      <c r="S63" s="37" t="s">
        <v>75</v>
      </c>
      <c r="T63" s="25" t="s">
        <v>75</v>
      </c>
      <c r="U63" s="25" t="s">
        <v>75</v>
      </c>
      <c r="V63" s="236" t="s">
        <v>319</v>
      </c>
      <c r="W63" s="236" t="s">
        <v>320</v>
      </c>
      <c r="X63" s="37" t="s">
        <v>75</v>
      </c>
      <c r="Y63" s="291">
        <v>45292</v>
      </c>
      <c r="Z63" s="37" t="s">
        <v>81</v>
      </c>
      <c r="AA63" s="37" t="s">
        <v>477</v>
      </c>
      <c r="AB63" s="37" t="s">
        <v>478</v>
      </c>
      <c r="AC63" s="37" t="s">
        <v>83</v>
      </c>
      <c r="AD63" s="37" t="s">
        <v>479</v>
      </c>
      <c r="AE63" s="37" t="s">
        <v>397</v>
      </c>
      <c r="AF63" s="37" t="s">
        <v>85</v>
      </c>
      <c r="AG63" s="37">
        <v>40</v>
      </c>
      <c r="AH63" s="37" t="s">
        <v>86</v>
      </c>
      <c r="AI63" s="37" t="s">
        <v>126</v>
      </c>
      <c r="AJ63" s="37" t="s">
        <v>480</v>
      </c>
      <c r="AK63" s="37" t="s">
        <v>88</v>
      </c>
      <c r="AL63" s="37" t="s">
        <v>89</v>
      </c>
      <c r="AM63" s="37" t="s">
        <v>77</v>
      </c>
      <c r="AN63" s="37" t="s">
        <v>77</v>
      </c>
      <c r="AO63" s="37" t="s">
        <v>77</v>
      </c>
      <c r="AP63" s="37" t="s">
        <v>257</v>
      </c>
      <c r="AQ63" s="37" t="s">
        <v>92</v>
      </c>
      <c r="AR63" s="37" t="s">
        <v>90</v>
      </c>
      <c r="AS63" s="37" t="s">
        <v>91</v>
      </c>
      <c r="AT63" s="37" t="s">
        <v>92</v>
      </c>
      <c r="AU63" s="37" t="s">
        <v>77</v>
      </c>
      <c r="AV63" s="37" t="s">
        <v>77</v>
      </c>
      <c r="AW63" s="37" t="s">
        <v>77</v>
      </c>
      <c r="AX63" s="291">
        <v>41208</v>
      </c>
      <c r="AY63" s="37" t="s">
        <v>88</v>
      </c>
      <c r="AZ63" s="37" t="s">
        <v>81</v>
      </c>
      <c r="BA63" s="37" t="s">
        <v>77</v>
      </c>
      <c r="BB63" s="37" t="s">
        <v>77</v>
      </c>
      <c r="BC63" s="37" t="s">
        <v>75</v>
      </c>
      <c r="BD63" s="37" t="s">
        <v>77</v>
      </c>
      <c r="BE63" s="37" t="s">
        <v>93</v>
      </c>
      <c r="BF63" s="291">
        <v>41208</v>
      </c>
      <c r="BG63" s="37" t="s">
        <v>171</v>
      </c>
      <c r="BH63" s="154">
        <v>45392.69290509259</v>
      </c>
      <c r="BI63" s="37" t="s">
        <v>77</v>
      </c>
      <c r="BJ63" s="37" t="s">
        <v>325</v>
      </c>
      <c r="BK63" s="37" t="s">
        <v>96</v>
      </c>
    </row>
    <row r="64" spans="1:63" s="10" customFormat="1" ht="56">
      <c r="A64" s="37">
        <v>2301</v>
      </c>
      <c r="B64" s="37" t="s">
        <v>481</v>
      </c>
      <c r="C64" s="279" t="s">
        <v>399</v>
      </c>
      <c r="D64" s="366" t="s">
        <v>76</v>
      </c>
      <c r="E64" s="367"/>
      <c r="F64" s="367"/>
      <c r="G64" s="367"/>
      <c r="H64" s="367"/>
      <c r="I64" s="367"/>
      <c r="J64" s="236" t="s">
        <v>76</v>
      </c>
      <c r="K64" s="236" t="s">
        <v>76</v>
      </c>
      <c r="L64" s="236" t="s">
        <v>76</v>
      </c>
      <c r="M64" s="236" t="s">
        <v>76</v>
      </c>
      <c r="N64" s="37" t="s">
        <v>75</v>
      </c>
      <c r="O64" s="236" t="s">
        <v>76</v>
      </c>
      <c r="P64" s="37" t="s">
        <v>318</v>
      </c>
      <c r="Q64" s="37" t="s">
        <v>77</v>
      </c>
      <c r="R64" s="37" t="s">
        <v>75</v>
      </c>
      <c r="S64" s="37" t="s">
        <v>75</v>
      </c>
      <c r="T64" s="25" t="s">
        <v>75</v>
      </c>
      <c r="U64" s="25" t="s">
        <v>75</v>
      </c>
      <c r="V64" s="236" t="s">
        <v>319</v>
      </c>
      <c r="W64" s="236" t="s">
        <v>320</v>
      </c>
      <c r="X64" s="37" t="s">
        <v>75</v>
      </c>
      <c r="Y64" s="291">
        <v>42186</v>
      </c>
      <c r="Z64" s="37" t="s">
        <v>81</v>
      </c>
      <c r="AA64" s="37" t="s">
        <v>481</v>
      </c>
      <c r="AB64" s="37" t="s">
        <v>482</v>
      </c>
      <c r="AC64" s="37" t="s">
        <v>83</v>
      </c>
      <c r="AD64" s="37" t="s">
        <v>479</v>
      </c>
      <c r="AE64" s="37" t="s">
        <v>402</v>
      </c>
      <c r="AF64" s="37" t="s">
        <v>85</v>
      </c>
      <c r="AG64" s="37">
        <v>40</v>
      </c>
      <c r="AH64" s="37" t="s">
        <v>86</v>
      </c>
      <c r="AI64" s="37" t="s">
        <v>126</v>
      </c>
      <c r="AJ64" s="37" t="s">
        <v>480</v>
      </c>
      <c r="AK64" s="37" t="s">
        <v>88</v>
      </c>
      <c r="AL64" s="37" t="s">
        <v>89</v>
      </c>
      <c r="AM64" s="37" t="s">
        <v>77</v>
      </c>
      <c r="AN64" s="37" t="s">
        <v>77</v>
      </c>
      <c r="AO64" s="37" t="s">
        <v>77</v>
      </c>
      <c r="AP64" s="37" t="s">
        <v>92</v>
      </c>
      <c r="AQ64" s="37" t="s">
        <v>92</v>
      </c>
      <c r="AR64" s="37" t="s">
        <v>90</v>
      </c>
      <c r="AS64" s="37" t="s">
        <v>91</v>
      </c>
      <c r="AT64" s="37" t="s">
        <v>92</v>
      </c>
      <c r="AU64" s="37" t="s">
        <v>77</v>
      </c>
      <c r="AV64" s="37" t="s">
        <v>77</v>
      </c>
      <c r="AW64" s="37" t="s">
        <v>77</v>
      </c>
      <c r="AX64" s="291">
        <v>41208</v>
      </c>
      <c r="AY64" s="37" t="s">
        <v>88</v>
      </c>
      <c r="AZ64" s="37" t="s">
        <v>81</v>
      </c>
      <c r="BA64" s="37" t="s">
        <v>77</v>
      </c>
      <c r="BB64" s="37" t="s">
        <v>77</v>
      </c>
      <c r="BC64" s="37" t="s">
        <v>75</v>
      </c>
      <c r="BD64" s="37" t="s">
        <v>77</v>
      </c>
      <c r="BE64" s="37" t="s">
        <v>93</v>
      </c>
      <c r="BF64" s="291">
        <v>41208</v>
      </c>
      <c r="BG64" s="37" t="s">
        <v>94</v>
      </c>
      <c r="BH64" s="154">
        <v>42233.833703703705</v>
      </c>
      <c r="BI64" s="37" t="s">
        <v>77</v>
      </c>
      <c r="BJ64" s="37" t="s">
        <v>325</v>
      </c>
      <c r="BK64" s="37" t="s">
        <v>96</v>
      </c>
    </row>
    <row r="65" spans="1:63" s="10" customFormat="1" ht="56">
      <c r="A65" s="37">
        <v>2302</v>
      </c>
      <c r="B65" s="37" t="s">
        <v>483</v>
      </c>
      <c r="C65" s="279" t="s">
        <v>403</v>
      </c>
      <c r="D65" s="366" t="s">
        <v>76</v>
      </c>
      <c r="E65" s="367"/>
      <c r="F65" s="367"/>
      <c r="G65" s="367"/>
      <c r="H65" s="367"/>
      <c r="I65" s="367"/>
      <c r="J65" s="236" t="s">
        <v>76</v>
      </c>
      <c r="K65" s="236" t="s">
        <v>76</v>
      </c>
      <c r="L65" s="236" t="s">
        <v>76</v>
      </c>
      <c r="M65" s="236" t="s">
        <v>76</v>
      </c>
      <c r="N65" s="37" t="s">
        <v>75</v>
      </c>
      <c r="O65" s="236" t="s">
        <v>76</v>
      </c>
      <c r="P65" s="37" t="s">
        <v>318</v>
      </c>
      <c r="Q65" s="37" t="s">
        <v>77</v>
      </c>
      <c r="R65" s="37" t="s">
        <v>75</v>
      </c>
      <c r="S65" s="37" t="s">
        <v>75</v>
      </c>
      <c r="T65" s="25" t="s">
        <v>75</v>
      </c>
      <c r="U65" s="25" t="s">
        <v>75</v>
      </c>
      <c r="V65" s="236" t="s">
        <v>319</v>
      </c>
      <c r="W65" s="236" t="s">
        <v>320</v>
      </c>
      <c r="X65" s="37" t="s">
        <v>75</v>
      </c>
      <c r="Y65" s="291">
        <v>42186</v>
      </c>
      <c r="Z65" s="37" t="s">
        <v>81</v>
      </c>
      <c r="AA65" s="37" t="s">
        <v>483</v>
      </c>
      <c r="AB65" s="37" t="s">
        <v>484</v>
      </c>
      <c r="AC65" s="37" t="s">
        <v>83</v>
      </c>
      <c r="AD65" s="37" t="s">
        <v>479</v>
      </c>
      <c r="AE65" s="37" t="s">
        <v>406</v>
      </c>
      <c r="AF65" s="37" t="s">
        <v>85</v>
      </c>
      <c r="AG65" s="37">
        <v>40</v>
      </c>
      <c r="AH65" s="37" t="s">
        <v>86</v>
      </c>
      <c r="AI65" s="37" t="s">
        <v>126</v>
      </c>
      <c r="AJ65" s="37" t="s">
        <v>480</v>
      </c>
      <c r="AK65" s="37" t="s">
        <v>88</v>
      </c>
      <c r="AL65" s="37" t="s">
        <v>89</v>
      </c>
      <c r="AM65" s="37" t="s">
        <v>77</v>
      </c>
      <c r="AN65" s="37" t="s">
        <v>77</v>
      </c>
      <c r="AO65" s="37" t="s">
        <v>77</v>
      </c>
      <c r="AP65" s="37" t="s">
        <v>92</v>
      </c>
      <c r="AQ65" s="37" t="s">
        <v>92</v>
      </c>
      <c r="AR65" s="37" t="s">
        <v>90</v>
      </c>
      <c r="AS65" s="37" t="s">
        <v>91</v>
      </c>
      <c r="AT65" s="37" t="s">
        <v>92</v>
      </c>
      <c r="AU65" s="37" t="s">
        <v>77</v>
      </c>
      <c r="AV65" s="37" t="s">
        <v>77</v>
      </c>
      <c r="AW65" s="37" t="s">
        <v>77</v>
      </c>
      <c r="AX65" s="291">
        <v>41208</v>
      </c>
      <c r="AY65" s="37" t="s">
        <v>88</v>
      </c>
      <c r="AZ65" s="37" t="s">
        <v>81</v>
      </c>
      <c r="BA65" s="37" t="s">
        <v>77</v>
      </c>
      <c r="BB65" s="37" t="s">
        <v>77</v>
      </c>
      <c r="BC65" s="37" t="s">
        <v>75</v>
      </c>
      <c r="BD65" s="37" t="s">
        <v>77</v>
      </c>
      <c r="BE65" s="37" t="s">
        <v>93</v>
      </c>
      <c r="BF65" s="291">
        <v>41208</v>
      </c>
      <c r="BG65" s="37" t="s">
        <v>94</v>
      </c>
      <c r="BH65" s="154">
        <v>42233.833703703705</v>
      </c>
      <c r="BI65" s="37" t="s">
        <v>77</v>
      </c>
      <c r="BJ65" s="37" t="s">
        <v>325</v>
      </c>
      <c r="BK65" s="37" t="s">
        <v>96</v>
      </c>
    </row>
    <row r="66" spans="1:63" s="10" customFormat="1" ht="56">
      <c r="A66" s="37">
        <v>2303</v>
      </c>
      <c r="B66" s="37" t="s">
        <v>485</v>
      </c>
      <c r="C66" s="279" t="s">
        <v>407</v>
      </c>
      <c r="D66" s="366" t="s">
        <v>76</v>
      </c>
      <c r="E66" s="367"/>
      <c r="F66" s="367"/>
      <c r="G66" s="367"/>
      <c r="H66" s="367"/>
      <c r="I66" s="367"/>
      <c r="J66" s="236" t="s">
        <v>76</v>
      </c>
      <c r="K66" s="236" t="s">
        <v>76</v>
      </c>
      <c r="L66" s="236" t="s">
        <v>76</v>
      </c>
      <c r="M66" s="236" t="s">
        <v>76</v>
      </c>
      <c r="N66" s="37" t="s">
        <v>75</v>
      </c>
      <c r="O66" s="236" t="s">
        <v>76</v>
      </c>
      <c r="P66" s="37" t="s">
        <v>318</v>
      </c>
      <c r="Q66" s="37" t="s">
        <v>77</v>
      </c>
      <c r="R66" s="37" t="s">
        <v>75</v>
      </c>
      <c r="S66" s="37" t="s">
        <v>75</v>
      </c>
      <c r="T66" s="25" t="s">
        <v>75</v>
      </c>
      <c r="U66" s="25" t="s">
        <v>75</v>
      </c>
      <c r="V66" s="236" t="s">
        <v>319</v>
      </c>
      <c r="W66" s="236" t="s">
        <v>320</v>
      </c>
      <c r="X66" s="37" t="s">
        <v>75</v>
      </c>
      <c r="Y66" s="291">
        <v>42186</v>
      </c>
      <c r="Z66" s="37" t="s">
        <v>81</v>
      </c>
      <c r="AA66" s="37" t="s">
        <v>485</v>
      </c>
      <c r="AB66" s="37" t="s">
        <v>486</v>
      </c>
      <c r="AC66" s="37" t="s">
        <v>83</v>
      </c>
      <c r="AD66" s="37" t="s">
        <v>479</v>
      </c>
      <c r="AE66" s="37" t="s">
        <v>410</v>
      </c>
      <c r="AF66" s="37" t="s">
        <v>352</v>
      </c>
      <c r="AG66" s="37">
        <v>40</v>
      </c>
      <c r="AH66" s="37" t="s">
        <v>86</v>
      </c>
      <c r="AI66" s="37" t="s">
        <v>126</v>
      </c>
      <c r="AJ66" s="37" t="s">
        <v>480</v>
      </c>
      <c r="AK66" s="37" t="s">
        <v>88</v>
      </c>
      <c r="AL66" s="37" t="s">
        <v>89</v>
      </c>
      <c r="AM66" s="37" t="s">
        <v>77</v>
      </c>
      <c r="AN66" s="37" t="s">
        <v>77</v>
      </c>
      <c r="AO66" s="37" t="s">
        <v>77</v>
      </c>
      <c r="AP66" s="37" t="s">
        <v>92</v>
      </c>
      <c r="AQ66" s="37" t="s">
        <v>92</v>
      </c>
      <c r="AR66" s="37" t="s">
        <v>90</v>
      </c>
      <c r="AS66" s="37" t="s">
        <v>91</v>
      </c>
      <c r="AT66" s="37" t="s">
        <v>92</v>
      </c>
      <c r="AU66" s="37" t="s">
        <v>77</v>
      </c>
      <c r="AV66" s="37" t="s">
        <v>77</v>
      </c>
      <c r="AW66" s="37" t="s">
        <v>77</v>
      </c>
      <c r="AX66" s="291">
        <v>41208</v>
      </c>
      <c r="AY66" s="37" t="s">
        <v>88</v>
      </c>
      <c r="AZ66" s="37" t="s">
        <v>81</v>
      </c>
      <c r="BA66" s="37" t="s">
        <v>77</v>
      </c>
      <c r="BB66" s="37" t="s">
        <v>77</v>
      </c>
      <c r="BC66" s="37" t="s">
        <v>75</v>
      </c>
      <c r="BD66" s="37" t="s">
        <v>77</v>
      </c>
      <c r="BE66" s="37" t="s">
        <v>93</v>
      </c>
      <c r="BF66" s="291">
        <v>41208</v>
      </c>
      <c r="BG66" s="37" t="s">
        <v>94</v>
      </c>
      <c r="BH66" s="154">
        <v>42233.833715277775</v>
      </c>
      <c r="BI66" s="37" t="s">
        <v>77</v>
      </c>
      <c r="BJ66" s="37" t="s">
        <v>325</v>
      </c>
      <c r="BK66" s="37" t="s">
        <v>96</v>
      </c>
    </row>
    <row r="67" spans="1:63" s="10" customFormat="1" ht="56">
      <c r="A67" s="37">
        <v>2304</v>
      </c>
      <c r="B67" s="37" t="s">
        <v>487</v>
      </c>
      <c r="C67" s="279" t="s">
        <v>411</v>
      </c>
      <c r="D67" s="366" t="s">
        <v>76</v>
      </c>
      <c r="E67" s="367"/>
      <c r="F67" s="367"/>
      <c r="G67" s="367"/>
      <c r="H67" s="367"/>
      <c r="I67" s="367"/>
      <c r="J67" s="236" t="s">
        <v>76</v>
      </c>
      <c r="K67" s="236" t="s">
        <v>76</v>
      </c>
      <c r="L67" s="236" t="s">
        <v>76</v>
      </c>
      <c r="M67" s="236" t="s">
        <v>76</v>
      </c>
      <c r="N67" s="37" t="s">
        <v>75</v>
      </c>
      <c r="O67" s="236" t="s">
        <v>76</v>
      </c>
      <c r="P67" s="37" t="s">
        <v>318</v>
      </c>
      <c r="Q67" s="37" t="s">
        <v>77</v>
      </c>
      <c r="R67" s="37" t="s">
        <v>75</v>
      </c>
      <c r="S67" s="37" t="s">
        <v>75</v>
      </c>
      <c r="T67" s="25" t="s">
        <v>75</v>
      </c>
      <c r="U67" s="25" t="s">
        <v>75</v>
      </c>
      <c r="V67" s="236" t="s">
        <v>319</v>
      </c>
      <c r="W67" s="236" t="s">
        <v>320</v>
      </c>
      <c r="X67" s="37" t="s">
        <v>75</v>
      </c>
      <c r="Y67" s="291">
        <v>42186</v>
      </c>
      <c r="Z67" s="37" t="s">
        <v>81</v>
      </c>
      <c r="AA67" s="37" t="s">
        <v>487</v>
      </c>
      <c r="AB67" s="37" t="s">
        <v>488</v>
      </c>
      <c r="AC67" s="37" t="s">
        <v>83</v>
      </c>
      <c r="AD67" s="37" t="s">
        <v>479</v>
      </c>
      <c r="AE67" s="37" t="s">
        <v>414</v>
      </c>
      <c r="AF67" s="37" t="s">
        <v>85</v>
      </c>
      <c r="AG67" s="37">
        <v>40</v>
      </c>
      <c r="AH67" s="37" t="s">
        <v>86</v>
      </c>
      <c r="AI67" s="37" t="s">
        <v>126</v>
      </c>
      <c r="AJ67" s="37" t="s">
        <v>480</v>
      </c>
      <c r="AK67" s="37" t="s">
        <v>88</v>
      </c>
      <c r="AL67" s="37" t="s">
        <v>89</v>
      </c>
      <c r="AM67" s="37" t="s">
        <v>77</v>
      </c>
      <c r="AN67" s="37" t="s">
        <v>77</v>
      </c>
      <c r="AO67" s="37" t="s">
        <v>77</v>
      </c>
      <c r="AP67" s="37" t="s">
        <v>257</v>
      </c>
      <c r="AQ67" s="37" t="s">
        <v>92</v>
      </c>
      <c r="AR67" s="37" t="s">
        <v>90</v>
      </c>
      <c r="AS67" s="37" t="s">
        <v>91</v>
      </c>
      <c r="AT67" s="37" t="s">
        <v>92</v>
      </c>
      <c r="AU67" s="37" t="s">
        <v>77</v>
      </c>
      <c r="AV67" s="37" t="s">
        <v>77</v>
      </c>
      <c r="AW67" s="37" t="s">
        <v>77</v>
      </c>
      <c r="AX67" s="291">
        <v>41208</v>
      </c>
      <c r="AY67" s="37" t="s">
        <v>88</v>
      </c>
      <c r="AZ67" s="37" t="s">
        <v>81</v>
      </c>
      <c r="BA67" s="37" t="s">
        <v>77</v>
      </c>
      <c r="BB67" s="37" t="s">
        <v>77</v>
      </c>
      <c r="BC67" s="37" t="s">
        <v>75</v>
      </c>
      <c r="BD67" s="37" t="s">
        <v>77</v>
      </c>
      <c r="BE67" s="37" t="s">
        <v>93</v>
      </c>
      <c r="BF67" s="291">
        <v>41208</v>
      </c>
      <c r="BG67" s="37" t="s">
        <v>94</v>
      </c>
      <c r="BH67" s="154">
        <v>42233.833715277775</v>
      </c>
      <c r="BI67" s="37" t="s">
        <v>77</v>
      </c>
      <c r="BJ67" s="37" t="s">
        <v>325</v>
      </c>
      <c r="BK67" s="37" t="s">
        <v>96</v>
      </c>
    </row>
    <row r="68" spans="1:63" s="10" customFormat="1" ht="56">
      <c r="A68" s="37">
        <v>2305</v>
      </c>
      <c r="B68" s="37" t="s">
        <v>489</v>
      </c>
      <c r="C68" s="279" t="s">
        <v>415</v>
      </c>
      <c r="D68" s="366" t="s">
        <v>76</v>
      </c>
      <c r="E68" s="367"/>
      <c r="F68" s="367"/>
      <c r="G68" s="367"/>
      <c r="H68" s="367"/>
      <c r="I68" s="367"/>
      <c r="J68" s="236" t="s">
        <v>76</v>
      </c>
      <c r="K68" s="236" t="s">
        <v>76</v>
      </c>
      <c r="L68" s="236" t="s">
        <v>76</v>
      </c>
      <c r="M68" s="236" t="s">
        <v>76</v>
      </c>
      <c r="N68" s="37" t="s">
        <v>75</v>
      </c>
      <c r="O68" s="236" t="s">
        <v>76</v>
      </c>
      <c r="P68" s="37" t="s">
        <v>318</v>
      </c>
      <c r="Q68" s="37" t="s">
        <v>77</v>
      </c>
      <c r="R68" s="37" t="s">
        <v>75</v>
      </c>
      <c r="S68" s="37" t="s">
        <v>75</v>
      </c>
      <c r="T68" s="25" t="s">
        <v>75</v>
      </c>
      <c r="U68" s="25" t="s">
        <v>75</v>
      </c>
      <c r="V68" s="236" t="s">
        <v>319</v>
      </c>
      <c r="W68" s="236" t="s">
        <v>320</v>
      </c>
      <c r="X68" s="37" t="s">
        <v>75</v>
      </c>
      <c r="Y68" s="291">
        <v>42186</v>
      </c>
      <c r="Z68" s="37" t="s">
        <v>81</v>
      </c>
      <c r="AA68" s="37" t="s">
        <v>489</v>
      </c>
      <c r="AB68" s="37" t="s">
        <v>490</v>
      </c>
      <c r="AC68" s="37" t="s">
        <v>83</v>
      </c>
      <c r="AD68" s="37" t="s">
        <v>479</v>
      </c>
      <c r="AE68" s="37" t="s">
        <v>418</v>
      </c>
      <c r="AF68" s="37" t="s">
        <v>352</v>
      </c>
      <c r="AG68" s="37">
        <v>40</v>
      </c>
      <c r="AH68" s="37" t="s">
        <v>86</v>
      </c>
      <c r="AI68" s="37" t="s">
        <v>126</v>
      </c>
      <c r="AJ68" s="37" t="s">
        <v>480</v>
      </c>
      <c r="AK68" s="37" t="s">
        <v>88</v>
      </c>
      <c r="AL68" s="37" t="s">
        <v>89</v>
      </c>
      <c r="AM68" s="37" t="s">
        <v>77</v>
      </c>
      <c r="AN68" s="37" t="s">
        <v>77</v>
      </c>
      <c r="AO68" s="37" t="s">
        <v>77</v>
      </c>
      <c r="AP68" s="37" t="s">
        <v>92</v>
      </c>
      <c r="AQ68" s="37" t="s">
        <v>92</v>
      </c>
      <c r="AR68" s="37" t="s">
        <v>90</v>
      </c>
      <c r="AS68" s="37" t="s">
        <v>91</v>
      </c>
      <c r="AT68" s="37" t="s">
        <v>92</v>
      </c>
      <c r="AU68" s="37" t="s">
        <v>77</v>
      </c>
      <c r="AV68" s="37" t="s">
        <v>77</v>
      </c>
      <c r="AW68" s="37" t="s">
        <v>77</v>
      </c>
      <c r="AX68" s="291">
        <v>41208</v>
      </c>
      <c r="AY68" s="37" t="s">
        <v>88</v>
      </c>
      <c r="AZ68" s="37" t="s">
        <v>81</v>
      </c>
      <c r="BA68" s="37" t="s">
        <v>77</v>
      </c>
      <c r="BB68" s="37" t="s">
        <v>77</v>
      </c>
      <c r="BC68" s="37" t="s">
        <v>75</v>
      </c>
      <c r="BD68" s="37" t="s">
        <v>77</v>
      </c>
      <c r="BE68" s="37" t="s">
        <v>93</v>
      </c>
      <c r="BF68" s="291">
        <v>41208</v>
      </c>
      <c r="BG68" s="37" t="s">
        <v>94</v>
      </c>
      <c r="BH68" s="154">
        <v>42233.833715277775</v>
      </c>
      <c r="BI68" s="37" t="s">
        <v>77</v>
      </c>
      <c r="BJ68" s="37" t="s">
        <v>325</v>
      </c>
      <c r="BK68" s="37" t="s">
        <v>96</v>
      </c>
    </row>
    <row r="69" spans="1:63" s="10" customFormat="1" ht="56">
      <c r="A69" s="37">
        <v>2306</v>
      </c>
      <c r="B69" s="37" t="s">
        <v>491</v>
      </c>
      <c r="C69" s="279" t="s">
        <v>419</v>
      </c>
      <c r="D69" s="366" t="s">
        <v>76</v>
      </c>
      <c r="E69" s="367"/>
      <c r="F69" s="367"/>
      <c r="G69" s="367"/>
      <c r="H69" s="367"/>
      <c r="I69" s="367"/>
      <c r="J69" s="236" t="s">
        <v>76</v>
      </c>
      <c r="K69" s="236" t="s">
        <v>76</v>
      </c>
      <c r="L69" s="236" t="s">
        <v>76</v>
      </c>
      <c r="M69" s="236" t="s">
        <v>76</v>
      </c>
      <c r="N69" s="37" t="s">
        <v>75</v>
      </c>
      <c r="O69" s="236" t="s">
        <v>76</v>
      </c>
      <c r="P69" s="37" t="s">
        <v>318</v>
      </c>
      <c r="Q69" s="37" t="s">
        <v>77</v>
      </c>
      <c r="R69" s="37" t="s">
        <v>75</v>
      </c>
      <c r="S69" s="37" t="s">
        <v>75</v>
      </c>
      <c r="T69" s="25" t="s">
        <v>75</v>
      </c>
      <c r="U69" s="25" t="s">
        <v>75</v>
      </c>
      <c r="V69" s="236" t="s">
        <v>319</v>
      </c>
      <c r="W69" s="236" t="s">
        <v>320</v>
      </c>
      <c r="X69" s="37" t="s">
        <v>75</v>
      </c>
      <c r="Y69" s="291">
        <v>42186</v>
      </c>
      <c r="Z69" s="37" t="s">
        <v>81</v>
      </c>
      <c r="AA69" s="37" t="s">
        <v>491</v>
      </c>
      <c r="AB69" s="37" t="s">
        <v>492</v>
      </c>
      <c r="AC69" s="37" t="s">
        <v>83</v>
      </c>
      <c r="AD69" s="37" t="s">
        <v>479</v>
      </c>
      <c r="AE69" s="37" t="s">
        <v>422</v>
      </c>
      <c r="AF69" s="37" t="s">
        <v>85</v>
      </c>
      <c r="AG69" s="37">
        <v>40</v>
      </c>
      <c r="AH69" s="37" t="s">
        <v>86</v>
      </c>
      <c r="AI69" s="37" t="s">
        <v>126</v>
      </c>
      <c r="AJ69" s="37" t="s">
        <v>480</v>
      </c>
      <c r="AK69" s="37" t="s">
        <v>88</v>
      </c>
      <c r="AL69" s="37" t="s">
        <v>89</v>
      </c>
      <c r="AM69" s="37" t="s">
        <v>77</v>
      </c>
      <c r="AN69" s="37" t="s">
        <v>77</v>
      </c>
      <c r="AO69" s="37" t="s">
        <v>77</v>
      </c>
      <c r="AP69" s="37" t="s">
        <v>92</v>
      </c>
      <c r="AQ69" s="37" t="s">
        <v>92</v>
      </c>
      <c r="AR69" s="37" t="s">
        <v>90</v>
      </c>
      <c r="AS69" s="37" t="s">
        <v>91</v>
      </c>
      <c r="AT69" s="37" t="s">
        <v>92</v>
      </c>
      <c r="AU69" s="37" t="s">
        <v>77</v>
      </c>
      <c r="AV69" s="37" t="s">
        <v>77</v>
      </c>
      <c r="AW69" s="37" t="s">
        <v>77</v>
      </c>
      <c r="AX69" s="291">
        <v>41208</v>
      </c>
      <c r="AY69" s="37" t="s">
        <v>88</v>
      </c>
      <c r="AZ69" s="37" t="s">
        <v>81</v>
      </c>
      <c r="BA69" s="37" t="s">
        <v>77</v>
      </c>
      <c r="BB69" s="37" t="s">
        <v>77</v>
      </c>
      <c r="BC69" s="37" t="s">
        <v>75</v>
      </c>
      <c r="BD69" s="37" t="s">
        <v>77</v>
      </c>
      <c r="BE69" s="37" t="s">
        <v>93</v>
      </c>
      <c r="BF69" s="291">
        <v>41208</v>
      </c>
      <c r="BG69" s="37" t="s">
        <v>94</v>
      </c>
      <c r="BH69" s="154">
        <v>42233.833715277775</v>
      </c>
      <c r="BI69" s="37" t="s">
        <v>77</v>
      </c>
      <c r="BJ69" s="37" t="s">
        <v>325</v>
      </c>
      <c r="BK69" s="37" t="s">
        <v>96</v>
      </c>
    </row>
    <row r="70" spans="1:63" s="10" customFormat="1" ht="56">
      <c r="A70" s="37">
        <v>2307</v>
      </c>
      <c r="B70" s="37" t="s">
        <v>493</v>
      </c>
      <c r="C70" s="279" t="s">
        <v>423</v>
      </c>
      <c r="D70" s="366" t="s">
        <v>76</v>
      </c>
      <c r="E70" s="367"/>
      <c r="F70" s="367"/>
      <c r="G70" s="367"/>
      <c r="H70" s="367"/>
      <c r="I70" s="367"/>
      <c r="J70" s="236" t="s">
        <v>76</v>
      </c>
      <c r="K70" s="236" t="s">
        <v>76</v>
      </c>
      <c r="L70" s="236" t="s">
        <v>76</v>
      </c>
      <c r="M70" s="236" t="s">
        <v>76</v>
      </c>
      <c r="N70" s="37" t="s">
        <v>75</v>
      </c>
      <c r="O70" s="236" t="s">
        <v>76</v>
      </c>
      <c r="P70" s="37" t="s">
        <v>318</v>
      </c>
      <c r="Q70" s="37" t="s">
        <v>77</v>
      </c>
      <c r="R70" s="37" t="s">
        <v>75</v>
      </c>
      <c r="S70" s="37" t="s">
        <v>75</v>
      </c>
      <c r="T70" s="25" t="s">
        <v>75</v>
      </c>
      <c r="U70" s="25" t="s">
        <v>75</v>
      </c>
      <c r="V70" s="236" t="s">
        <v>319</v>
      </c>
      <c r="W70" s="236" t="s">
        <v>320</v>
      </c>
      <c r="X70" s="37" t="s">
        <v>75</v>
      </c>
      <c r="Y70" s="291">
        <v>42186</v>
      </c>
      <c r="Z70" s="37" t="s">
        <v>81</v>
      </c>
      <c r="AA70" s="37" t="s">
        <v>493</v>
      </c>
      <c r="AB70" s="37" t="s">
        <v>494</v>
      </c>
      <c r="AC70" s="37" t="s">
        <v>83</v>
      </c>
      <c r="AD70" s="37" t="s">
        <v>479</v>
      </c>
      <c r="AE70" s="37" t="s">
        <v>426</v>
      </c>
      <c r="AF70" s="37" t="s">
        <v>85</v>
      </c>
      <c r="AG70" s="37">
        <v>40</v>
      </c>
      <c r="AH70" s="37" t="s">
        <v>86</v>
      </c>
      <c r="AI70" s="37" t="s">
        <v>126</v>
      </c>
      <c r="AJ70" s="37" t="s">
        <v>480</v>
      </c>
      <c r="AK70" s="37" t="s">
        <v>88</v>
      </c>
      <c r="AL70" s="37" t="s">
        <v>89</v>
      </c>
      <c r="AM70" s="37" t="s">
        <v>77</v>
      </c>
      <c r="AN70" s="37" t="s">
        <v>77</v>
      </c>
      <c r="AO70" s="37" t="s">
        <v>77</v>
      </c>
      <c r="AP70" s="37" t="s">
        <v>92</v>
      </c>
      <c r="AQ70" s="37" t="s">
        <v>92</v>
      </c>
      <c r="AR70" s="37" t="s">
        <v>90</v>
      </c>
      <c r="AS70" s="37" t="s">
        <v>91</v>
      </c>
      <c r="AT70" s="37" t="s">
        <v>92</v>
      </c>
      <c r="AU70" s="37" t="s">
        <v>77</v>
      </c>
      <c r="AV70" s="37" t="s">
        <v>77</v>
      </c>
      <c r="AW70" s="37" t="s">
        <v>77</v>
      </c>
      <c r="AX70" s="291">
        <v>41208</v>
      </c>
      <c r="AY70" s="37" t="s">
        <v>88</v>
      </c>
      <c r="AZ70" s="37" t="s">
        <v>81</v>
      </c>
      <c r="BA70" s="37" t="s">
        <v>77</v>
      </c>
      <c r="BB70" s="37" t="s">
        <v>77</v>
      </c>
      <c r="BC70" s="37" t="s">
        <v>75</v>
      </c>
      <c r="BD70" s="37" t="s">
        <v>77</v>
      </c>
      <c r="BE70" s="37" t="s">
        <v>93</v>
      </c>
      <c r="BF70" s="291">
        <v>41208</v>
      </c>
      <c r="BG70" s="37" t="s">
        <v>94</v>
      </c>
      <c r="BH70" s="154">
        <v>42233.833715277775</v>
      </c>
      <c r="BI70" s="37" t="s">
        <v>77</v>
      </c>
      <c r="BJ70" s="37" t="s">
        <v>325</v>
      </c>
      <c r="BK70" s="37" t="s">
        <v>96</v>
      </c>
    </row>
    <row r="71" spans="1:63" s="10" customFormat="1" ht="56">
      <c r="A71" s="37">
        <v>2308</v>
      </c>
      <c r="B71" s="37" t="s">
        <v>495</v>
      </c>
      <c r="C71" s="279" t="s">
        <v>427</v>
      </c>
      <c r="D71" s="366" t="s">
        <v>76</v>
      </c>
      <c r="E71" s="367"/>
      <c r="F71" s="367"/>
      <c r="G71" s="367"/>
      <c r="H71" s="367"/>
      <c r="I71" s="367"/>
      <c r="J71" s="236" t="s">
        <v>76</v>
      </c>
      <c r="K71" s="236" t="s">
        <v>76</v>
      </c>
      <c r="L71" s="236" t="s">
        <v>76</v>
      </c>
      <c r="M71" s="236" t="s">
        <v>76</v>
      </c>
      <c r="N71" s="37" t="s">
        <v>75</v>
      </c>
      <c r="O71" s="236" t="s">
        <v>76</v>
      </c>
      <c r="P71" s="37" t="s">
        <v>318</v>
      </c>
      <c r="Q71" s="37" t="s">
        <v>77</v>
      </c>
      <c r="R71" s="37" t="s">
        <v>75</v>
      </c>
      <c r="S71" s="37" t="s">
        <v>75</v>
      </c>
      <c r="T71" s="25" t="s">
        <v>75</v>
      </c>
      <c r="U71" s="25" t="s">
        <v>75</v>
      </c>
      <c r="V71" s="236" t="s">
        <v>319</v>
      </c>
      <c r="W71" s="236" t="s">
        <v>320</v>
      </c>
      <c r="X71" s="37" t="s">
        <v>75</v>
      </c>
      <c r="Y71" s="291">
        <v>42186</v>
      </c>
      <c r="Z71" s="37" t="s">
        <v>81</v>
      </c>
      <c r="AA71" s="37" t="s">
        <v>495</v>
      </c>
      <c r="AB71" s="37" t="s">
        <v>496</v>
      </c>
      <c r="AC71" s="37" t="s">
        <v>83</v>
      </c>
      <c r="AD71" s="37" t="s">
        <v>479</v>
      </c>
      <c r="AE71" s="37" t="s">
        <v>430</v>
      </c>
      <c r="AF71" s="37" t="s">
        <v>85</v>
      </c>
      <c r="AG71" s="37">
        <v>40</v>
      </c>
      <c r="AH71" s="37" t="s">
        <v>86</v>
      </c>
      <c r="AI71" s="37" t="s">
        <v>126</v>
      </c>
      <c r="AJ71" s="37" t="s">
        <v>480</v>
      </c>
      <c r="AK71" s="37" t="s">
        <v>88</v>
      </c>
      <c r="AL71" s="37" t="s">
        <v>89</v>
      </c>
      <c r="AM71" s="37" t="s">
        <v>77</v>
      </c>
      <c r="AN71" s="37" t="s">
        <v>77</v>
      </c>
      <c r="AO71" s="37" t="s">
        <v>77</v>
      </c>
      <c r="AP71" s="37" t="s">
        <v>92</v>
      </c>
      <c r="AQ71" s="37" t="s">
        <v>92</v>
      </c>
      <c r="AR71" s="37" t="s">
        <v>90</v>
      </c>
      <c r="AS71" s="37" t="s">
        <v>91</v>
      </c>
      <c r="AT71" s="37" t="s">
        <v>92</v>
      </c>
      <c r="AU71" s="37" t="s">
        <v>77</v>
      </c>
      <c r="AV71" s="37" t="s">
        <v>77</v>
      </c>
      <c r="AW71" s="37" t="s">
        <v>77</v>
      </c>
      <c r="AX71" s="291">
        <v>41208</v>
      </c>
      <c r="AY71" s="37" t="s">
        <v>88</v>
      </c>
      <c r="AZ71" s="37" t="s">
        <v>81</v>
      </c>
      <c r="BA71" s="37" t="s">
        <v>77</v>
      </c>
      <c r="BB71" s="37" t="s">
        <v>77</v>
      </c>
      <c r="BC71" s="37" t="s">
        <v>75</v>
      </c>
      <c r="BD71" s="37" t="s">
        <v>77</v>
      </c>
      <c r="BE71" s="37" t="s">
        <v>93</v>
      </c>
      <c r="BF71" s="291">
        <v>41208</v>
      </c>
      <c r="BG71" s="37" t="s">
        <v>94</v>
      </c>
      <c r="BH71" s="154">
        <v>42233.833715277775</v>
      </c>
      <c r="BI71" s="37" t="s">
        <v>77</v>
      </c>
      <c r="BJ71" s="37" t="s">
        <v>325</v>
      </c>
      <c r="BK71" s="37" t="s">
        <v>96</v>
      </c>
    </row>
    <row r="72" spans="1:63" s="10" customFormat="1" ht="56">
      <c r="A72" s="37">
        <v>2309</v>
      </c>
      <c r="B72" s="37" t="s">
        <v>3098</v>
      </c>
      <c r="C72" s="279" t="s">
        <v>454</v>
      </c>
      <c r="D72" s="366" t="s">
        <v>76</v>
      </c>
      <c r="E72" s="367"/>
      <c r="F72" s="367"/>
      <c r="G72" s="367"/>
      <c r="H72" s="367"/>
      <c r="I72" s="367"/>
      <c r="J72" s="236" t="s">
        <v>76</v>
      </c>
      <c r="K72" s="236" t="s">
        <v>76</v>
      </c>
      <c r="L72" s="236" t="s">
        <v>76</v>
      </c>
      <c r="M72" s="236" t="s">
        <v>76</v>
      </c>
      <c r="N72" s="37" t="s">
        <v>75</v>
      </c>
      <c r="O72" s="236" t="s">
        <v>76</v>
      </c>
      <c r="P72" s="37" t="s">
        <v>318</v>
      </c>
      <c r="Q72" s="37" t="s">
        <v>77</v>
      </c>
      <c r="R72" s="37" t="s">
        <v>75</v>
      </c>
      <c r="S72" s="37" t="s">
        <v>75</v>
      </c>
      <c r="T72" s="25" t="s">
        <v>75</v>
      </c>
      <c r="U72" s="25" t="s">
        <v>75</v>
      </c>
      <c r="V72" s="236" t="s">
        <v>319</v>
      </c>
      <c r="W72" s="236" t="s">
        <v>320</v>
      </c>
      <c r="X72" s="37" t="s">
        <v>75</v>
      </c>
      <c r="Y72" s="291">
        <v>43617</v>
      </c>
      <c r="Z72" s="37" t="s">
        <v>81</v>
      </c>
      <c r="AA72" s="37" t="s">
        <v>3098</v>
      </c>
      <c r="AB72" s="37" t="s">
        <v>497</v>
      </c>
      <c r="AC72" s="37" t="s">
        <v>83</v>
      </c>
      <c r="AD72" s="37" t="s">
        <v>479</v>
      </c>
      <c r="AE72" s="37" t="s">
        <v>433</v>
      </c>
      <c r="AF72" s="37" t="s">
        <v>85</v>
      </c>
      <c r="AG72" s="37">
        <v>40</v>
      </c>
      <c r="AH72" s="37" t="s">
        <v>86</v>
      </c>
      <c r="AI72" s="37" t="s">
        <v>126</v>
      </c>
      <c r="AJ72" s="37" t="s">
        <v>480</v>
      </c>
      <c r="AK72" s="37" t="s">
        <v>88</v>
      </c>
      <c r="AL72" s="37" t="s">
        <v>89</v>
      </c>
      <c r="AM72" s="37" t="s">
        <v>77</v>
      </c>
      <c r="AN72" s="37" t="s">
        <v>77</v>
      </c>
      <c r="AO72" s="37" t="s">
        <v>77</v>
      </c>
      <c r="AP72" s="37" t="s">
        <v>92</v>
      </c>
      <c r="AQ72" s="37" t="s">
        <v>228</v>
      </c>
      <c r="AR72" s="37" t="s">
        <v>90</v>
      </c>
      <c r="AS72" s="37" t="s">
        <v>91</v>
      </c>
      <c r="AT72" s="37" t="s">
        <v>92</v>
      </c>
      <c r="AU72" s="37" t="s">
        <v>77</v>
      </c>
      <c r="AV72" s="37" t="s">
        <v>77</v>
      </c>
      <c r="AW72" s="37" t="s">
        <v>77</v>
      </c>
      <c r="AX72" s="291">
        <v>41208</v>
      </c>
      <c r="AY72" s="37" t="s">
        <v>88</v>
      </c>
      <c r="AZ72" s="37" t="s">
        <v>81</v>
      </c>
      <c r="BA72" s="37" t="s">
        <v>77</v>
      </c>
      <c r="BB72" s="37" t="s">
        <v>77</v>
      </c>
      <c r="BC72" s="37" t="s">
        <v>75</v>
      </c>
      <c r="BD72" s="37" t="s">
        <v>77</v>
      </c>
      <c r="BE72" s="37" t="s">
        <v>93</v>
      </c>
      <c r="BF72" s="291">
        <v>41208</v>
      </c>
      <c r="BG72" s="37" t="s">
        <v>2917</v>
      </c>
      <c r="BH72" s="154">
        <v>43630.344884259262</v>
      </c>
      <c r="BI72" s="37" t="s">
        <v>77</v>
      </c>
      <c r="BJ72" s="37" t="s">
        <v>325</v>
      </c>
      <c r="BK72" s="37" t="s">
        <v>96</v>
      </c>
    </row>
    <row r="73" spans="1:63" s="10" customFormat="1" ht="97.75" customHeight="1">
      <c r="A73" s="37" t="s">
        <v>3084</v>
      </c>
      <c r="B73" s="37" t="s">
        <v>3085</v>
      </c>
      <c r="C73" s="279" t="s">
        <v>3068</v>
      </c>
      <c r="D73" s="366" t="s">
        <v>76</v>
      </c>
      <c r="E73" s="367"/>
      <c r="F73" s="367"/>
      <c r="G73" s="367"/>
      <c r="H73" s="367"/>
      <c r="I73" s="367"/>
      <c r="J73" s="236" t="s">
        <v>76</v>
      </c>
      <c r="K73" s="236" t="s">
        <v>76</v>
      </c>
      <c r="L73" s="236" t="s">
        <v>76</v>
      </c>
      <c r="M73" s="236" t="s">
        <v>76</v>
      </c>
      <c r="N73" s="37" t="s">
        <v>75</v>
      </c>
      <c r="O73" s="236" t="s">
        <v>76</v>
      </c>
      <c r="P73" s="37" t="s">
        <v>318</v>
      </c>
      <c r="Q73" s="37" t="s">
        <v>77</v>
      </c>
      <c r="R73" s="37" t="s">
        <v>75</v>
      </c>
      <c r="S73" s="37" t="s">
        <v>75</v>
      </c>
      <c r="T73" s="25" t="s">
        <v>75</v>
      </c>
      <c r="U73" s="25" t="s">
        <v>75</v>
      </c>
      <c r="V73" s="236" t="s">
        <v>319</v>
      </c>
      <c r="W73" s="236" t="s">
        <v>320</v>
      </c>
      <c r="X73" s="37" t="s">
        <v>75</v>
      </c>
      <c r="Y73" s="291">
        <v>45474</v>
      </c>
      <c r="Z73" s="37" t="s">
        <v>81</v>
      </c>
      <c r="AA73" s="37" t="s">
        <v>3085</v>
      </c>
      <c r="AB73" s="37" t="s">
        <v>3088</v>
      </c>
      <c r="AC73" s="37" t="s">
        <v>83</v>
      </c>
      <c r="AD73" s="37" t="s">
        <v>479</v>
      </c>
      <c r="AE73" s="37" t="s">
        <v>606</v>
      </c>
      <c r="AF73" s="37" t="s">
        <v>85</v>
      </c>
      <c r="AG73" s="37">
        <v>40</v>
      </c>
      <c r="AH73" s="37" t="s">
        <v>86</v>
      </c>
      <c r="AI73" s="37" t="s">
        <v>126</v>
      </c>
      <c r="AJ73" s="37" t="s">
        <v>480</v>
      </c>
      <c r="AK73" s="37" t="s">
        <v>88</v>
      </c>
      <c r="AL73" s="37" t="s">
        <v>89</v>
      </c>
      <c r="AM73" s="37" t="s">
        <v>77</v>
      </c>
      <c r="AN73" s="37" t="s">
        <v>77</v>
      </c>
      <c r="AO73" s="37" t="s">
        <v>77</v>
      </c>
      <c r="AP73" s="37" t="s">
        <v>257</v>
      </c>
      <c r="AQ73" s="37" t="s">
        <v>92</v>
      </c>
      <c r="AR73" s="37" t="s">
        <v>90</v>
      </c>
      <c r="AS73" s="37" t="s">
        <v>91</v>
      </c>
      <c r="AT73" s="37" t="s">
        <v>92</v>
      </c>
      <c r="AU73" s="37" t="s">
        <v>77</v>
      </c>
      <c r="AV73" s="37" t="s">
        <v>77</v>
      </c>
      <c r="AW73" s="37" t="s">
        <v>77</v>
      </c>
      <c r="AX73" s="291">
        <v>45548</v>
      </c>
      <c r="AY73" s="37" t="s">
        <v>88</v>
      </c>
      <c r="AZ73" s="37" t="s">
        <v>81</v>
      </c>
      <c r="BA73" s="37" t="s">
        <v>77</v>
      </c>
      <c r="BB73" s="37" t="s">
        <v>77</v>
      </c>
      <c r="BC73" s="37" t="s">
        <v>75</v>
      </c>
      <c r="BD73" s="37" t="s">
        <v>77</v>
      </c>
      <c r="BE73" s="37" t="s">
        <v>93</v>
      </c>
      <c r="BF73" s="291">
        <v>45548</v>
      </c>
      <c r="BG73" s="37" t="s">
        <v>171</v>
      </c>
      <c r="BH73" s="154">
        <v>45553.296400462961</v>
      </c>
      <c r="BI73" s="37" t="s">
        <v>77</v>
      </c>
      <c r="BJ73" s="37" t="s">
        <v>325</v>
      </c>
      <c r="BK73" s="37" t="s">
        <v>96</v>
      </c>
    </row>
    <row r="74" spans="1:63" s="10" customFormat="1" ht="56">
      <c r="A74" s="37" t="s">
        <v>3086</v>
      </c>
      <c r="B74" s="37" t="s">
        <v>3087</v>
      </c>
      <c r="C74" s="279" t="s">
        <v>3071</v>
      </c>
      <c r="D74" s="366" t="s">
        <v>76</v>
      </c>
      <c r="E74" s="367"/>
      <c r="F74" s="367"/>
      <c r="G74" s="367"/>
      <c r="H74" s="367"/>
      <c r="I74" s="367"/>
      <c r="J74" s="236" t="s">
        <v>76</v>
      </c>
      <c r="K74" s="236" t="s">
        <v>76</v>
      </c>
      <c r="L74" s="236" t="s">
        <v>76</v>
      </c>
      <c r="M74" s="236" t="s">
        <v>76</v>
      </c>
      <c r="N74" s="37" t="s">
        <v>75</v>
      </c>
      <c r="O74" s="236" t="s">
        <v>76</v>
      </c>
      <c r="P74" s="37" t="s">
        <v>318</v>
      </c>
      <c r="Q74" s="37" t="s">
        <v>77</v>
      </c>
      <c r="R74" s="37" t="s">
        <v>75</v>
      </c>
      <c r="S74" s="37" t="s">
        <v>75</v>
      </c>
      <c r="T74" s="25" t="s">
        <v>75</v>
      </c>
      <c r="U74" s="25" t="s">
        <v>75</v>
      </c>
      <c r="V74" s="236" t="s">
        <v>319</v>
      </c>
      <c r="W74" s="236" t="s">
        <v>320</v>
      </c>
      <c r="X74" s="37" t="s">
        <v>75</v>
      </c>
      <c r="Y74" s="291">
        <v>45474</v>
      </c>
      <c r="Z74" s="37" t="s">
        <v>81</v>
      </c>
      <c r="AA74" s="37" t="s">
        <v>3087</v>
      </c>
      <c r="AB74" s="37" t="s">
        <v>3089</v>
      </c>
      <c r="AC74" s="37" t="s">
        <v>83</v>
      </c>
      <c r="AD74" s="37" t="s">
        <v>479</v>
      </c>
      <c r="AE74" s="37" t="s">
        <v>610</v>
      </c>
      <c r="AF74" s="37" t="s">
        <v>85</v>
      </c>
      <c r="AG74" s="37">
        <v>40</v>
      </c>
      <c r="AH74" s="37" t="s">
        <v>86</v>
      </c>
      <c r="AI74" s="37" t="s">
        <v>126</v>
      </c>
      <c r="AJ74" s="37" t="s">
        <v>480</v>
      </c>
      <c r="AK74" s="37" t="s">
        <v>88</v>
      </c>
      <c r="AL74" s="37" t="s">
        <v>89</v>
      </c>
      <c r="AM74" s="37" t="s">
        <v>77</v>
      </c>
      <c r="AN74" s="37" t="s">
        <v>77</v>
      </c>
      <c r="AO74" s="37" t="s">
        <v>77</v>
      </c>
      <c r="AP74" s="37" t="s">
        <v>257</v>
      </c>
      <c r="AQ74" s="37" t="s">
        <v>92</v>
      </c>
      <c r="AR74" s="37" t="s">
        <v>90</v>
      </c>
      <c r="AS74" s="37" t="s">
        <v>91</v>
      </c>
      <c r="AT74" s="37" t="s">
        <v>92</v>
      </c>
      <c r="AU74" s="37" t="s">
        <v>77</v>
      </c>
      <c r="AV74" s="37" t="s">
        <v>77</v>
      </c>
      <c r="AW74" s="37" t="s">
        <v>77</v>
      </c>
      <c r="AX74" s="291">
        <v>45548</v>
      </c>
      <c r="AY74" s="37" t="s">
        <v>88</v>
      </c>
      <c r="AZ74" s="37" t="s">
        <v>81</v>
      </c>
      <c r="BA74" s="37" t="s">
        <v>77</v>
      </c>
      <c r="BB74" s="37" t="s">
        <v>77</v>
      </c>
      <c r="BC74" s="37" t="s">
        <v>75</v>
      </c>
      <c r="BD74" s="37" t="s">
        <v>77</v>
      </c>
      <c r="BE74" s="37" t="s">
        <v>93</v>
      </c>
      <c r="BF74" s="291">
        <v>45548</v>
      </c>
      <c r="BG74" s="37" t="s">
        <v>171</v>
      </c>
      <c r="BH74" s="154">
        <v>45553.296400462961</v>
      </c>
      <c r="BI74" s="37" t="s">
        <v>77</v>
      </c>
      <c r="BJ74" s="37" t="s">
        <v>325</v>
      </c>
      <c r="BK74" s="37" t="s">
        <v>96</v>
      </c>
    </row>
    <row r="75" spans="1:63" s="10" customFormat="1" ht="56">
      <c r="A75" s="37">
        <v>2320</v>
      </c>
      <c r="B75" s="37" t="s">
        <v>498</v>
      </c>
      <c r="C75" s="279" t="s">
        <v>393</v>
      </c>
      <c r="D75" s="366" t="s">
        <v>76</v>
      </c>
      <c r="E75" s="367"/>
      <c r="F75" s="367"/>
      <c r="G75" s="367"/>
      <c r="H75" s="367"/>
      <c r="I75" s="367"/>
      <c r="J75" s="236" t="s">
        <v>76</v>
      </c>
      <c r="K75" s="236" t="s">
        <v>76</v>
      </c>
      <c r="L75" s="236" t="s">
        <v>76</v>
      </c>
      <c r="M75" s="236" t="s">
        <v>76</v>
      </c>
      <c r="N75" s="37" t="s">
        <v>75</v>
      </c>
      <c r="O75" s="236" t="s">
        <v>76</v>
      </c>
      <c r="P75" s="37" t="s">
        <v>318</v>
      </c>
      <c r="Q75" s="37" t="s">
        <v>77</v>
      </c>
      <c r="R75" s="37" t="s">
        <v>75</v>
      </c>
      <c r="S75" s="37" t="s">
        <v>75</v>
      </c>
      <c r="T75" s="25" t="s">
        <v>75</v>
      </c>
      <c r="U75" s="25" t="s">
        <v>75</v>
      </c>
      <c r="V75" s="236" t="s">
        <v>319</v>
      </c>
      <c r="W75" s="236" t="s">
        <v>320</v>
      </c>
      <c r="X75" s="37" t="s">
        <v>75</v>
      </c>
      <c r="Y75" s="291">
        <v>42186</v>
      </c>
      <c r="Z75" s="37" t="s">
        <v>81</v>
      </c>
      <c r="AA75" s="37" t="s">
        <v>498</v>
      </c>
      <c r="AB75" s="37" t="s">
        <v>499</v>
      </c>
      <c r="AC75" s="37" t="s">
        <v>83</v>
      </c>
      <c r="AD75" s="37" t="s">
        <v>500</v>
      </c>
      <c r="AE75" s="37" t="s">
        <v>397</v>
      </c>
      <c r="AF75" s="37" t="s">
        <v>85</v>
      </c>
      <c r="AG75" s="37">
        <v>40</v>
      </c>
      <c r="AH75" s="37" t="s">
        <v>86</v>
      </c>
      <c r="AI75" s="37" t="s">
        <v>126</v>
      </c>
      <c r="AJ75" s="37" t="s">
        <v>501</v>
      </c>
      <c r="AK75" s="37" t="s">
        <v>88</v>
      </c>
      <c r="AL75" s="37" t="s">
        <v>89</v>
      </c>
      <c r="AM75" s="37" t="s">
        <v>77</v>
      </c>
      <c r="AN75" s="37" t="s">
        <v>77</v>
      </c>
      <c r="AO75" s="37" t="s">
        <v>77</v>
      </c>
      <c r="AP75" s="37" t="s">
        <v>257</v>
      </c>
      <c r="AQ75" s="37" t="s">
        <v>92</v>
      </c>
      <c r="AR75" s="37" t="s">
        <v>90</v>
      </c>
      <c r="AS75" s="37" t="s">
        <v>91</v>
      </c>
      <c r="AT75" s="37" t="s">
        <v>92</v>
      </c>
      <c r="AU75" s="37" t="s">
        <v>77</v>
      </c>
      <c r="AV75" s="37" t="s">
        <v>77</v>
      </c>
      <c r="AW75" s="37" t="s">
        <v>77</v>
      </c>
      <c r="AX75" s="291">
        <v>41208</v>
      </c>
      <c r="AY75" s="37" t="s">
        <v>88</v>
      </c>
      <c r="AZ75" s="37" t="s">
        <v>81</v>
      </c>
      <c r="BA75" s="37" t="s">
        <v>77</v>
      </c>
      <c r="BB75" s="37" t="s">
        <v>77</v>
      </c>
      <c r="BC75" s="37" t="s">
        <v>75</v>
      </c>
      <c r="BD75" s="37" t="s">
        <v>77</v>
      </c>
      <c r="BE75" s="37" t="s">
        <v>93</v>
      </c>
      <c r="BF75" s="291">
        <v>41208</v>
      </c>
      <c r="BG75" s="37" t="s">
        <v>94</v>
      </c>
      <c r="BH75" s="154">
        <v>42233.833726851852</v>
      </c>
      <c r="BI75" s="37" t="s">
        <v>77</v>
      </c>
      <c r="BJ75" s="37" t="s">
        <v>325</v>
      </c>
      <c r="BK75" s="37" t="s">
        <v>96</v>
      </c>
    </row>
    <row r="76" spans="1:63" s="10" customFormat="1" ht="56">
      <c r="A76" s="37">
        <v>2321</v>
      </c>
      <c r="B76" s="37" t="s">
        <v>502</v>
      </c>
      <c r="C76" s="279" t="s">
        <v>399</v>
      </c>
      <c r="D76" s="366" t="s">
        <v>76</v>
      </c>
      <c r="E76" s="367"/>
      <c r="F76" s="367"/>
      <c r="G76" s="367"/>
      <c r="H76" s="367"/>
      <c r="I76" s="367"/>
      <c r="J76" s="236" t="s">
        <v>76</v>
      </c>
      <c r="K76" s="236" t="s">
        <v>76</v>
      </c>
      <c r="L76" s="236" t="s">
        <v>76</v>
      </c>
      <c r="M76" s="236" t="s">
        <v>76</v>
      </c>
      <c r="N76" s="37" t="s">
        <v>75</v>
      </c>
      <c r="O76" s="236" t="s">
        <v>76</v>
      </c>
      <c r="P76" s="37" t="s">
        <v>318</v>
      </c>
      <c r="Q76" s="37" t="s">
        <v>77</v>
      </c>
      <c r="R76" s="37" t="s">
        <v>75</v>
      </c>
      <c r="S76" s="37" t="s">
        <v>75</v>
      </c>
      <c r="T76" s="25" t="s">
        <v>75</v>
      </c>
      <c r="U76" s="25" t="s">
        <v>75</v>
      </c>
      <c r="V76" s="236" t="s">
        <v>319</v>
      </c>
      <c r="W76" s="236" t="s">
        <v>320</v>
      </c>
      <c r="X76" s="37" t="s">
        <v>75</v>
      </c>
      <c r="Y76" s="291">
        <v>42186</v>
      </c>
      <c r="Z76" s="37" t="s">
        <v>81</v>
      </c>
      <c r="AA76" s="37" t="s">
        <v>502</v>
      </c>
      <c r="AB76" s="37" t="s">
        <v>503</v>
      </c>
      <c r="AC76" s="37" t="s">
        <v>83</v>
      </c>
      <c r="AD76" s="37" t="s">
        <v>500</v>
      </c>
      <c r="AE76" s="37" t="s">
        <v>402</v>
      </c>
      <c r="AF76" s="37" t="s">
        <v>85</v>
      </c>
      <c r="AG76" s="37">
        <v>40</v>
      </c>
      <c r="AH76" s="37" t="s">
        <v>86</v>
      </c>
      <c r="AI76" s="37" t="s">
        <v>126</v>
      </c>
      <c r="AJ76" s="37" t="s">
        <v>501</v>
      </c>
      <c r="AK76" s="37" t="s">
        <v>88</v>
      </c>
      <c r="AL76" s="37" t="s">
        <v>89</v>
      </c>
      <c r="AM76" s="37" t="s">
        <v>77</v>
      </c>
      <c r="AN76" s="37" t="s">
        <v>77</v>
      </c>
      <c r="AO76" s="37" t="s">
        <v>77</v>
      </c>
      <c r="AP76" s="37" t="s">
        <v>92</v>
      </c>
      <c r="AQ76" s="37" t="s">
        <v>92</v>
      </c>
      <c r="AR76" s="37" t="s">
        <v>90</v>
      </c>
      <c r="AS76" s="37" t="s">
        <v>91</v>
      </c>
      <c r="AT76" s="37" t="s">
        <v>92</v>
      </c>
      <c r="AU76" s="37" t="s">
        <v>77</v>
      </c>
      <c r="AV76" s="37" t="s">
        <v>77</v>
      </c>
      <c r="AW76" s="37" t="s">
        <v>77</v>
      </c>
      <c r="AX76" s="291">
        <v>41208</v>
      </c>
      <c r="AY76" s="37" t="s">
        <v>88</v>
      </c>
      <c r="AZ76" s="37" t="s">
        <v>81</v>
      </c>
      <c r="BA76" s="37" t="s">
        <v>77</v>
      </c>
      <c r="BB76" s="37" t="s">
        <v>77</v>
      </c>
      <c r="BC76" s="37" t="s">
        <v>75</v>
      </c>
      <c r="BD76" s="37" t="s">
        <v>77</v>
      </c>
      <c r="BE76" s="37" t="s">
        <v>93</v>
      </c>
      <c r="BF76" s="291">
        <v>41208</v>
      </c>
      <c r="BG76" s="37" t="s">
        <v>94</v>
      </c>
      <c r="BH76" s="154">
        <v>42233.833726851852</v>
      </c>
      <c r="BI76" s="37" t="s">
        <v>77</v>
      </c>
      <c r="BJ76" s="37" t="s">
        <v>325</v>
      </c>
      <c r="BK76" s="37" t="s">
        <v>96</v>
      </c>
    </row>
    <row r="77" spans="1:63" s="10" customFormat="1" ht="56">
      <c r="A77" s="37">
        <v>2322</v>
      </c>
      <c r="B77" s="37" t="s">
        <v>504</v>
      </c>
      <c r="C77" s="279" t="s">
        <v>403</v>
      </c>
      <c r="D77" s="366" t="s">
        <v>76</v>
      </c>
      <c r="E77" s="367"/>
      <c r="F77" s="367"/>
      <c r="G77" s="367"/>
      <c r="H77" s="367"/>
      <c r="I77" s="367"/>
      <c r="J77" s="236" t="s">
        <v>76</v>
      </c>
      <c r="K77" s="236" t="s">
        <v>76</v>
      </c>
      <c r="L77" s="236" t="s">
        <v>76</v>
      </c>
      <c r="M77" s="236" t="s">
        <v>76</v>
      </c>
      <c r="N77" s="37" t="s">
        <v>75</v>
      </c>
      <c r="O77" s="236" t="s">
        <v>76</v>
      </c>
      <c r="P77" s="37" t="s">
        <v>318</v>
      </c>
      <c r="Q77" s="37" t="s">
        <v>77</v>
      </c>
      <c r="R77" s="37" t="s">
        <v>75</v>
      </c>
      <c r="S77" s="37" t="s">
        <v>75</v>
      </c>
      <c r="T77" s="25" t="s">
        <v>75</v>
      </c>
      <c r="U77" s="25" t="s">
        <v>75</v>
      </c>
      <c r="V77" s="236" t="s">
        <v>319</v>
      </c>
      <c r="W77" s="236" t="s">
        <v>320</v>
      </c>
      <c r="X77" s="37" t="s">
        <v>75</v>
      </c>
      <c r="Y77" s="291">
        <v>42186</v>
      </c>
      <c r="Z77" s="37" t="s">
        <v>81</v>
      </c>
      <c r="AA77" s="37" t="s">
        <v>504</v>
      </c>
      <c r="AB77" s="37" t="s">
        <v>505</v>
      </c>
      <c r="AC77" s="37" t="s">
        <v>83</v>
      </c>
      <c r="AD77" s="37" t="s">
        <v>500</v>
      </c>
      <c r="AE77" s="37" t="s">
        <v>406</v>
      </c>
      <c r="AF77" s="37" t="s">
        <v>85</v>
      </c>
      <c r="AG77" s="37">
        <v>40</v>
      </c>
      <c r="AH77" s="37" t="s">
        <v>86</v>
      </c>
      <c r="AI77" s="37" t="s">
        <v>126</v>
      </c>
      <c r="AJ77" s="37" t="s">
        <v>501</v>
      </c>
      <c r="AK77" s="37" t="s">
        <v>88</v>
      </c>
      <c r="AL77" s="37" t="s">
        <v>89</v>
      </c>
      <c r="AM77" s="37" t="s">
        <v>77</v>
      </c>
      <c r="AN77" s="37" t="s">
        <v>77</v>
      </c>
      <c r="AO77" s="37" t="s">
        <v>77</v>
      </c>
      <c r="AP77" s="37" t="s">
        <v>92</v>
      </c>
      <c r="AQ77" s="37" t="s">
        <v>92</v>
      </c>
      <c r="AR77" s="37" t="s">
        <v>90</v>
      </c>
      <c r="AS77" s="37" t="s">
        <v>91</v>
      </c>
      <c r="AT77" s="37" t="s">
        <v>92</v>
      </c>
      <c r="AU77" s="37" t="s">
        <v>77</v>
      </c>
      <c r="AV77" s="37" t="s">
        <v>77</v>
      </c>
      <c r="AW77" s="37" t="s">
        <v>77</v>
      </c>
      <c r="AX77" s="291">
        <v>41208</v>
      </c>
      <c r="AY77" s="37" t="s">
        <v>88</v>
      </c>
      <c r="AZ77" s="37" t="s">
        <v>81</v>
      </c>
      <c r="BA77" s="37" t="s">
        <v>77</v>
      </c>
      <c r="BB77" s="37" t="s">
        <v>77</v>
      </c>
      <c r="BC77" s="37" t="s">
        <v>75</v>
      </c>
      <c r="BD77" s="37" t="s">
        <v>77</v>
      </c>
      <c r="BE77" s="37" t="s">
        <v>93</v>
      </c>
      <c r="BF77" s="291">
        <v>41208</v>
      </c>
      <c r="BG77" s="37" t="s">
        <v>94</v>
      </c>
      <c r="BH77" s="154">
        <v>42233.833726851852</v>
      </c>
      <c r="BI77" s="37" t="s">
        <v>77</v>
      </c>
      <c r="BJ77" s="37" t="s">
        <v>325</v>
      </c>
      <c r="BK77" s="37" t="s">
        <v>96</v>
      </c>
    </row>
    <row r="78" spans="1:63" s="10" customFormat="1" ht="56">
      <c r="A78" s="37">
        <v>2323</v>
      </c>
      <c r="B78" s="37" t="s">
        <v>506</v>
      </c>
      <c r="C78" s="279" t="s">
        <v>407</v>
      </c>
      <c r="D78" s="366" t="s">
        <v>76</v>
      </c>
      <c r="E78" s="367"/>
      <c r="F78" s="367"/>
      <c r="G78" s="367"/>
      <c r="H78" s="367"/>
      <c r="I78" s="367"/>
      <c r="J78" s="236" t="s">
        <v>76</v>
      </c>
      <c r="K78" s="236" t="s">
        <v>76</v>
      </c>
      <c r="L78" s="236" t="s">
        <v>76</v>
      </c>
      <c r="M78" s="236" t="s">
        <v>76</v>
      </c>
      <c r="N78" s="37" t="s">
        <v>75</v>
      </c>
      <c r="O78" s="236" t="s">
        <v>76</v>
      </c>
      <c r="P78" s="37" t="s">
        <v>318</v>
      </c>
      <c r="Q78" s="37" t="s">
        <v>77</v>
      </c>
      <c r="R78" s="37" t="s">
        <v>75</v>
      </c>
      <c r="S78" s="37" t="s">
        <v>75</v>
      </c>
      <c r="T78" s="25" t="s">
        <v>75</v>
      </c>
      <c r="U78" s="25" t="s">
        <v>75</v>
      </c>
      <c r="V78" s="236" t="s">
        <v>319</v>
      </c>
      <c r="W78" s="236" t="s">
        <v>320</v>
      </c>
      <c r="X78" s="37" t="s">
        <v>75</v>
      </c>
      <c r="Y78" s="291">
        <v>42186</v>
      </c>
      <c r="Z78" s="37" t="s">
        <v>81</v>
      </c>
      <c r="AA78" s="37" t="s">
        <v>506</v>
      </c>
      <c r="AB78" s="37" t="s">
        <v>507</v>
      </c>
      <c r="AC78" s="37" t="s">
        <v>83</v>
      </c>
      <c r="AD78" s="37" t="s">
        <v>500</v>
      </c>
      <c r="AE78" s="37" t="s">
        <v>410</v>
      </c>
      <c r="AF78" s="37" t="s">
        <v>352</v>
      </c>
      <c r="AG78" s="37">
        <v>40</v>
      </c>
      <c r="AH78" s="37" t="s">
        <v>86</v>
      </c>
      <c r="AI78" s="37" t="s">
        <v>126</v>
      </c>
      <c r="AJ78" s="37" t="s">
        <v>501</v>
      </c>
      <c r="AK78" s="37" t="s">
        <v>88</v>
      </c>
      <c r="AL78" s="37" t="s">
        <v>89</v>
      </c>
      <c r="AM78" s="37" t="s">
        <v>77</v>
      </c>
      <c r="AN78" s="37" t="s">
        <v>77</v>
      </c>
      <c r="AO78" s="37" t="s">
        <v>77</v>
      </c>
      <c r="AP78" s="37" t="s">
        <v>92</v>
      </c>
      <c r="AQ78" s="37" t="s">
        <v>92</v>
      </c>
      <c r="AR78" s="37" t="s">
        <v>90</v>
      </c>
      <c r="AS78" s="37" t="s">
        <v>91</v>
      </c>
      <c r="AT78" s="37" t="s">
        <v>92</v>
      </c>
      <c r="AU78" s="37" t="s">
        <v>77</v>
      </c>
      <c r="AV78" s="37" t="s">
        <v>77</v>
      </c>
      <c r="AW78" s="37" t="s">
        <v>77</v>
      </c>
      <c r="AX78" s="291">
        <v>41208</v>
      </c>
      <c r="AY78" s="37" t="s">
        <v>88</v>
      </c>
      <c r="AZ78" s="37" t="s">
        <v>81</v>
      </c>
      <c r="BA78" s="37" t="s">
        <v>77</v>
      </c>
      <c r="BB78" s="37" t="s">
        <v>77</v>
      </c>
      <c r="BC78" s="37" t="s">
        <v>75</v>
      </c>
      <c r="BD78" s="37" t="s">
        <v>77</v>
      </c>
      <c r="BE78" s="37" t="s">
        <v>93</v>
      </c>
      <c r="BF78" s="291">
        <v>41208</v>
      </c>
      <c r="BG78" s="37" t="s">
        <v>94</v>
      </c>
      <c r="BH78" s="154">
        <v>42233.833726851852</v>
      </c>
      <c r="BI78" s="37" t="s">
        <v>77</v>
      </c>
      <c r="BJ78" s="37" t="s">
        <v>325</v>
      </c>
      <c r="BK78" s="37" t="s">
        <v>96</v>
      </c>
    </row>
    <row r="79" spans="1:63" s="10" customFormat="1" ht="56">
      <c r="A79" s="37">
        <v>2324</v>
      </c>
      <c r="B79" s="37" t="s">
        <v>508</v>
      </c>
      <c r="C79" s="279" t="s">
        <v>411</v>
      </c>
      <c r="D79" s="366" t="s">
        <v>76</v>
      </c>
      <c r="E79" s="367"/>
      <c r="F79" s="367"/>
      <c r="G79" s="367"/>
      <c r="H79" s="367"/>
      <c r="I79" s="367"/>
      <c r="J79" s="236" t="s">
        <v>76</v>
      </c>
      <c r="K79" s="236" t="s">
        <v>76</v>
      </c>
      <c r="L79" s="236" t="s">
        <v>76</v>
      </c>
      <c r="M79" s="236" t="s">
        <v>76</v>
      </c>
      <c r="N79" s="37" t="s">
        <v>75</v>
      </c>
      <c r="O79" s="236" t="s">
        <v>76</v>
      </c>
      <c r="P79" s="37" t="s">
        <v>318</v>
      </c>
      <c r="Q79" s="37" t="s">
        <v>77</v>
      </c>
      <c r="R79" s="37" t="s">
        <v>75</v>
      </c>
      <c r="S79" s="37" t="s">
        <v>75</v>
      </c>
      <c r="T79" s="25" t="s">
        <v>75</v>
      </c>
      <c r="U79" s="25" t="s">
        <v>75</v>
      </c>
      <c r="V79" s="236" t="s">
        <v>319</v>
      </c>
      <c r="W79" s="236" t="s">
        <v>320</v>
      </c>
      <c r="X79" s="37" t="s">
        <v>75</v>
      </c>
      <c r="Y79" s="291">
        <v>42186</v>
      </c>
      <c r="Z79" s="37" t="s">
        <v>81</v>
      </c>
      <c r="AA79" s="37" t="s">
        <v>508</v>
      </c>
      <c r="AB79" s="37" t="s">
        <v>509</v>
      </c>
      <c r="AC79" s="37" t="s">
        <v>83</v>
      </c>
      <c r="AD79" s="37" t="s">
        <v>500</v>
      </c>
      <c r="AE79" s="37" t="s">
        <v>414</v>
      </c>
      <c r="AF79" s="37" t="s">
        <v>85</v>
      </c>
      <c r="AG79" s="37">
        <v>40</v>
      </c>
      <c r="AH79" s="37" t="s">
        <v>86</v>
      </c>
      <c r="AI79" s="37" t="s">
        <v>126</v>
      </c>
      <c r="AJ79" s="37" t="s">
        <v>501</v>
      </c>
      <c r="AK79" s="37" t="s">
        <v>88</v>
      </c>
      <c r="AL79" s="37" t="s">
        <v>89</v>
      </c>
      <c r="AM79" s="37" t="s">
        <v>77</v>
      </c>
      <c r="AN79" s="37" t="s">
        <v>77</v>
      </c>
      <c r="AO79" s="37" t="s">
        <v>77</v>
      </c>
      <c r="AP79" s="37" t="s">
        <v>257</v>
      </c>
      <c r="AQ79" s="37" t="s">
        <v>92</v>
      </c>
      <c r="AR79" s="37" t="s">
        <v>90</v>
      </c>
      <c r="AS79" s="37" t="s">
        <v>91</v>
      </c>
      <c r="AT79" s="37" t="s">
        <v>92</v>
      </c>
      <c r="AU79" s="37" t="s">
        <v>77</v>
      </c>
      <c r="AV79" s="37" t="s">
        <v>77</v>
      </c>
      <c r="AW79" s="37" t="s">
        <v>77</v>
      </c>
      <c r="AX79" s="291">
        <v>41208</v>
      </c>
      <c r="AY79" s="37" t="s">
        <v>88</v>
      </c>
      <c r="AZ79" s="37" t="s">
        <v>81</v>
      </c>
      <c r="BA79" s="37" t="s">
        <v>77</v>
      </c>
      <c r="BB79" s="37" t="s">
        <v>77</v>
      </c>
      <c r="BC79" s="37" t="s">
        <v>75</v>
      </c>
      <c r="BD79" s="37" t="s">
        <v>77</v>
      </c>
      <c r="BE79" s="37" t="s">
        <v>93</v>
      </c>
      <c r="BF79" s="291">
        <v>41208</v>
      </c>
      <c r="BG79" s="37" t="s">
        <v>94</v>
      </c>
      <c r="BH79" s="154">
        <v>42233.833738425928</v>
      </c>
      <c r="BI79" s="37" t="s">
        <v>77</v>
      </c>
      <c r="BJ79" s="37" t="s">
        <v>325</v>
      </c>
      <c r="BK79" s="37" t="s">
        <v>96</v>
      </c>
    </row>
    <row r="80" spans="1:63" s="10" customFormat="1" ht="56">
      <c r="A80" s="37">
        <v>2325</v>
      </c>
      <c r="B80" s="37" t="s">
        <v>510</v>
      </c>
      <c r="C80" s="279" t="s">
        <v>415</v>
      </c>
      <c r="D80" s="366" t="s">
        <v>76</v>
      </c>
      <c r="E80" s="367"/>
      <c r="F80" s="367"/>
      <c r="G80" s="367"/>
      <c r="H80" s="367"/>
      <c r="I80" s="367"/>
      <c r="J80" s="236" t="s">
        <v>76</v>
      </c>
      <c r="K80" s="236" t="s">
        <v>76</v>
      </c>
      <c r="L80" s="236" t="s">
        <v>76</v>
      </c>
      <c r="M80" s="236" t="s">
        <v>76</v>
      </c>
      <c r="N80" s="37" t="s">
        <v>75</v>
      </c>
      <c r="O80" s="236" t="s">
        <v>76</v>
      </c>
      <c r="P80" s="37" t="s">
        <v>318</v>
      </c>
      <c r="Q80" s="37" t="s">
        <v>77</v>
      </c>
      <c r="R80" s="37" t="s">
        <v>75</v>
      </c>
      <c r="S80" s="37" t="s">
        <v>75</v>
      </c>
      <c r="T80" s="25" t="s">
        <v>75</v>
      </c>
      <c r="U80" s="25" t="s">
        <v>75</v>
      </c>
      <c r="V80" s="236" t="s">
        <v>319</v>
      </c>
      <c r="W80" s="236" t="s">
        <v>320</v>
      </c>
      <c r="X80" s="37" t="s">
        <v>75</v>
      </c>
      <c r="Y80" s="291">
        <v>42186</v>
      </c>
      <c r="Z80" s="37" t="s">
        <v>81</v>
      </c>
      <c r="AA80" s="37" t="s">
        <v>510</v>
      </c>
      <c r="AB80" s="37" t="s">
        <v>511</v>
      </c>
      <c r="AC80" s="37" t="s">
        <v>83</v>
      </c>
      <c r="AD80" s="37" t="s">
        <v>500</v>
      </c>
      <c r="AE80" s="37" t="s">
        <v>418</v>
      </c>
      <c r="AF80" s="37" t="s">
        <v>352</v>
      </c>
      <c r="AG80" s="37">
        <v>40</v>
      </c>
      <c r="AH80" s="37" t="s">
        <v>86</v>
      </c>
      <c r="AI80" s="37" t="s">
        <v>126</v>
      </c>
      <c r="AJ80" s="37" t="s">
        <v>501</v>
      </c>
      <c r="AK80" s="37" t="s">
        <v>88</v>
      </c>
      <c r="AL80" s="37" t="s">
        <v>89</v>
      </c>
      <c r="AM80" s="37" t="s">
        <v>77</v>
      </c>
      <c r="AN80" s="37" t="s">
        <v>77</v>
      </c>
      <c r="AO80" s="37" t="s">
        <v>77</v>
      </c>
      <c r="AP80" s="37" t="s">
        <v>92</v>
      </c>
      <c r="AQ80" s="37" t="s">
        <v>92</v>
      </c>
      <c r="AR80" s="37" t="s">
        <v>90</v>
      </c>
      <c r="AS80" s="37" t="s">
        <v>91</v>
      </c>
      <c r="AT80" s="37" t="s">
        <v>92</v>
      </c>
      <c r="AU80" s="37" t="s">
        <v>77</v>
      </c>
      <c r="AV80" s="37" t="s">
        <v>77</v>
      </c>
      <c r="AW80" s="37" t="s">
        <v>77</v>
      </c>
      <c r="AX80" s="291">
        <v>41208</v>
      </c>
      <c r="AY80" s="37" t="s">
        <v>88</v>
      </c>
      <c r="AZ80" s="37" t="s">
        <v>81</v>
      </c>
      <c r="BA80" s="37" t="s">
        <v>77</v>
      </c>
      <c r="BB80" s="37" t="s">
        <v>77</v>
      </c>
      <c r="BC80" s="37" t="s">
        <v>75</v>
      </c>
      <c r="BD80" s="37" t="s">
        <v>77</v>
      </c>
      <c r="BE80" s="37" t="s">
        <v>93</v>
      </c>
      <c r="BF80" s="291">
        <v>41208</v>
      </c>
      <c r="BG80" s="37" t="s">
        <v>94</v>
      </c>
      <c r="BH80" s="154">
        <v>42233.833738425928</v>
      </c>
      <c r="BI80" s="37" t="s">
        <v>77</v>
      </c>
      <c r="BJ80" s="37" t="s">
        <v>325</v>
      </c>
      <c r="BK80" s="37" t="s">
        <v>96</v>
      </c>
    </row>
    <row r="81" spans="1:63" s="10" customFormat="1" ht="56">
      <c r="A81" s="37">
        <v>2326</v>
      </c>
      <c r="B81" s="37" t="s">
        <v>512</v>
      </c>
      <c r="C81" s="279" t="s">
        <v>419</v>
      </c>
      <c r="D81" s="366" t="s">
        <v>76</v>
      </c>
      <c r="E81" s="367"/>
      <c r="F81" s="367"/>
      <c r="G81" s="367"/>
      <c r="H81" s="367"/>
      <c r="I81" s="367"/>
      <c r="J81" s="236" t="s">
        <v>76</v>
      </c>
      <c r="K81" s="236" t="s">
        <v>76</v>
      </c>
      <c r="L81" s="236" t="s">
        <v>76</v>
      </c>
      <c r="M81" s="236" t="s">
        <v>76</v>
      </c>
      <c r="N81" s="37" t="s">
        <v>75</v>
      </c>
      <c r="O81" s="236" t="s">
        <v>76</v>
      </c>
      <c r="P81" s="37" t="s">
        <v>318</v>
      </c>
      <c r="Q81" s="37" t="s">
        <v>77</v>
      </c>
      <c r="R81" s="37" t="s">
        <v>75</v>
      </c>
      <c r="S81" s="37" t="s">
        <v>75</v>
      </c>
      <c r="T81" s="25" t="s">
        <v>75</v>
      </c>
      <c r="U81" s="25" t="s">
        <v>75</v>
      </c>
      <c r="V81" s="236" t="s">
        <v>319</v>
      </c>
      <c r="W81" s="236" t="s">
        <v>320</v>
      </c>
      <c r="X81" s="37" t="s">
        <v>75</v>
      </c>
      <c r="Y81" s="291">
        <v>42186</v>
      </c>
      <c r="Z81" s="37" t="s">
        <v>81</v>
      </c>
      <c r="AA81" s="37" t="s">
        <v>512</v>
      </c>
      <c r="AB81" s="37" t="s">
        <v>513</v>
      </c>
      <c r="AC81" s="37" t="s">
        <v>83</v>
      </c>
      <c r="AD81" s="37" t="s">
        <v>500</v>
      </c>
      <c r="AE81" s="37" t="s">
        <v>422</v>
      </c>
      <c r="AF81" s="37" t="s">
        <v>85</v>
      </c>
      <c r="AG81" s="37">
        <v>40</v>
      </c>
      <c r="AH81" s="37" t="s">
        <v>86</v>
      </c>
      <c r="AI81" s="37" t="s">
        <v>126</v>
      </c>
      <c r="AJ81" s="37" t="s">
        <v>501</v>
      </c>
      <c r="AK81" s="37" t="s">
        <v>88</v>
      </c>
      <c r="AL81" s="37" t="s">
        <v>89</v>
      </c>
      <c r="AM81" s="37" t="s">
        <v>77</v>
      </c>
      <c r="AN81" s="37" t="s">
        <v>77</v>
      </c>
      <c r="AO81" s="37" t="s">
        <v>77</v>
      </c>
      <c r="AP81" s="37" t="s">
        <v>92</v>
      </c>
      <c r="AQ81" s="37" t="s">
        <v>92</v>
      </c>
      <c r="AR81" s="37" t="s">
        <v>90</v>
      </c>
      <c r="AS81" s="37" t="s">
        <v>91</v>
      </c>
      <c r="AT81" s="37" t="s">
        <v>92</v>
      </c>
      <c r="AU81" s="37" t="s">
        <v>77</v>
      </c>
      <c r="AV81" s="37" t="s">
        <v>77</v>
      </c>
      <c r="AW81" s="37" t="s">
        <v>77</v>
      </c>
      <c r="AX81" s="291">
        <v>41208</v>
      </c>
      <c r="AY81" s="37" t="s">
        <v>88</v>
      </c>
      <c r="AZ81" s="37" t="s">
        <v>81</v>
      </c>
      <c r="BA81" s="37" t="s">
        <v>77</v>
      </c>
      <c r="BB81" s="37" t="s">
        <v>77</v>
      </c>
      <c r="BC81" s="37" t="s">
        <v>75</v>
      </c>
      <c r="BD81" s="37" t="s">
        <v>77</v>
      </c>
      <c r="BE81" s="37" t="s">
        <v>93</v>
      </c>
      <c r="BF81" s="291">
        <v>41208</v>
      </c>
      <c r="BG81" s="37" t="s">
        <v>94</v>
      </c>
      <c r="BH81" s="154">
        <v>42233.833738425928</v>
      </c>
      <c r="BI81" s="37" t="s">
        <v>77</v>
      </c>
      <c r="BJ81" s="37" t="s">
        <v>325</v>
      </c>
      <c r="BK81" s="37" t="s">
        <v>96</v>
      </c>
    </row>
    <row r="82" spans="1:63" s="10" customFormat="1" ht="56">
      <c r="A82" s="37">
        <v>2327</v>
      </c>
      <c r="B82" s="37" t="s">
        <v>514</v>
      </c>
      <c r="C82" s="279" t="s">
        <v>423</v>
      </c>
      <c r="D82" s="366" t="s">
        <v>76</v>
      </c>
      <c r="E82" s="367"/>
      <c r="F82" s="367"/>
      <c r="G82" s="367"/>
      <c r="H82" s="367"/>
      <c r="I82" s="367"/>
      <c r="J82" s="236" t="s">
        <v>76</v>
      </c>
      <c r="K82" s="236" t="s">
        <v>76</v>
      </c>
      <c r="L82" s="236" t="s">
        <v>76</v>
      </c>
      <c r="M82" s="236" t="s">
        <v>76</v>
      </c>
      <c r="N82" s="37" t="s">
        <v>75</v>
      </c>
      <c r="O82" s="236" t="s">
        <v>76</v>
      </c>
      <c r="P82" s="37" t="s">
        <v>318</v>
      </c>
      <c r="Q82" s="37" t="s">
        <v>77</v>
      </c>
      <c r="R82" s="37" t="s">
        <v>75</v>
      </c>
      <c r="S82" s="37" t="s">
        <v>75</v>
      </c>
      <c r="T82" s="25" t="s">
        <v>75</v>
      </c>
      <c r="U82" s="25" t="s">
        <v>75</v>
      </c>
      <c r="V82" s="236" t="s">
        <v>319</v>
      </c>
      <c r="W82" s="236" t="s">
        <v>320</v>
      </c>
      <c r="X82" s="37" t="s">
        <v>75</v>
      </c>
      <c r="Y82" s="291">
        <v>42186</v>
      </c>
      <c r="Z82" s="37" t="s">
        <v>81</v>
      </c>
      <c r="AA82" s="37" t="s">
        <v>514</v>
      </c>
      <c r="AB82" s="37" t="s">
        <v>515</v>
      </c>
      <c r="AC82" s="37" t="s">
        <v>83</v>
      </c>
      <c r="AD82" s="37" t="s">
        <v>500</v>
      </c>
      <c r="AE82" s="37" t="s">
        <v>426</v>
      </c>
      <c r="AF82" s="37" t="s">
        <v>85</v>
      </c>
      <c r="AG82" s="37">
        <v>40</v>
      </c>
      <c r="AH82" s="37" t="s">
        <v>86</v>
      </c>
      <c r="AI82" s="37" t="s">
        <v>126</v>
      </c>
      <c r="AJ82" s="37" t="s">
        <v>501</v>
      </c>
      <c r="AK82" s="37" t="s">
        <v>88</v>
      </c>
      <c r="AL82" s="37" t="s">
        <v>89</v>
      </c>
      <c r="AM82" s="37" t="s">
        <v>77</v>
      </c>
      <c r="AN82" s="37" t="s">
        <v>77</v>
      </c>
      <c r="AO82" s="37" t="s">
        <v>77</v>
      </c>
      <c r="AP82" s="37" t="s">
        <v>92</v>
      </c>
      <c r="AQ82" s="37" t="s">
        <v>92</v>
      </c>
      <c r="AR82" s="37" t="s">
        <v>90</v>
      </c>
      <c r="AS82" s="37" t="s">
        <v>91</v>
      </c>
      <c r="AT82" s="37" t="s">
        <v>92</v>
      </c>
      <c r="AU82" s="37" t="s">
        <v>77</v>
      </c>
      <c r="AV82" s="37" t="s">
        <v>77</v>
      </c>
      <c r="AW82" s="37" t="s">
        <v>77</v>
      </c>
      <c r="AX82" s="291">
        <v>41208</v>
      </c>
      <c r="AY82" s="37" t="s">
        <v>88</v>
      </c>
      <c r="AZ82" s="37" t="s">
        <v>81</v>
      </c>
      <c r="BA82" s="37" t="s">
        <v>77</v>
      </c>
      <c r="BB82" s="37" t="s">
        <v>77</v>
      </c>
      <c r="BC82" s="37" t="s">
        <v>75</v>
      </c>
      <c r="BD82" s="37" t="s">
        <v>77</v>
      </c>
      <c r="BE82" s="37" t="s">
        <v>93</v>
      </c>
      <c r="BF82" s="291">
        <v>41208</v>
      </c>
      <c r="BG82" s="37" t="s">
        <v>94</v>
      </c>
      <c r="BH82" s="154">
        <v>42233.833738425928</v>
      </c>
      <c r="BI82" s="37" t="s">
        <v>77</v>
      </c>
      <c r="BJ82" s="37" t="s">
        <v>325</v>
      </c>
      <c r="BK82" s="37" t="s">
        <v>96</v>
      </c>
    </row>
    <row r="83" spans="1:63" s="10" customFormat="1" ht="56">
      <c r="A83" s="37">
        <v>2328</v>
      </c>
      <c r="B83" s="37" t="s">
        <v>516</v>
      </c>
      <c r="C83" s="279" t="s">
        <v>427</v>
      </c>
      <c r="D83" s="366" t="s">
        <v>76</v>
      </c>
      <c r="E83" s="367"/>
      <c r="F83" s="367"/>
      <c r="G83" s="367"/>
      <c r="H83" s="367"/>
      <c r="I83" s="367"/>
      <c r="J83" s="236" t="s">
        <v>76</v>
      </c>
      <c r="K83" s="236" t="s">
        <v>76</v>
      </c>
      <c r="L83" s="236" t="s">
        <v>76</v>
      </c>
      <c r="M83" s="236" t="s">
        <v>76</v>
      </c>
      <c r="N83" s="37" t="s">
        <v>75</v>
      </c>
      <c r="O83" s="236" t="s">
        <v>76</v>
      </c>
      <c r="P83" s="37" t="s">
        <v>318</v>
      </c>
      <c r="Q83" s="37" t="s">
        <v>77</v>
      </c>
      <c r="R83" s="37" t="s">
        <v>75</v>
      </c>
      <c r="S83" s="37" t="s">
        <v>75</v>
      </c>
      <c r="T83" s="25" t="s">
        <v>75</v>
      </c>
      <c r="U83" s="25" t="s">
        <v>75</v>
      </c>
      <c r="V83" s="236" t="s">
        <v>319</v>
      </c>
      <c r="W83" s="236" t="s">
        <v>320</v>
      </c>
      <c r="X83" s="37" t="s">
        <v>75</v>
      </c>
      <c r="Y83" s="291">
        <v>42186</v>
      </c>
      <c r="Z83" s="37" t="s">
        <v>81</v>
      </c>
      <c r="AA83" s="37" t="s">
        <v>516</v>
      </c>
      <c r="AB83" s="37" t="s">
        <v>517</v>
      </c>
      <c r="AC83" s="37" t="s">
        <v>83</v>
      </c>
      <c r="AD83" s="37" t="s">
        <v>500</v>
      </c>
      <c r="AE83" s="37" t="s">
        <v>430</v>
      </c>
      <c r="AF83" s="37" t="s">
        <v>85</v>
      </c>
      <c r="AG83" s="37">
        <v>40</v>
      </c>
      <c r="AH83" s="37" t="s">
        <v>86</v>
      </c>
      <c r="AI83" s="37" t="s">
        <v>126</v>
      </c>
      <c r="AJ83" s="37" t="s">
        <v>501</v>
      </c>
      <c r="AK83" s="37" t="s">
        <v>88</v>
      </c>
      <c r="AL83" s="37" t="s">
        <v>89</v>
      </c>
      <c r="AM83" s="37" t="s">
        <v>77</v>
      </c>
      <c r="AN83" s="37" t="s">
        <v>77</v>
      </c>
      <c r="AO83" s="37" t="s">
        <v>77</v>
      </c>
      <c r="AP83" s="37" t="s">
        <v>92</v>
      </c>
      <c r="AQ83" s="37" t="s">
        <v>92</v>
      </c>
      <c r="AR83" s="37" t="s">
        <v>90</v>
      </c>
      <c r="AS83" s="37" t="s">
        <v>91</v>
      </c>
      <c r="AT83" s="37" t="s">
        <v>92</v>
      </c>
      <c r="AU83" s="37" t="s">
        <v>77</v>
      </c>
      <c r="AV83" s="37" t="s">
        <v>77</v>
      </c>
      <c r="AW83" s="37" t="s">
        <v>77</v>
      </c>
      <c r="AX83" s="291">
        <v>41208</v>
      </c>
      <c r="AY83" s="37" t="s">
        <v>88</v>
      </c>
      <c r="AZ83" s="37" t="s">
        <v>81</v>
      </c>
      <c r="BA83" s="37" t="s">
        <v>77</v>
      </c>
      <c r="BB83" s="37" t="s">
        <v>77</v>
      </c>
      <c r="BC83" s="37" t="s">
        <v>75</v>
      </c>
      <c r="BD83" s="37" t="s">
        <v>77</v>
      </c>
      <c r="BE83" s="37" t="s">
        <v>93</v>
      </c>
      <c r="BF83" s="291">
        <v>41208</v>
      </c>
      <c r="BG83" s="37" t="s">
        <v>94</v>
      </c>
      <c r="BH83" s="154">
        <v>42233.833738425928</v>
      </c>
      <c r="BI83" s="37" t="s">
        <v>77</v>
      </c>
      <c r="BJ83" s="37" t="s">
        <v>325</v>
      </c>
      <c r="BK83" s="37" t="s">
        <v>96</v>
      </c>
    </row>
    <row r="84" spans="1:63" s="10" customFormat="1" ht="56">
      <c r="A84" s="37">
        <v>2329</v>
      </c>
      <c r="B84" s="37" t="s">
        <v>3099</v>
      </c>
      <c r="C84" s="279" t="s">
        <v>518</v>
      </c>
      <c r="D84" s="366" t="s">
        <v>76</v>
      </c>
      <c r="E84" s="367"/>
      <c r="F84" s="367"/>
      <c r="G84" s="367"/>
      <c r="H84" s="367"/>
      <c r="I84" s="367"/>
      <c r="J84" s="236" t="s">
        <v>76</v>
      </c>
      <c r="K84" s="236" t="s">
        <v>76</v>
      </c>
      <c r="L84" s="236" t="s">
        <v>76</v>
      </c>
      <c r="M84" s="236" t="s">
        <v>76</v>
      </c>
      <c r="N84" s="37" t="s">
        <v>75</v>
      </c>
      <c r="O84" s="236" t="s">
        <v>76</v>
      </c>
      <c r="P84" s="37" t="s">
        <v>318</v>
      </c>
      <c r="Q84" s="37" t="s">
        <v>77</v>
      </c>
      <c r="R84" s="37" t="s">
        <v>75</v>
      </c>
      <c r="S84" s="37" t="s">
        <v>75</v>
      </c>
      <c r="T84" s="25" t="s">
        <v>75</v>
      </c>
      <c r="U84" s="25" t="s">
        <v>75</v>
      </c>
      <c r="V84" s="236" t="s">
        <v>319</v>
      </c>
      <c r="W84" s="236" t="s">
        <v>320</v>
      </c>
      <c r="X84" s="37" t="s">
        <v>75</v>
      </c>
      <c r="Y84" s="291">
        <v>43617</v>
      </c>
      <c r="Z84" s="37" t="s">
        <v>81</v>
      </c>
      <c r="AA84" s="37" t="s">
        <v>3099</v>
      </c>
      <c r="AB84" s="37" t="s">
        <v>519</v>
      </c>
      <c r="AC84" s="37" t="s">
        <v>83</v>
      </c>
      <c r="AD84" s="37" t="s">
        <v>500</v>
      </c>
      <c r="AE84" s="37" t="s">
        <v>433</v>
      </c>
      <c r="AF84" s="37" t="s">
        <v>85</v>
      </c>
      <c r="AG84" s="37">
        <v>40</v>
      </c>
      <c r="AH84" s="37" t="s">
        <v>86</v>
      </c>
      <c r="AI84" s="37" t="s">
        <v>126</v>
      </c>
      <c r="AJ84" s="37" t="s">
        <v>501</v>
      </c>
      <c r="AK84" s="37" t="s">
        <v>88</v>
      </c>
      <c r="AL84" s="37" t="s">
        <v>89</v>
      </c>
      <c r="AM84" s="37" t="s">
        <v>77</v>
      </c>
      <c r="AN84" s="37" t="s">
        <v>77</v>
      </c>
      <c r="AO84" s="37" t="s">
        <v>77</v>
      </c>
      <c r="AP84" s="37" t="s">
        <v>92</v>
      </c>
      <c r="AQ84" s="37" t="s">
        <v>228</v>
      </c>
      <c r="AR84" s="37" t="s">
        <v>90</v>
      </c>
      <c r="AS84" s="37" t="s">
        <v>91</v>
      </c>
      <c r="AT84" s="37" t="s">
        <v>92</v>
      </c>
      <c r="AU84" s="37" t="s">
        <v>77</v>
      </c>
      <c r="AV84" s="37" t="s">
        <v>77</v>
      </c>
      <c r="AW84" s="37" t="s">
        <v>77</v>
      </c>
      <c r="AX84" s="291">
        <v>41208</v>
      </c>
      <c r="AY84" s="37" t="s">
        <v>88</v>
      </c>
      <c r="AZ84" s="37" t="s">
        <v>81</v>
      </c>
      <c r="BA84" s="37" t="s">
        <v>77</v>
      </c>
      <c r="BB84" s="37" t="s">
        <v>77</v>
      </c>
      <c r="BC84" s="37" t="s">
        <v>75</v>
      </c>
      <c r="BD84" s="37" t="s">
        <v>77</v>
      </c>
      <c r="BE84" s="37" t="s">
        <v>93</v>
      </c>
      <c r="BF84" s="291">
        <v>41208</v>
      </c>
      <c r="BG84" s="37" t="s">
        <v>2917</v>
      </c>
      <c r="BH84" s="154">
        <v>43630.345636574071</v>
      </c>
      <c r="BI84" s="37" t="s">
        <v>77</v>
      </c>
      <c r="BJ84" s="37" t="s">
        <v>325</v>
      </c>
      <c r="BK84" s="37" t="s">
        <v>96</v>
      </c>
    </row>
    <row r="85" spans="1:63" s="10" customFormat="1" ht="100.25" customHeight="1">
      <c r="A85" s="37" t="s">
        <v>3090</v>
      </c>
      <c r="B85" s="37" t="s">
        <v>3091</v>
      </c>
      <c r="C85" s="279" t="s">
        <v>3068</v>
      </c>
      <c r="D85" s="366" t="s">
        <v>76</v>
      </c>
      <c r="E85" s="367"/>
      <c r="F85" s="367"/>
      <c r="G85" s="367"/>
      <c r="H85" s="367"/>
      <c r="I85" s="367"/>
      <c r="J85" s="236" t="s">
        <v>76</v>
      </c>
      <c r="K85" s="236" t="s">
        <v>76</v>
      </c>
      <c r="L85" s="236" t="s">
        <v>76</v>
      </c>
      <c r="M85" s="236" t="s">
        <v>76</v>
      </c>
      <c r="N85" s="37" t="s">
        <v>75</v>
      </c>
      <c r="O85" s="236" t="s">
        <v>76</v>
      </c>
      <c r="P85" s="37" t="s">
        <v>318</v>
      </c>
      <c r="Q85" s="37" t="s">
        <v>77</v>
      </c>
      <c r="R85" s="37" t="s">
        <v>75</v>
      </c>
      <c r="S85" s="37" t="s">
        <v>75</v>
      </c>
      <c r="T85" s="25" t="s">
        <v>75</v>
      </c>
      <c r="U85" s="25" t="s">
        <v>75</v>
      </c>
      <c r="V85" s="236" t="s">
        <v>319</v>
      </c>
      <c r="W85" s="236" t="s">
        <v>320</v>
      </c>
      <c r="X85" s="37" t="s">
        <v>75</v>
      </c>
      <c r="Y85" s="291">
        <v>45474</v>
      </c>
      <c r="Z85" s="37" t="s">
        <v>81</v>
      </c>
      <c r="AA85" s="37" t="s">
        <v>3091</v>
      </c>
      <c r="AB85" s="37" t="s">
        <v>3100</v>
      </c>
      <c r="AC85" s="37" t="s">
        <v>83</v>
      </c>
      <c r="AD85" s="37" t="s">
        <v>500</v>
      </c>
      <c r="AE85" s="37" t="s">
        <v>606</v>
      </c>
      <c r="AF85" s="37" t="s">
        <v>85</v>
      </c>
      <c r="AG85" s="37">
        <v>40</v>
      </c>
      <c r="AH85" s="37" t="s">
        <v>86</v>
      </c>
      <c r="AI85" s="37" t="s">
        <v>126</v>
      </c>
      <c r="AJ85" s="37" t="s">
        <v>501</v>
      </c>
      <c r="AK85" s="37" t="s">
        <v>88</v>
      </c>
      <c r="AL85" s="37" t="s">
        <v>89</v>
      </c>
      <c r="AM85" s="37" t="s">
        <v>77</v>
      </c>
      <c r="AN85" s="37" t="s">
        <v>77</v>
      </c>
      <c r="AO85" s="37" t="s">
        <v>77</v>
      </c>
      <c r="AP85" s="37" t="s">
        <v>257</v>
      </c>
      <c r="AQ85" s="37" t="s">
        <v>92</v>
      </c>
      <c r="AR85" s="37" t="s">
        <v>90</v>
      </c>
      <c r="AS85" s="37" t="s">
        <v>91</v>
      </c>
      <c r="AT85" s="37" t="s">
        <v>92</v>
      </c>
      <c r="AU85" s="37" t="s">
        <v>77</v>
      </c>
      <c r="AV85" s="37" t="s">
        <v>77</v>
      </c>
      <c r="AW85" s="37" t="s">
        <v>77</v>
      </c>
      <c r="AX85" s="291">
        <v>45548</v>
      </c>
      <c r="AY85" s="37" t="s">
        <v>88</v>
      </c>
      <c r="AZ85" s="37" t="s">
        <v>81</v>
      </c>
      <c r="BA85" s="37" t="s">
        <v>77</v>
      </c>
      <c r="BB85" s="37" t="s">
        <v>77</v>
      </c>
      <c r="BC85" s="37" t="s">
        <v>75</v>
      </c>
      <c r="BD85" s="37" t="s">
        <v>77</v>
      </c>
      <c r="BE85" s="37" t="s">
        <v>93</v>
      </c>
      <c r="BF85" s="291">
        <v>45548</v>
      </c>
      <c r="BG85" s="37" t="s">
        <v>171</v>
      </c>
      <c r="BH85" s="154">
        <v>45553.296400462961</v>
      </c>
      <c r="BI85" s="37" t="s">
        <v>77</v>
      </c>
      <c r="BJ85" s="37" t="s">
        <v>325</v>
      </c>
      <c r="BK85" s="37" t="s">
        <v>96</v>
      </c>
    </row>
    <row r="86" spans="1:63" s="10" customFormat="1" ht="56">
      <c r="A86" s="37" t="s">
        <v>3092</v>
      </c>
      <c r="B86" s="37" t="s">
        <v>3093</v>
      </c>
      <c r="C86" s="279" t="s">
        <v>3071</v>
      </c>
      <c r="D86" s="366" t="s">
        <v>76</v>
      </c>
      <c r="E86" s="367"/>
      <c r="F86" s="367"/>
      <c r="G86" s="367"/>
      <c r="H86" s="367"/>
      <c r="I86" s="367"/>
      <c r="J86" s="236" t="s">
        <v>76</v>
      </c>
      <c r="K86" s="236" t="s">
        <v>76</v>
      </c>
      <c r="L86" s="236" t="s">
        <v>76</v>
      </c>
      <c r="M86" s="236" t="s">
        <v>76</v>
      </c>
      <c r="N86" s="37" t="s">
        <v>75</v>
      </c>
      <c r="O86" s="236" t="s">
        <v>76</v>
      </c>
      <c r="P86" s="37" t="s">
        <v>318</v>
      </c>
      <c r="Q86" s="37" t="s">
        <v>77</v>
      </c>
      <c r="R86" s="37" t="s">
        <v>75</v>
      </c>
      <c r="S86" s="37" t="s">
        <v>75</v>
      </c>
      <c r="T86" s="25" t="s">
        <v>75</v>
      </c>
      <c r="U86" s="25" t="s">
        <v>75</v>
      </c>
      <c r="V86" s="236" t="s">
        <v>319</v>
      </c>
      <c r="W86" s="236" t="s">
        <v>320</v>
      </c>
      <c r="X86" s="37" t="s">
        <v>75</v>
      </c>
      <c r="Y86" s="291">
        <v>45474</v>
      </c>
      <c r="Z86" s="37" t="s">
        <v>81</v>
      </c>
      <c r="AA86" s="37" t="s">
        <v>3093</v>
      </c>
      <c r="AB86" s="37" t="s">
        <v>3101</v>
      </c>
      <c r="AC86" s="37" t="s">
        <v>83</v>
      </c>
      <c r="AD86" s="37" t="s">
        <v>500</v>
      </c>
      <c r="AE86" s="37" t="s">
        <v>610</v>
      </c>
      <c r="AF86" s="37" t="s">
        <v>85</v>
      </c>
      <c r="AG86" s="37">
        <v>40</v>
      </c>
      <c r="AH86" s="37" t="s">
        <v>86</v>
      </c>
      <c r="AI86" s="37" t="s">
        <v>126</v>
      </c>
      <c r="AJ86" s="37" t="s">
        <v>501</v>
      </c>
      <c r="AK86" s="37" t="s">
        <v>88</v>
      </c>
      <c r="AL86" s="37" t="s">
        <v>89</v>
      </c>
      <c r="AM86" s="37" t="s">
        <v>77</v>
      </c>
      <c r="AN86" s="37" t="s">
        <v>77</v>
      </c>
      <c r="AO86" s="37" t="s">
        <v>77</v>
      </c>
      <c r="AP86" s="37" t="s">
        <v>257</v>
      </c>
      <c r="AQ86" s="37" t="s">
        <v>92</v>
      </c>
      <c r="AR86" s="37" t="s">
        <v>90</v>
      </c>
      <c r="AS86" s="37" t="s">
        <v>91</v>
      </c>
      <c r="AT86" s="37" t="s">
        <v>92</v>
      </c>
      <c r="AU86" s="37" t="s">
        <v>77</v>
      </c>
      <c r="AV86" s="37" t="s">
        <v>77</v>
      </c>
      <c r="AW86" s="37" t="s">
        <v>77</v>
      </c>
      <c r="AX86" s="291">
        <v>45548</v>
      </c>
      <c r="AY86" s="37" t="s">
        <v>88</v>
      </c>
      <c r="AZ86" s="37" t="s">
        <v>81</v>
      </c>
      <c r="BA86" s="37" t="s">
        <v>77</v>
      </c>
      <c r="BB86" s="37" t="s">
        <v>77</v>
      </c>
      <c r="BC86" s="37" t="s">
        <v>75</v>
      </c>
      <c r="BD86" s="37" t="s">
        <v>77</v>
      </c>
      <c r="BE86" s="37" t="s">
        <v>93</v>
      </c>
      <c r="BF86" s="291">
        <v>45548</v>
      </c>
      <c r="BG86" s="37" t="s">
        <v>171</v>
      </c>
      <c r="BH86" s="154">
        <v>45553.296400462961</v>
      </c>
      <c r="BI86" s="37" t="s">
        <v>77</v>
      </c>
      <c r="BJ86" s="37" t="s">
        <v>325</v>
      </c>
      <c r="BK86" s="37" t="s">
        <v>96</v>
      </c>
    </row>
    <row r="87" spans="1:63" s="10" customFormat="1" ht="56">
      <c r="A87" s="37">
        <v>2340</v>
      </c>
      <c r="B87" s="37" t="s">
        <v>520</v>
      </c>
      <c r="C87" s="279" t="s">
        <v>393</v>
      </c>
      <c r="D87" s="366" t="s">
        <v>76</v>
      </c>
      <c r="E87" s="367"/>
      <c r="F87" s="367"/>
      <c r="G87" s="367"/>
      <c r="H87" s="367"/>
      <c r="I87" s="367"/>
      <c r="J87" s="236" t="s">
        <v>76</v>
      </c>
      <c r="K87" s="236" t="s">
        <v>76</v>
      </c>
      <c r="L87" s="236" t="s">
        <v>76</v>
      </c>
      <c r="M87" s="236" t="s">
        <v>76</v>
      </c>
      <c r="N87" s="37" t="s">
        <v>75</v>
      </c>
      <c r="O87" s="236" t="s">
        <v>76</v>
      </c>
      <c r="P87" s="37" t="s">
        <v>318</v>
      </c>
      <c r="Q87" s="37" t="s">
        <v>77</v>
      </c>
      <c r="R87" s="37" t="s">
        <v>75</v>
      </c>
      <c r="S87" s="37" t="s">
        <v>75</v>
      </c>
      <c r="T87" s="25" t="s">
        <v>75</v>
      </c>
      <c r="U87" s="25" t="s">
        <v>75</v>
      </c>
      <c r="V87" s="236" t="s">
        <v>319</v>
      </c>
      <c r="W87" s="236" t="s">
        <v>320</v>
      </c>
      <c r="X87" s="37" t="s">
        <v>75</v>
      </c>
      <c r="Y87" s="291">
        <v>42186</v>
      </c>
      <c r="Z87" s="37" t="s">
        <v>81</v>
      </c>
      <c r="AA87" s="37" t="s">
        <v>520</v>
      </c>
      <c r="AB87" s="37" t="s">
        <v>521</v>
      </c>
      <c r="AC87" s="37" t="s">
        <v>83</v>
      </c>
      <c r="AD87" s="37" t="s">
        <v>522</v>
      </c>
      <c r="AE87" s="37" t="s">
        <v>397</v>
      </c>
      <c r="AF87" s="37" t="s">
        <v>85</v>
      </c>
      <c r="AG87" s="37">
        <v>40</v>
      </c>
      <c r="AH87" s="37" t="s">
        <v>86</v>
      </c>
      <c r="AI87" s="37" t="s">
        <v>126</v>
      </c>
      <c r="AJ87" s="37" t="s">
        <v>523</v>
      </c>
      <c r="AK87" s="37" t="s">
        <v>88</v>
      </c>
      <c r="AL87" s="37" t="s">
        <v>89</v>
      </c>
      <c r="AM87" s="37" t="s">
        <v>77</v>
      </c>
      <c r="AN87" s="37" t="s">
        <v>77</v>
      </c>
      <c r="AO87" s="37" t="s">
        <v>77</v>
      </c>
      <c r="AP87" s="37" t="s">
        <v>257</v>
      </c>
      <c r="AQ87" s="37" t="s">
        <v>92</v>
      </c>
      <c r="AR87" s="37" t="s">
        <v>90</v>
      </c>
      <c r="AS87" s="37" t="s">
        <v>91</v>
      </c>
      <c r="AT87" s="37" t="s">
        <v>92</v>
      </c>
      <c r="AU87" s="37" t="s">
        <v>77</v>
      </c>
      <c r="AV87" s="37" t="s">
        <v>77</v>
      </c>
      <c r="AW87" s="37" t="s">
        <v>77</v>
      </c>
      <c r="AX87" s="291">
        <v>41208</v>
      </c>
      <c r="AY87" s="37" t="s">
        <v>88</v>
      </c>
      <c r="AZ87" s="37" t="s">
        <v>81</v>
      </c>
      <c r="BA87" s="37" t="s">
        <v>77</v>
      </c>
      <c r="BB87" s="37" t="s">
        <v>77</v>
      </c>
      <c r="BC87" s="37" t="s">
        <v>75</v>
      </c>
      <c r="BD87" s="37" t="s">
        <v>77</v>
      </c>
      <c r="BE87" s="37" t="s">
        <v>93</v>
      </c>
      <c r="BF87" s="291">
        <v>41208</v>
      </c>
      <c r="BG87" s="37" t="s">
        <v>94</v>
      </c>
      <c r="BH87" s="154">
        <v>42233.833749999998</v>
      </c>
      <c r="BI87" s="37" t="s">
        <v>77</v>
      </c>
      <c r="BJ87" s="37" t="s">
        <v>325</v>
      </c>
      <c r="BK87" s="37" t="s">
        <v>96</v>
      </c>
    </row>
    <row r="88" spans="1:63" s="10" customFormat="1" ht="56">
      <c r="A88" s="37">
        <v>2341</v>
      </c>
      <c r="B88" s="37" t="s">
        <v>524</v>
      </c>
      <c r="C88" s="279" t="s">
        <v>399</v>
      </c>
      <c r="D88" s="366" t="s">
        <v>76</v>
      </c>
      <c r="E88" s="367"/>
      <c r="F88" s="367"/>
      <c r="G88" s="367"/>
      <c r="H88" s="367"/>
      <c r="I88" s="367"/>
      <c r="J88" s="236" t="s">
        <v>76</v>
      </c>
      <c r="K88" s="236" t="s">
        <v>76</v>
      </c>
      <c r="L88" s="236" t="s">
        <v>76</v>
      </c>
      <c r="M88" s="236" t="s">
        <v>76</v>
      </c>
      <c r="N88" s="37" t="s">
        <v>75</v>
      </c>
      <c r="O88" s="236" t="s">
        <v>76</v>
      </c>
      <c r="P88" s="37" t="s">
        <v>318</v>
      </c>
      <c r="Q88" s="37" t="s">
        <v>77</v>
      </c>
      <c r="R88" s="37" t="s">
        <v>75</v>
      </c>
      <c r="S88" s="37" t="s">
        <v>75</v>
      </c>
      <c r="T88" s="25" t="s">
        <v>75</v>
      </c>
      <c r="U88" s="25" t="s">
        <v>75</v>
      </c>
      <c r="V88" s="236" t="s">
        <v>319</v>
      </c>
      <c r="W88" s="236" t="s">
        <v>320</v>
      </c>
      <c r="X88" s="37" t="s">
        <v>75</v>
      </c>
      <c r="Y88" s="291">
        <v>45292</v>
      </c>
      <c r="Z88" s="37" t="s">
        <v>81</v>
      </c>
      <c r="AA88" s="37" t="s">
        <v>524</v>
      </c>
      <c r="AB88" s="37" t="s">
        <v>525</v>
      </c>
      <c r="AC88" s="37" t="s">
        <v>83</v>
      </c>
      <c r="AD88" s="37" t="s">
        <v>522</v>
      </c>
      <c r="AE88" s="37" t="s">
        <v>402</v>
      </c>
      <c r="AF88" s="37" t="s">
        <v>85</v>
      </c>
      <c r="AG88" s="37">
        <v>40</v>
      </c>
      <c r="AH88" s="37" t="s">
        <v>86</v>
      </c>
      <c r="AI88" s="37" t="s">
        <v>126</v>
      </c>
      <c r="AJ88" s="37" t="s">
        <v>523</v>
      </c>
      <c r="AK88" s="37" t="s">
        <v>88</v>
      </c>
      <c r="AL88" s="37" t="s">
        <v>89</v>
      </c>
      <c r="AM88" s="37" t="s">
        <v>77</v>
      </c>
      <c r="AN88" s="37" t="s">
        <v>77</v>
      </c>
      <c r="AO88" s="37" t="s">
        <v>77</v>
      </c>
      <c r="AP88" s="37" t="s">
        <v>92</v>
      </c>
      <c r="AQ88" s="37" t="s">
        <v>92</v>
      </c>
      <c r="AR88" s="37" t="s">
        <v>90</v>
      </c>
      <c r="AS88" s="37" t="s">
        <v>91</v>
      </c>
      <c r="AT88" s="37" t="s">
        <v>92</v>
      </c>
      <c r="AU88" s="37" t="s">
        <v>77</v>
      </c>
      <c r="AV88" s="37" t="s">
        <v>77</v>
      </c>
      <c r="AW88" s="37" t="s">
        <v>77</v>
      </c>
      <c r="AX88" s="291">
        <v>41208</v>
      </c>
      <c r="AY88" s="37" t="s">
        <v>88</v>
      </c>
      <c r="AZ88" s="37" t="s">
        <v>81</v>
      </c>
      <c r="BA88" s="37" t="s">
        <v>77</v>
      </c>
      <c r="BB88" s="37" t="s">
        <v>77</v>
      </c>
      <c r="BC88" s="37" t="s">
        <v>75</v>
      </c>
      <c r="BD88" s="37" t="s">
        <v>77</v>
      </c>
      <c r="BE88" s="37" t="s">
        <v>93</v>
      </c>
      <c r="BF88" s="291">
        <v>41208</v>
      </c>
      <c r="BG88" s="37" t="s">
        <v>171</v>
      </c>
      <c r="BH88" s="154">
        <v>45643.650868055556</v>
      </c>
      <c r="BI88" s="37" t="s">
        <v>77</v>
      </c>
      <c r="BJ88" s="37" t="s">
        <v>325</v>
      </c>
      <c r="BK88" s="37" t="s">
        <v>96</v>
      </c>
    </row>
    <row r="89" spans="1:63" s="10" customFormat="1" ht="56">
      <c r="A89" s="37">
        <v>2342</v>
      </c>
      <c r="B89" s="37" t="s">
        <v>526</v>
      </c>
      <c r="C89" s="279" t="s">
        <v>403</v>
      </c>
      <c r="D89" s="366" t="s">
        <v>76</v>
      </c>
      <c r="E89" s="367"/>
      <c r="F89" s="367"/>
      <c r="G89" s="367"/>
      <c r="H89" s="367"/>
      <c r="I89" s="367"/>
      <c r="J89" s="236" t="s">
        <v>76</v>
      </c>
      <c r="K89" s="236" t="s">
        <v>76</v>
      </c>
      <c r="L89" s="236" t="s">
        <v>76</v>
      </c>
      <c r="M89" s="236" t="s">
        <v>76</v>
      </c>
      <c r="N89" s="37" t="s">
        <v>75</v>
      </c>
      <c r="O89" s="236" t="s">
        <v>76</v>
      </c>
      <c r="P89" s="37" t="s">
        <v>318</v>
      </c>
      <c r="Q89" s="37" t="s">
        <v>77</v>
      </c>
      <c r="R89" s="37" t="s">
        <v>75</v>
      </c>
      <c r="S89" s="37" t="s">
        <v>75</v>
      </c>
      <c r="T89" s="25" t="s">
        <v>75</v>
      </c>
      <c r="U89" s="25" t="s">
        <v>75</v>
      </c>
      <c r="V89" s="236" t="s">
        <v>319</v>
      </c>
      <c r="W89" s="236" t="s">
        <v>320</v>
      </c>
      <c r="X89" s="37" t="s">
        <v>75</v>
      </c>
      <c r="Y89" s="291">
        <v>42186</v>
      </c>
      <c r="Z89" s="37" t="s">
        <v>81</v>
      </c>
      <c r="AA89" s="37" t="s">
        <v>526</v>
      </c>
      <c r="AB89" s="37" t="s">
        <v>527</v>
      </c>
      <c r="AC89" s="37" t="s">
        <v>83</v>
      </c>
      <c r="AD89" s="37" t="s">
        <v>522</v>
      </c>
      <c r="AE89" s="37" t="s">
        <v>406</v>
      </c>
      <c r="AF89" s="37" t="s">
        <v>85</v>
      </c>
      <c r="AG89" s="37">
        <v>40</v>
      </c>
      <c r="AH89" s="37" t="s">
        <v>86</v>
      </c>
      <c r="AI89" s="37" t="s">
        <v>126</v>
      </c>
      <c r="AJ89" s="37" t="s">
        <v>523</v>
      </c>
      <c r="AK89" s="37" t="s">
        <v>88</v>
      </c>
      <c r="AL89" s="37" t="s">
        <v>89</v>
      </c>
      <c r="AM89" s="37" t="s">
        <v>77</v>
      </c>
      <c r="AN89" s="37" t="s">
        <v>77</v>
      </c>
      <c r="AO89" s="37" t="s">
        <v>77</v>
      </c>
      <c r="AP89" s="37" t="s">
        <v>92</v>
      </c>
      <c r="AQ89" s="37" t="s">
        <v>92</v>
      </c>
      <c r="AR89" s="37" t="s">
        <v>90</v>
      </c>
      <c r="AS89" s="37" t="s">
        <v>91</v>
      </c>
      <c r="AT89" s="37" t="s">
        <v>92</v>
      </c>
      <c r="AU89" s="37" t="s">
        <v>77</v>
      </c>
      <c r="AV89" s="37" t="s">
        <v>77</v>
      </c>
      <c r="AW89" s="37" t="s">
        <v>77</v>
      </c>
      <c r="AX89" s="291">
        <v>41208</v>
      </c>
      <c r="AY89" s="37" t="s">
        <v>88</v>
      </c>
      <c r="AZ89" s="37" t="s">
        <v>81</v>
      </c>
      <c r="BA89" s="37" t="s">
        <v>77</v>
      </c>
      <c r="BB89" s="37" t="s">
        <v>77</v>
      </c>
      <c r="BC89" s="37" t="s">
        <v>75</v>
      </c>
      <c r="BD89" s="37" t="s">
        <v>77</v>
      </c>
      <c r="BE89" s="37" t="s">
        <v>93</v>
      </c>
      <c r="BF89" s="291">
        <v>41208</v>
      </c>
      <c r="BG89" s="37" t="s">
        <v>94</v>
      </c>
      <c r="BH89" s="154">
        <v>42233.833749999998</v>
      </c>
      <c r="BI89" s="37" t="s">
        <v>77</v>
      </c>
      <c r="BJ89" s="37" t="s">
        <v>325</v>
      </c>
      <c r="BK89" s="37" t="s">
        <v>96</v>
      </c>
    </row>
    <row r="90" spans="1:63" s="10" customFormat="1" ht="56">
      <c r="A90" s="37">
        <v>2343</v>
      </c>
      <c r="B90" s="37" t="s">
        <v>528</v>
      </c>
      <c r="C90" s="279" t="s">
        <v>407</v>
      </c>
      <c r="D90" s="366" t="s">
        <v>76</v>
      </c>
      <c r="E90" s="367"/>
      <c r="F90" s="367"/>
      <c r="G90" s="367"/>
      <c r="H90" s="367"/>
      <c r="I90" s="367"/>
      <c r="J90" s="236" t="s">
        <v>76</v>
      </c>
      <c r="K90" s="236" t="s">
        <v>76</v>
      </c>
      <c r="L90" s="236" t="s">
        <v>76</v>
      </c>
      <c r="M90" s="236" t="s">
        <v>76</v>
      </c>
      <c r="N90" s="37" t="s">
        <v>75</v>
      </c>
      <c r="O90" s="236" t="s">
        <v>76</v>
      </c>
      <c r="P90" s="37" t="s">
        <v>318</v>
      </c>
      <c r="Q90" s="37" t="s">
        <v>77</v>
      </c>
      <c r="R90" s="37" t="s">
        <v>75</v>
      </c>
      <c r="S90" s="37" t="s">
        <v>75</v>
      </c>
      <c r="T90" s="25" t="s">
        <v>75</v>
      </c>
      <c r="U90" s="25" t="s">
        <v>75</v>
      </c>
      <c r="V90" s="236" t="s">
        <v>319</v>
      </c>
      <c r="W90" s="236" t="s">
        <v>320</v>
      </c>
      <c r="X90" s="37" t="s">
        <v>75</v>
      </c>
      <c r="Y90" s="291">
        <v>42186</v>
      </c>
      <c r="Z90" s="37" t="s">
        <v>81</v>
      </c>
      <c r="AA90" s="37" t="s">
        <v>528</v>
      </c>
      <c r="AB90" s="37" t="s">
        <v>529</v>
      </c>
      <c r="AC90" s="37" t="s">
        <v>83</v>
      </c>
      <c r="AD90" s="37" t="s">
        <v>522</v>
      </c>
      <c r="AE90" s="37" t="s">
        <v>410</v>
      </c>
      <c r="AF90" s="37" t="s">
        <v>352</v>
      </c>
      <c r="AG90" s="37">
        <v>40</v>
      </c>
      <c r="AH90" s="37" t="s">
        <v>86</v>
      </c>
      <c r="AI90" s="37" t="s">
        <v>126</v>
      </c>
      <c r="AJ90" s="37" t="s">
        <v>523</v>
      </c>
      <c r="AK90" s="37" t="s">
        <v>88</v>
      </c>
      <c r="AL90" s="37" t="s">
        <v>89</v>
      </c>
      <c r="AM90" s="37" t="s">
        <v>77</v>
      </c>
      <c r="AN90" s="37" t="s">
        <v>77</v>
      </c>
      <c r="AO90" s="37" t="s">
        <v>77</v>
      </c>
      <c r="AP90" s="37" t="s">
        <v>92</v>
      </c>
      <c r="AQ90" s="37" t="s">
        <v>92</v>
      </c>
      <c r="AR90" s="37" t="s">
        <v>90</v>
      </c>
      <c r="AS90" s="37" t="s">
        <v>91</v>
      </c>
      <c r="AT90" s="37" t="s">
        <v>92</v>
      </c>
      <c r="AU90" s="37" t="s">
        <v>77</v>
      </c>
      <c r="AV90" s="37" t="s">
        <v>77</v>
      </c>
      <c r="AW90" s="37" t="s">
        <v>77</v>
      </c>
      <c r="AX90" s="291">
        <v>41208</v>
      </c>
      <c r="AY90" s="37" t="s">
        <v>88</v>
      </c>
      <c r="AZ90" s="37" t="s">
        <v>81</v>
      </c>
      <c r="BA90" s="37" t="s">
        <v>77</v>
      </c>
      <c r="BB90" s="37" t="s">
        <v>77</v>
      </c>
      <c r="BC90" s="37" t="s">
        <v>75</v>
      </c>
      <c r="BD90" s="37" t="s">
        <v>77</v>
      </c>
      <c r="BE90" s="37" t="s">
        <v>93</v>
      </c>
      <c r="BF90" s="291">
        <v>41208</v>
      </c>
      <c r="BG90" s="37" t="s">
        <v>94</v>
      </c>
      <c r="BH90" s="154">
        <v>42233.833749999998</v>
      </c>
      <c r="BI90" s="37" t="s">
        <v>77</v>
      </c>
      <c r="BJ90" s="37" t="s">
        <v>325</v>
      </c>
      <c r="BK90" s="37" t="s">
        <v>96</v>
      </c>
    </row>
    <row r="91" spans="1:63" s="10" customFormat="1" ht="56">
      <c r="A91" s="37">
        <v>2344</v>
      </c>
      <c r="B91" s="37" t="s">
        <v>530</v>
      </c>
      <c r="C91" s="279" t="s">
        <v>411</v>
      </c>
      <c r="D91" s="366" t="s">
        <v>76</v>
      </c>
      <c r="E91" s="367"/>
      <c r="F91" s="367"/>
      <c r="G91" s="367"/>
      <c r="H91" s="367"/>
      <c r="I91" s="367"/>
      <c r="J91" s="236" t="s">
        <v>76</v>
      </c>
      <c r="K91" s="236" t="s">
        <v>76</v>
      </c>
      <c r="L91" s="236" t="s">
        <v>76</v>
      </c>
      <c r="M91" s="236" t="s">
        <v>76</v>
      </c>
      <c r="N91" s="37" t="s">
        <v>75</v>
      </c>
      <c r="O91" s="236" t="s">
        <v>76</v>
      </c>
      <c r="P91" s="37" t="s">
        <v>318</v>
      </c>
      <c r="Q91" s="37" t="s">
        <v>77</v>
      </c>
      <c r="R91" s="37" t="s">
        <v>75</v>
      </c>
      <c r="S91" s="37" t="s">
        <v>75</v>
      </c>
      <c r="T91" s="25" t="s">
        <v>75</v>
      </c>
      <c r="U91" s="25" t="s">
        <v>75</v>
      </c>
      <c r="V91" s="236" t="s">
        <v>319</v>
      </c>
      <c r="W91" s="236" t="s">
        <v>320</v>
      </c>
      <c r="X91" s="37" t="s">
        <v>75</v>
      </c>
      <c r="Y91" s="291">
        <v>42186</v>
      </c>
      <c r="Z91" s="37" t="s">
        <v>81</v>
      </c>
      <c r="AA91" s="37" t="s">
        <v>530</v>
      </c>
      <c r="AB91" s="37" t="s">
        <v>531</v>
      </c>
      <c r="AC91" s="37" t="s">
        <v>83</v>
      </c>
      <c r="AD91" s="37" t="s">
        <v>522</v>
      </c>
      <c r="AE91" s="37" t="s">
        <v>414</v>
      </c>
      <c r="AF91" s="37" t="s">
        <v>85</v>
      </c>
      <c r="AG91" s="37">
        <v>40</v>
      </c>
      <c r="AH91" s="37" t="s">
        <v>86</v>
      </c>
      <c r="AI91" s="37" t="s">
        <v>126</v>
      </c>
      <c r="AJ91" s="37" t="s">
        <v>523</v>
      </c>
      <c r="AK91" s="37" t="s">
        <v>88</v>
      </c>
      <c r="AL91" s="37" t="s">
        <v>89</v>
      </c>
      <c r="AM91" s="37" t="s">
        <v>77</v>
      </c>
      <c r="AN91" s="37" t="s">
        <v>77</v>
      </c>
      <c r="AO91" s="37" t="s">
        <v>77</v>
      </c>
      <c r="AP91" s="37" t="s">
        <v>257</v>
      </c>
      <c r="AQ91" s="37" t="s">
        <v>92</v>
      </c>
      <c r="AR91" s="37" t="s">
        <v>90</v>
      </c>
      <c r="AS91" s="37" t="s">
        <v>91</v>
      </c>
      <c r="AT91" s="37" t="s">
        <v>92</v>
      </c>
      <c r="AU91" s="37" t="s">
        <v>77</v>
      </c>
      <c r="AV91" s="37" t="s">
        <v>77</v>
      </c>
      <c r="AW91" s="37" t="s">
        <v>77</v>
      </c>
      <c r="AX91" s="291">
        <v>41208</v>
      </c>
      <c r="AY91" s="37" t="s">
        <v>88</v>
      </c>
      <c r="AZ91" s="37" t="s">
        <v>81</v>
      </c>
      <c r="BA91" s="37" t="s">
        <v>77</v>
      </c>
      <c r="BB91" s="37" t="s">
        <v>77</v>
      </c>
      <c r="BC91" s="37" t="s">
        <v>75</v>
      </c>
      <c r="BD91" s="37" t="s">
        <v>77</v>
      </c>
      <c r="BE91" s="37" t="s">
        <v>93</v>
      </c>
      <c r="BF91" s="291">
        <v>41208</v>
      </c>
      <c r="BG91" s="37" t="s">
        <v>94</v>
      </c>
      <c r="BH91" s="154">
        <v>42233.833749999998</v>
      </c>
      <c r="BI91" s="37" t="s">
        <v>77</v>
      </c>
      <c r="BJ91" s="37" t="s">
        <v>325</v>
      </c>
      <c r="BK91" s="37" t="s">
        <v>96</v>
      </c>
    </row>
    <row r="92" spans="1:63" s="10" customFormat="1" ht="56">
      <c r="A92" s="37">
        <v>2345</v>
      </c>
      <c r="B92" s="37" t="s">
        <v>532</v>
      </c>
      <c r="C92" s="279" t="s">
        <v>415</v>
      </c>
      <c r="D92" s="366" t="s">
        <v>76</v>
      </c>
      <c r="E92" s="367"/>
      <c r="F92" s="367"/>
      <c r="G92" s="367"/>
      <c r="H92" s="367"/>
      <c r="I92" s="367"/>
      <c r="J92" s="236" t="s">
        <v>76</v>
      </c>
      <c r="K92" s="236" t="s">
        <v>76</v>
      </c>
      <c r="L92" s="236" t="s">
        <v>76</v>
      </c>
      <c r="M92" s="236" t="s">
        <v>76</v>
      </c>
      <c r="N92" s="37" t="s">
        <v>75</v>
      </c>
      <c r="O92" s="236" t="s">
        <v>76</v>
      </c>
      <c r="P92" s="37" t="s">
        <v>318</v>
      </c>
      <c r="Q92" s="37" t="s">
        <v>77</v>
      </c>
      <c r="R92" s="37" t="s">
        <v>75</v>
      </c>
      <c r="S92" s="37" t="s">
        <v>75</v>
      </c>
      <c r="T92" s="25" t="s">
        <v>75</v>
      </c>
      <c r="U92" s="25" t="s">
        <v>75</v>
      </c>
      <c r="V92" s="236" t="s">
        <v>319</v>
      </c>
      <c r="W92" s="236" t="s">
        <v>320</v>
      </c>
      <c r="X92" s="37" t="s">
        <v>75</v>
      </c>
      <c r="Y92" s="291">
        <v>42186</v>
      </c>
      <c r="Z92" s="37" t="s">
        <v>81</v>
      </c>
      <c r="AA92" s="37" t="s">
        <v>532</v>
      </c>
      <c r="AB92" s="37" t="s">
        <v>533</v>
      </c>
      <c r="AC92" s="37" t="s">
        <v>83</v>
      </c>
      <c r="AD92" s="37" t="s">
        <v>522</v>
      </c>
      <c r="AE92" s="37" t="s">
        <v>418</v>
      </c>
      <c r="AF92" s="37" t="s">
        <v>352</v>
      </c>
      <c r="AG92" s="37">
        <v>40</v>
      </c>
      <c r="AH92" s="37" t="s">
        <v>86</v>
      </c>
      <c r="AI92" s="37" t="s">
        <v>126</v>
      </c>
      <c r="AJ92" s="37" t="s">
        <v>523</v>
      </c>
      <c r="AK92" s="37" t="s">
        <v>88</v>
      </c>
      <c r="AL92" s="37" t="s">
        <v>89</v>
      </c>
      <c r="AM92" s="37" t="s">
        <v>77</v>
      </c>
      <c r="AN92" s="37" t="s">
        <v>77</v>
      </c>
      <c r="AO92" s="37" t="s">
        <v>77</v>
      </c>
      <c r="AP92" s="37" t="s">
        <v>92</v>
      </c>
      <c r="AQ92" s="37" t="s">
        <v>92</v>
      </c>
      <c r="AR92" s="37" t="s">
        <v>90</v>
      </c>
      <c r="AS92" s="37" t="s">
        <v>91</v>
      </c>
      <c r="AT92" s="37" t="s">
        <v>92</v>
      </c>
      <c r="AU92" s="37" t="s">
        <v>77</v>
      </c>
      <c r="AV92" s="37" t="s">
        <v>77</v>
      </c>
      <c r="AW92" s="37" t="s">
        <v>77</v>
      </c>
      <c r="AX92" s="291">
        <v>41208</v>
      </c>
      <c r="AY92" s="37" t="s">
        <v>88</v>
      </c>
      <c r="AZ92" s="37" t="s">
        <v>81</v>
      </c>
      <c r="BA92" s="37" t="s">
        <v>77</v>
      </c>
      <c r="BB92" s="37" t="s">
        <v>77</v>
      </c>
      <c r="BC92" s="37" t="s">
        <v>75</v>
      </c>
      <c r="BD92" s="37" t="s">
        <v>77</v>
      </c>
      <c r="BE92" s="37" t="s">
        <v>93</v>
      </c>
      <c r="BF92" s="291">
        <v>41208</v>
      </c>
      <c r="BG92" s="37" t="s">
        <v>94</v>
      </c>
      <c r="BH92" s="154">
        <v>42233.833761574075</v>
      </c>
      <c r="BI92" s="37" t="s">
        <v>77</v>
      </c>
      <c r="BJ92" s="37" t="s">
        <v>325</v>
      </c>
      <c r="BK92" s="37" t="s">
        <v>96</v>
      </c>
    </row>
    <row r="93" spans="1:63" s="10" customFormat="1" ht="56">
      <c r="A93" s="37">
        <v>2346</v>
      </c>
      <c r="B93" s="37" t="s">
        <v>534</v>
      </c>
      <c r="C93" s="279" t="s">
        <v>419</v>
      </c>
      <c r="D93" s="366" t="s">
        <v>76</v>
      </c>
      <c r="E93" s="367"/>
      <c r="F93" s="367"/>
      <c r="G93" s="367"/>
      <c r="H93" s="367"/>
      <c r="I93" s="367"/>
      <c r="J93" s="236" t="s">
        <v>76</v>
      </c>
      <c r="K93" s="236" t="s">
        <v>76</v>
      </c>
      <c r="L93" s="236" t="s">
        <v>76</v>
      </c>
      <c r="M93" s="236" t="s">
        <v>76</v>
      </c>
      <c r="N93" s="37" t="s">
        <v>75</v>
      </c>
      <c r="O93" s="236" t="s">
        <v>76</v>
      </c>
      <c r="P93" s="37" t="s">
        <v>318</v>
      </c>
      <c r="Q93" s="37" t="s">
        <v>77</v>
      </c>
      <c r="R93" s="37" t="s">
        <v>75</v>
      </c>
      <c r="S93" s="37" t="s">
        <v>75</v>
      </c>
      <c r="T93" s="25" t="s">
        <v>75</v>
      </c>
      <c r="U93" s="25" t="s">
        <v>75</v>
      </c>
      <c r="V93" s="236" t="s">
        <v>319</v>
      </c>
      <c r="W93" s="236" t="s">
        <v>320</v>
      </c>
      <c r="X93" s="37" t="s">
        <v>75</v>
      </c>
      <c r="Y93" s="291">
        <v>42186</v>
      </c>
      <c r="Z93" s="37" t="s">
        <v>81</v>
      </c>
      <c r="AA93" s="37" t="s">
        <v>534</v>
      </c>
      <c r="AB93" s="37" t="s">
        <v>535</v>
      </c>
      <c r="AC93" s="37" t="s">
        <v>83</v>
      </c>
      <c r="AD93" s="37" t="s">
        <v>522</v>
      </c>
      <c r="AE93" s="37" t="s">
        <v>422</v>
      </c>
      <c r="AF93" s="37" t="s">
        <v>85</v>
      </c>
      <c r="AG93" s="37">
        <v>40</v>
      </c>
      <c r="AH93" s="37" t="s">
        <v>86</v>
      </c>
      <c r="AI93" s="37" t="s">
        <v>126</v>
      </c>
      <c r="AJ93" s="37" t="s">
        <v>523</v>
      </c>
      <c r="AK93" s="37" t="s">
        <v>88</v>
      </c>
      <c r="AL93" s="37" t="s">
        <v>89</v>
      </c>
      <c r="AM93" s="37" t="s">
        <v>77</v>
      </c>
      <c r="AN93" s="37" t="s">
        <v>77</v>
      </c>
      <c r="AO93" s="37" t="s">
        <v>77</v>
      </c>
      <c r="AP93" s="37" t="s">
        <v>92</v>
      </c>
      <c r="AQ93" s="37" t="s">
        <v>92</v>
      </c>
      <c r="AR93" s="37" t="s">
        <v>90</v>
      </c>
      <c r="AS93" s="37" t="s">
        <v>91</v>
      </c>
      <c r="AT93" s="37" t="s">
        <v>92</v>
      </c>
      <c r="AU93" s="37" t="s">
        <v>77</v>
      </c>
      <c r="AV93" s="37" t="s">
        <v>77</v>
      </c>
      <c r="AW93" s="37" t="s">
        <v>77</v>
      </c>
      <c r="AX93" s="291">
        <v>41208</v>
      </c>
      <c r="AY93" s="37" t="s">
        <v>88</v>
      </c>
      <c r="AZ93" s="37" t="s">
        <v>81</v>
      </c>
      <c r="BA93" s="37" t="s">
        <v>77</v>
      </c>
      <c r="BB93" s="37" t="s">
        <v>77</v>
      </c>
      <c r="BC93" s="37" t="s">
        <v>75</v>
      </c>
      <c r="BD93" s="37" t="s">
        <v>77</v>
      </c>
      <c r="BE93" s="37" t="s">
        <v>93</v>
      </c>
      <c r="BF93" s="291">
        <v>41208</v>
      </c>
      <c r="BG93" s="37" t="s">
        <v>94</v>
      </c>
      <c r="BH93" s="154">
        <v>42233.833761574075</v>
      </c>
      <c r="BI93" s="37" t="s">
        <v>77</v>
      </c>
      <c r="BJ93" s="37" t="s">
        <v>325</v>
      </c>
      <c r="BK93" s="37" t="s">
        <v>96</v>
      </c>
    </row>
    <row r="94" spans="1:63" s="10" customFormat="1" ht="56">
      <c r="A94" s="37">
        <v>2347</v>
      </c>
      <c r="B94" s="37" t="s">
        <v>536</v>
      </c>
      <c r="C94" s="279" t="s">
        <v>423</v>
      </c>
      <c r="D94" s="366" t="s">
        <v>76</v>
      </c>
      <c r="E94" s="367"/>
      <c r="F94" s="367"/>
      <c r="G94" s="367"/>
      <c r="H94" s="367"/>
      <c r="I94" s="367"/>
      <c r="J94" s="236" t="s">
        <v>76</v>
      </c>
      <c r="K94" s="236" t="s">
        <v>76</v>
      </c>
      <c r="L94" s="236" t="s">
        <v>76</v>
      </c>
      <c r="M94" s="236" t="s">
        <v>76</v>
      </c>
      <c r="N94" s="37" t="s">
        <v>75</v>
      </c>
      <c r="O94" s="236" t="s">
        <v>76</v>
      </c>
      <c r="P94" s="37" t="s">
        <v>318</v>
      </c>
      <c r="Q94" s="37" t="s">
        <v>77</v>
      </c>
      <c r="R94" s="37" t="s">
        <v>75</v>
      </c>
      <c r="S94" s="37" t="s">
        <v>75</v>
      </c>
      <c r="T94" s="25" t="s">
        <v>75</v>
      </c>
      <c r="U94" s="25" t="s">
        <v>75</v>
      </c>
      <c r="V94" s="236" t="s">
        <v>319</v>
      </c>
      <c r="W94" s="236" t="s">
        <v>320</v>
      </c>
      <c r="X94" s="37" t="s">
        <v>75</v>
      </c>
      <c r="Y94" s="291">
        <v>42186</v>
      </c>
      <c r="Z94" s="37" t="s">
        <v>81</v>
      </c>
      <c r="AA94" s="37" t="s">
        <v>536</v>
      </c>
      <c r="AB94" s="37" t="s">
        <v>537</v>
      </c>
      <c r="AC94" s="37" t="s">
        <v>83</v>
      </c>
      <c r="AD94" s="37" t="s">
        <v>522</v>
      </c>
      <c r="AE94" s="37" t="s">
        <v>426</v>
      </c>
      <c r="AF94" s="37" t="s">
        <v>85</v>
      </c>
      <c r="AG94" s="37">
        <v>40</v>
      </c>
      <c r="AH94" s="37" t="s">
        <v>86</v>
      </c>
      <c r="AI94" s="37" t="s">
        <v>126</v>
      </c>
      <c r="AJ94" s="37" t="s">
        <v>523</v>
      </c>
      <c r="AK94" s="37" t="s">
        <v>88</v>
      </c>
      <c r="AL94" s="37" t="s">
        <v>89</v>
      </c>
      <c r="AM94" s="37" t="s">
        <v>77</v>
      </c>
      <c r="AN94" s="37" t="s">
        <v>77</v>
      </c>
      <c r="AO94" s="37" t="s">
        <v>77</v>
      </c>
      <c r="AP94" s="37" t="s">
        <v>92</v>
      </c>
      <c r="AQ94" s="37" t="s">
        <v>92</v>
      </c>
      <c r="AR94" s="37" t="s">
        <v>90</v>
      </c>
      <c r="AS94" s="37" t="s">
        <v>91</v>
      </c>
      <c r="AT94" s="37" t="s">
        <v>92</v>
      </c>
      <c r="AU94" s="37" t="s">
        <v>77</v>
      </c>
      <c r="AV94" s="37" t="s">
        <v>77</v>
      </c>
      <c r="AW94" s="37" t="s">
        <v>77</v>
      </c>
      <c r="AX94" s="291">
        <v>41208</v>
      </c>
      <c r="AY94" s="37" t="s">
        <v>88</v>
      </c>
      <c r="AZ94" s="37" t="s">
        <v>81</v>
      </c>
      <c r="BA94" s="37" t="s">
        <v>77</v>
      </c>
      <c r="BB94" s="37" t="s">
        <v>77</v>
      </c>
      <c r="BC94" s="37" t="s">
        <v>75</v>
      </c>
      <c r="BD94" s="37" t="s">
        <v>77</v>
      </c>
      <c r="BE94" s="37" t="s">
        <v>93</v>
      </c>
      <c r="BF94" s="291">
        <v>41208</v>
      </c>
      <c r="BG94" s="37" t="s">
        <v>94</v>
      </c>
      <c r="BH94" s="154">
        <v>42233.833761574075</v>
      </c>
      <c r="BI94" s="37" t="s">
        <v>77</v>
      </c>
      <c r="BJ94" s="37" t="s">
        <v>325</v>
      </c>
      <c r="BK94" s="37" t="s">
        <v>96</v>
      </c>
    </row>
    <row r="95" spans="1:63" s="10" customFormat="1" ht="56">
      <c r="A95" s="37">
        <v>2348</v>
      </c>
      <c r="B95" s="37" t="s">
        <v>538</v>
      </c>
      <c r="C95" s="279" t="s">
        <v>427</v>
      </c>
      <c r="D95" s="366" t="s">
        <v>76</v>
      </c>
      <c r="E95" s="367"/>
      <c r="F95" s="367"/>
      <c r="G95" s="367"/>
      <c r="H95" s="367"/>
      <c r="I95" s="367"/>
      <c r="J95" s="236" t="s">
        <v>76</v>
      </c>
      <c r="K95" s="236" t="s">
        <v>76</v>
      </c>
      <c r="L95" s="236" t="s">
        <v>76</v>
      </c>
      <c r="M95" s="236" t="s">
        <v>76</v>
      </c>
      <c r="N95" s="37" t="s">
        <v>75</v>
      </c>
      <c r="O95" s="236" t="s">
        <v>76</v>
      </c>
      <c r="P95" s="37" t="s">
        <v>318</v>
      </c>
      <c r="Q95" s="37" t="s">
        <v>77</v>
      </c>
      <c r="R95" s="37" t="s">
        <v>75</v>
      </c>
      <c r="S95" s="37" t="s">
        <v>75</v>
      </c>
      <c r="T95" s="25" t="s">
        <v>75</v>
      </c>
      <c r="U95" s="25" t="s">
        <v>75</v>
      </c>
      <c r="V95" s="236" t="s">
        <v>319</v>
      </c>
      <c r="W95" s="236" t="s">
        <v>320</v>
      </c>
      <c r="X95" s="37" t="s">
        <v>75</v>
      </c>
      <c r="Y95" s="291">
        <v>42186</v>
      </c>
      <c r="Z95" s="37" t="s">
        <v>81</v>
      </c>
      <c r="AA95" s="37" t="s">
        <v>538</v>
      </c>
      <c r="AB95" s="37" t="s">
        <v>539</v>
      </c>
      <c r="AC95" s="37" t="s">
        <v>83</v>
      </c>
      <c r="AD95" s="37" t="s">
        <v>522</v>
      </c>
      <c r="AE95" s="37" t="s">
        <v>430</v>
      </c>
      <c r="AF95" s="37" t="s">
        <v>85</v>
      </c>
      <c r="AG95" s="37">
        <v>40</v>
      </c>
      <c r="AH95" s="37" t="s">
        <v>86</v>
      </c>
      <c r="AI95" s="37" t="s">
        <v>126</v>
      </c>
      <c r="AJ95" s="37" t="s">
        <v>523</v>
      </c>
      <c r="AK95" s="37" t="s">
        <v>88</v>
      </c>
      <c r="AL95" s="37" t="s">
        <v>89</v>
      </c>
      <c r="AM95" s="37" t="s">
        <v>77</v>
      </c>
      <c r="AN95" s="37" t="s">
        <v>77</v>
      </c>
      <c r="AO95" s="37" t="s">
        <v>77</v>
      </c>
      <c r="AP95" s="37" t="s">
        <v>92</v>
      </c>
      <c r="AQ95" s="37" t="s">
        <v>92</v>
      </c>
      <c r="AR95" s="37" t="s">
        <v>90</v>
      </c>
      <c r="AS95" s="37" t="s">
        <v>91</v>
      </c>
      <c r="AT95" s="37" t="s">
        <v>92</v>
      </c>
      <c r="AU95" s="37" t="s">
        <v>77</v>
      </c>
      <c r="AV95" s="37" t="s">
        <v>77</v>
      </c>
      <c r="AW95" s="37" t="s">
        <v>77</v>
      </c>
      <c r="AX95" s="291">
        <v>41208</v>
      </c>
      <c r="AY95" s="37" t="s">
        <v>88</v>
      </c>
      <c r="AZ95" s="37" t="s">
        <v>81</v>
      </c>
      <c r="BA95" s="37" t="s">
        <v>77</v>
      </c>
      <c r="BB95" s="37" t="s">
        <v>77</v>
      </c>
      <c r="BC95" s="37" t="s">
        <v>75</v>
      </c>
      <c r="BD95" s="37" t="s">
        <v>77</v>
      </c>
      <c r="BE95" s="37" t="s">
        <v>93</v>
      </c>
      <c r="BF95" s="291">
        <v>41208</v>
      </c>
      <c r="BG95" s="37" t="s">
        <v>94</v>
      </c>
      <c r="BH95" s="154">
        <v>42233.833761574075</v>
      </c>
      <c r="BI95" s="37" t="s">
        <v>77</v>
      </c>
      <c r="BJ95" s="37" t="s">
        <v>325</v>
      </c>
      <c r="BK95" s="37" t="s">
        <v>96</v>
      </c>
    </row>
    <row r="96" spans="1:63" s="10" customFormat="1" ht="56">
      <c r="A96" s="37">
        <v>2349</v>
      </c>
      <c r="B96" s="37" t="s">
        <v>3102</v>
      </c>
      <c r="C96" s="279" t="s">
        <v>454</v>
      </c>
      <c r="D96" s="366" t="s">
        <v>76</v>
      </c>
      <c r="E96" s="367"/>
      <c r="F96" s="367"/>
      <c r="G96" s="367"/>
      <c r="H96" s="367"/>
      <c r="I96" s="367"/>
      <c r="J96" s="236" t="s">
        <v>76</v>
      </c>
      <c r="K96" s="236" t="s">
        <v>76</v>
      </c>
      <c r="L96" s="236" t="s">
        <v>76</v>
      </c>
      <c r="M96" s="236" t="s">
        <v>76</v>
      </c>
      <c r="N96" s="37" t="s">
        <v>75</v>
      </c>
      <c r="O96" s="236" t="s">
        <v>76</v>
      </c>
      <c r="P96" s="37" t="s">
        <v>318</v>
      </c>
      <c r="Q96" s="37" t="s">
        <v>77</v>
      </c>
      <c r="R96" s="37" t="s">
        <v>75</v>
      </c>
      <c r="S96" s="37" t="s">
        <v>75</v>
      </c>
      <c r="T96" s="25" t="s">
        <v>75</v>
      </c>
      <c r="U96" s="25" t="s">
        <v>75</v>
      </c>
      <c r="V96" s="236" t="s">
        <v>319</v>
      </c>
      <c r="W96" s="236" t="s">
        <v>320</v>
      </c>
      <c r="X96" s="37" t="s">
        <v>75</v>
      </c>
      <c r="Y96" s="291">
        <v>43617</v>
      </c>
      <c r="Z96" s="37" t="s">
        <v>81</v>
      </c>
      <c r="AA96" s="37" t="s">
        <v>3102</v>
      </c>
      <c r="AB96" s="37" t="s">
        <v>540</v>
      </c>
      <c r="AC96" s="37" t="s">
        <v>83</v>
      </c>
      <c r="AD96" s="37" t="s">
        <v>522</v>
      </c>
      <c r="AE96" s="37" t="s">
        <v>433</v>
      </c>
      <c r="AF96" s="37" t="s">
        <v>85</v>
      </c>
      <c r="AG96" s="37">
        <v>40</v>
      </c>
      <c r="AH96" s="37" t="s">
        <v>86</v>
      </c>
      <c r="AI96" s="37" t="s">
        <v>126</v>
      </c>
      <c r="AJ96" s="37" t="s">
        <v>523</v>
      </c>
      <c r="AK96" s="37" t="s">
        <v>88</v>
      </c>
      <c r="AL96" s="37" t="s">
        <v>89</v>
      </c>
      <c r="AM96" s="37" t="s">
        <v>77</v>
      </c>
      <c r="AN96" s="37" t="s">
        <v>77</v>
      </c>
      <c r="AO96" s="37" t="s">
        <v>77</v>
      </c>
      <c r="AP96" s="37" t="s">
        <v>92</v>
      </c>
      <c r="AQ96" s="37" t="s">
        <v>228</v>
      </c>
      <c r="AR96" s="37" t="s">
        <v>90</v>
      </c>
      <c r="AS96" s="37" t="s">
        <v>91</v>
      </c>
      <c r="AT96" s="37" t="s">
        <v>92</v>
      </c>
      <c r="AU96" s="37" t="s">
        <v>77</v>
      </c>
      <c r="AV96" s="37" t="s">
        <v>77</v>
      </c>
      <c r="AW96" s="37" t="s">
        <v>77</v>
      </c>
      <c r="AX96" s="291">
        <v>41208</v>
      </c>
      <c r="AY96" s="37" t="s">
        <v>88</v>
      </c>
      <c r="AZ96" s="37" t="s">
        <v>81</v>
      </c>
      <c r="BA96" s="37" t="s">
        <v>77</v>
      </c>
      <c r="BB96" s="37" t="s">
        <v>77</v>
      </c>
      <c r="BC96" s="37" t="s">
        <v>75</v>
      </c>
      <c r="BD96" s="37" t="s">
        <v>77</v>
      </c>
      <c r="BE96" s="37" t="s">
        <v>93</v>
      </c>
      <c r="BF96" s="291">
        <v>41208</v>
      </c>
      <c r="BG96" s="37" t="s">
        <v>2917</v>
      </c>
      <c r="BH96" s="154">
        <v>43630.346932870372</v>
      </c>
      <c r="BI96" s="37" t="s">
        <v>77</v>
      </c>
      <c r="BJ96" s="37" t="s">
        <v>325</v>
      </c>
      <c r="BK96" s="37" t="s">
        <v>96</v>
      </c>
    </row>
    <row r="97" spans="1:63" s="10" customFormat="1" ht="93.65" customHeight="1">
      <c r="A97" s="37" t="s">
        <v>3103</v>
      </c>
      <c r="B97" s="37" t="s">
        <v>3104</v>
      </c>
      <c r="C97" s="279" t="s">
        <v>3068</v>
      </c>
      <c r="D97" s="366" t="s">
        <v>76</v>
      </c>
      <c r="E97" s="367"/>
      <c r="F97" s="367"/>
      <c r="G97" s="367"/>
      <c r="H97" s="367"/>
      <c r="I97" s="367"/>
      <c r="J97" s="236" t="s">
        <v>76</v>
      </c>
      <c r="K97" s="236" t="s">
        <v>76</v>
      </c>
      <c r="L97" s="236" t="s">
        <v>76</v>
      </c>
      <c r="M97" s="236" t="s">
        <v>76</v>
      </c>
      <c r="N97" s="37" t="s">
        <v>75</v>
      </c>
      <c r="O97" s="236" t="s">
        <v>76</v>
      </c>
      <c r="P97" s="37" t="s">
        <v>318</v>
      </c>
      <c r="Q97" s="37" t="s">
        <v>77</v>
      </c>
      <c r="R97" s="37" t="s">
        <v>75</v>
      </c>
      <c r="S97" s="37" t="s">
        <v>75</v>
      </c>
      <c r="T97" s="25" t="s">
        <v>75</v>
      </c>
      <c r="U97" s="25" t="s">
        <v>75</v>
      </c>
      <c r="V97" s="236" t="s">
        <v>319</v>
      </c>
      <c r="W97" s="236" t="s">
        <v>320</v>
      </c>
      <c r="X97" s="37" t="s">
        <v>75</v>
      </c>
      <c r="Y97" s="291">
        <v>45474</v>
      </c>
      <c r="Z97" s="37" t="s">
        <v>81</v>
      </c>
      <c r="AA97" s="37" t="s">
        <v>3104</v>
      </c>
      <c r="AB97" s="37" t="s">
        <v>3107</v>
      </c>
      <c r="AC97" s="37" t="s">
        <v>83</v>
      </c>
      <c r="AD97" s="37" t="s">
        <v>522</v>
      </c>
      <c r="AE97" s="37" t="s">
        <v>606</v>
      </c>
      <c r="AF97" s="37" t="s">
        <v>85</v>
      </c>
      <c r="AG97" s="37">
        <v>40</v>
      </c>
      <c r="AH97" s="37" t="s">
        <v>86</v>
      </c>
      <c r="AI97" s="37" t="s">
        <v>126</v>
      </c>
      <c r="AJ97" s="37" t="s">
        <v>523</v>
      </c>
      <c r="AK97" s="37" t="s">
        <v>88</v>
      </c>
      <c r="AL97" s="37" t="s">
        <v>89</v>
      </c>
      <c r="AM97" s="37" t="s">
        <v>77</v>
      </c>
      <c r="AN97" s="37" t="s">
        <v>77</v>
      </c>
      <c r="AO97" s="37" t="s">
        <v>77</v>
      </c>
      <c r="AP97" s="37" t="s">
        <v>257</v>
      </c>
      <c r="AQ97" s="37" t="s">
        <v>92</v>
      </c>
      <c r="AR97" s="37" t="s">
        <v>90</v>
      </c>
      <c r="AS97" s="37" t="s">
        <v>91</v>
      </c>
      <c r="AT97" s="37" t="s">
        <v>92</v>
      </c>
      <c r="AU97" s="37" t="s">
        <v>77</v>
      </c>
      <c r="AV97" s="37" t="s">
        <v>77</v>
      </c>
      <c r="AW97" s="37" t="s">
        <v>77</v>
      </c>
      <c r="AX97" s="291">
        <v>45548</v>
      </c>
      <c r="AY97" s="37" t="s">
        <v>88</v>
      </c>
      <c r="AZ97" s="37" t="s">
        <v>81</v>
      </c>
      <c r="BA97" s="37" t="s">
        <v>77</v>
      </c>
      <c r="BB97" s="37" t="s">
        <v>77</v>
      </c>
      <c r="BC97" s="37" t="s">
        <v>75</v>
      </c>
      <c r="BD97" s="37" t="s">
        <v>77</v>
      </c>
      <c r="BE97" s="37" t="s">
        <v>93</v>
      </c>
      <c r="BF97" s="291">
        <v>45548</v>
      </c>
      <c r="BG97" s="37" t="s">
        <v>171</v>
      </c>
      <c r="BH97" s="154">
        <v>45553.296423611115</v>
      </c>
      <c r="BI97" s="37" t="s">
        <v>77</v>
      </c>
      <c r="BJ97" s="37" t="s">
        <v>325</v>
      </c>
      <c r="BK97" s="37" t="s">
        <v>96</v>
      </c>
    </row>
    <row r="98" spans="1:63" s="10" customFormat="1" ht="56">
      <c r="A98" s="37" t="s">
        <v>3105</v>
      </c>
      <c r="B98" s="37" t="s">
        <v>3106</v>
      </c>
      <c r="C98" s="279" t="s">
        <v>3071</v>
      </c>
      <c r="D98" s="366" t="s">
        <v>76</v>
      </c>
      <c r="E98" s="367"/>
      <c r="F98" s="367"/>
      <c r="G98" s="367"/>
      <c r="H98" s="367"/>
      <c r="I98" s="367"/>
      <c r="J98" s="236" t="s">
        <v>76</v>
      </c>
      <c r="K98" s="236" t="s">
        <v>76</v>
      </c>
      <c r="L98" s="236" t="s">
        <v>76</v>
      </c>
      <c r="M98" s="236" t="s">
        <v>76</v>
      </c>
      <c r="N98" s="37" t="s">
        <v>75</v>
      </c>
      <c r="O98" s="236" t="s">
        <v>76</v>
      </c>
      <c r="P98" s="37" t="s">
        <v>318</v>
      </c>
      <c r="Q98" s="37" t="s">
        <v>77</v>
      </c>
      <c r="R98" s="37" t="s">
        <v>75</v>
      </c>
      <c r="S98" s="37" t="s">
        <v>75</v>
      </c>
      <c r="T98" s="25" t="s">
        <v>75</v>
      </c>
      <c r="U98" s="25" t="s">
        <v>75</v>
      </c>
      <c r="V98" s="236" t="s">
        <v>319</v>
      </c>
      <c r="W98" s="236" t="s">
        <v>320</v>
      </c>
      <c r="X98" s="37" t="s">
        <v>75</v>
      </c>
      <c r="Y98" s="291">
        <v>45474</v>
      </c>
      <c r="Z98" s="37" t="s">
        <v>81</v>
      </c>
      <c r="AA98" s="37" t="s">
        <v>3106</v>
      </c>
      <c r="AB98" s="37" t="s">
        <v>3108</v>
      </c>
      <c r="AC98" s="37" t="s">
        <v>83</v>
      </c>
      <c r="AD98" s="37" t="s">
        <v>522</v>
      </c>
      <c r="AE98" s="37" t="s">
        <v>610</v>
      </c>
      <c r="AF98" s="37" t="s">
        <v>85</v>
      </c>
      <c r="AG98" s="37">
        <v>40</v>
      </c>
      <c r="AH98" s="37" t="s">
        <v>86</v>
      </c>
      <c r="AI98" s="37" t="s">
        <v>126</v>
      </c>
      <c r="AJ98" s="37" t="s">
        <v>523</v>
      </c>
      <c r="AK98" s="37" t="s">
        <v>88</v>
      </c>
      <c r="AL98" s="37" t="s">
        <v>89</v>
      </c>
      <c r="AM98" s="37" t="s">
        <v>77</v>
      </c>
      <c r="AN98" s="37" t="s">
        <v>77</v>
      </c>
      <c r="AO98" s="37" t="s">
        <v>77</v>
      </c>
      <c r="AP98" s="37" t="s">
        <v>257</v>
      </c>
      <c r="AQ98" s="37" t="s">
        <v>92</v>
      </c>
      <c r="AR98" s="37" t="s">
        <v>90</v>
      </c>
      <c r="AS98" s="37" t="s">
        <v>91</v>
      </c>
      <c r="AT98" s="37" t="s">
        <v>92</v>
      </c>
      <c r="AU98" s="37" t="s">
        <v>77</v>
      </c>
      <c r="AV98" s="37" t="s">
        <v>77</v>
      </c>
      <c r="AW98" s="37" t="s">
        <v>77</v>
      </c>
      <c r="AX98" s="291">
        <v>45548</v>
      </c>
      <c r="AY98" s="37" t="s">
        <v>88</v>
      </c>
      <c r="AZ98" s="37" t="s">
        <v>81</v>
      </c>
      <c r="BA98" s="37" t="s">
        <v>77</v>
      </c>
      <c r="BB98" s="37" t="s">
        <v>77</v>
      </c>
      <c r="BC98" s="37" t="s">
        <v>75</v>
      </c>
      <c r="BD98" s="37" t="s">
        <v>77</v>
      </c>
      <c r="BE98" s="37" t="s">
        <v>93</v>
      </c>
      <c r="BF98" s="291">
        <v>45548</v>
      </c>
      <c r="BG98" s="37" t="s">
        <v>171</v>
      </c>
      <c r="BH98" s="154">
        <v>45553.296435185184</v>
      </c>
      <c r="BI98" s="37" t="s">
        <v>77</v>
      </c>
      <c r="BJ98" s="37" t="s">
        <v>325</v>
      </c>
      <c r="BK98" s="37" t="s">
        <v>96</v>
      </c>
    </row>
    <row r="99" spans="1:63" s="10" customFormat="1" ht="56">
      <c r="A99" s="37">
        <v>2360</v>
      </c>
      <c r="B99" s="37" t="s">
        <v>541</v>
      </c>
      <c r="C99" s="279" t="s">
        <v>393</v>
      </c>
      <c r="D99" s="366" t="s">
        <v>76</v>
      </c>
      <c r="E99" s="367"/>
      <c r="F99" s="367"/>
      <c r="G99" s="367"/>
      <c r="H99" s="367"/>
      <c r="I99" s="367"/>
      <c r="J99" s="236" t="s">
        <v>76</v>
      </c>
      <c r="K99" s="236" t="s">
        <v>76</v>
      </c>
      <c r="L99" s="236" t="s">
        <v>76</v>
      </c>
      <c r="M99" s="236" t="s">
        <v>76</v>
      </c>
      <c r="N99" s="37" t="s">
        <v>75</v>
      </c>
      <c r="O99" s="236" t="s">
        <v>76</v>
      </c>
      <c r="P99" s="37" t="s">
        <v>318</v>
      </c>
      <c r="Q99" s="37" t="s">
        <v>77</v>
      </c>
      <c r="R99" s="37" t="s">
        <v>75</v>
      </c>
      <c r="S99" s="37" t="s">
        <v>75</v>
      </c>
      <c r="T99" s="25" t="s">
        <v>75</v>
      </c>
      <c r="U99" s="25" t="s">
        <v>75</v>
      </c>
      <c r="V99" s="236" t="s">
        <v>319</v>
      </c>
      <c r="W99" s="236" t="s">
        <v>320</v>
      </c>
      <c r="X99" s="37" t="s">
        <v>75</v>
      </c>
      <c r="Y99" s="291">
        <v>42186</v>
      </c>
      <c r="Z99" s="37" t="s">
        <v>81</v>
      </c>
      <c r="AA99" s="37" t="s">
        <v>541</v>
      </c>
      <c r="AB99" s="37" t="s">
        <v>542</v>
      </c>
      <c r="AC99" s="37" t="s">
        <v>83</v>
      </c>
      <c r="AD99" s="37" t="s">
        <v>543</v>
      </c>
      <c r="AE99" s="37" t="s">
        <v>397</v>
      </c>
      <c r="AF99" s="37" t="s">
        <v>85</v>
      </c>
      <c r="AG99" s="37">
        <v>40</v>
      </c>
      <c r="AH99" s="37" t="s">
        <v>86</v>
      </c>
      <c r="AI99" s="37" t="s">
        <v>126</v>
      </c>
      <c r="AJ99" s="37" t="s">
        <v>544</v>
      </c>
      <c r="AK99" s="37" t="s">
        <v>88</v>
      </c>
      <c r="AL99" s="37" t="s">
        <v>89</v>
      </c>
      <c r="AM99" s="37" t="s">
        <v>77</v>
      </c>
      <c r="AN99" s="37" t="s">
        <v>77</v>
      </c>
      <c r="AO99" s="37" t="s">
        <v>77</v>
      </c>
      <c r="AP99" s="37" t="s">
        <v>257</v>
      </c>
      <c r="AQ99" s="37" t="s">
        <v>92</v>
      </c>
      <c r="AR99" s="37" t="s">
        <v>90</v>
      </c>
      <c r="AS99" s="37" t="s">
        <v>91</v>
      </c>
      <c r="AT99" s="37" t="s">
        <v>92</v>
      </c>
      <c r="AU99" s="37" t="s">
        <v>77</v>
      </c>
      <c r="AV99" s="37" t="s">
        <v>77</v>
      </c>
      <c r="AW99" s="37" t="s">
        <v>77</v>
      </c>
      <c r="AX99" s="291">
        <v>41208</v>
      </c>
      <c r="AY99" s="37" t="s">
        <v>88</v>
      </c>
      <c r="AZ99" s="37" t="s">
        <v>81</v>
      </c>
      <c r="BA99" s="37" t="s">
        <v>77</v>
      </c>
      <c r="BB99" s="37" t="s">
        <v>77</v>
      </c>
      <c r="BC99" s="37" t="s">
        <v>75</v>
      </c>
      <c r="BD99" s="37" t="s">
        <v>77</v>
      </c>
      <c r="BE99" s="37" t="s">
        <v>93</v>
      </c>
      <c r="BF99" s="291">
        <v>41208</v>
      </c>
      <c r="BG99" s="37" t="s">
        <v>94</v>
      </c>
      <c r="BH99" s="154">
        <v>42233.833761574075</v>
      </c>
      <c r="BI99" s="37" t="s">
        <v>77</v>
      </c>
      <c r="BJ99" s="37" t="s">
        <v>325</v>
      </c>
      <c r="BK99" s="37" t="s">
        <v>96</v>
      </c>
    </row>
    <row r="100" spans="1:63" s="10" customFormat="1" ht="56">
      <c r="A100" s="37">
        <v>2361</v>
      </c>
      <c r="B100" s="37" t="s">
        <v>545</v>
      </c>
      <c r="C100" s="279" t="s">
        <v>399</v>
      </c>
      <c r="D100" s="366" t="s">
        <v>76</v>
      </c>
      <c r="E100" s="367"/>
      <c r="F100" s="367"/>
      <c r="G100" s="367"/>
      <c r="H100" s="367"/>
      <c r="I100" s="367"/>
      <c r="J100" s="236" t="s">
        <v>76</v>
      </c>
      <c r="K100" s="236" t="s">
        <v>76</v>
      </c>
      <c r="L100" s="236" t="s">
        <v>76</v>
      </c>
      <c r="M100" s="236" t="s">
        <v>76</v>
      </c>
      <c r="N100" s="37" t="s">
        <v>75</v>
      </c>
      <c r="O100" s="236" t="s">
        <v>76</v>
      </c>
      <c r="P100" s="37" t="s">
        <v>318</v>
      </c>
      <c r="Q100" s="37" t="s">
        <v>77</v>
      </c>
      <c r="R100" s="37" t="s">
        <v>75</v>
      </c>
      <c r="S100" s="37" t="s">
        <v>75</v>
      </c>
      <c r="T100" s="25" t="s">
        <v>75</v>
      </c>
      <c r="U100" s="25" t="s">
        <v>75</v>
      </c>
      <c r="V100" s="236" t="s">
        <v>319</v>
      </c>
      <c r="W100" s="236" t="s">
        <v>320</v>
      </c>
      <c r="X100" s="37" t="s">
        <v>75</v>
      </c>
      <c r="Y100" s="291">
        <v>42186</v>
      </c>
      <c r="Z100" s="37" t="s">
        <v>81</v>
      </c>
      <c r="AA100" s="37" t="s">
        <v>545</v>
      </c>
      <c r="AB100" s="37" t="s">
        <v>546</v>
      </c>
      <c r="AC100" s="37" t="s">
        <v>83</v>
      </c>
      <c r="AD100" s="37" t="s">
        <v>543</v>
      </c>
      <c r="AE100" s="37" t="s">
        <v>402</v>
      </c>
      <c r="AF100" s="37" t="s">
        <v>85</v>
      </c>
      <c r="AG100" s="37">
        <v>40</v>
      </c>
      <c r="AH100" s="37" t="s">
        <v>86</v>
      </c>
      <c r="AI100" s="37" t="s">
        <v>126</v>
      </c>
      <c r="AJ100" s="37" t="s">
        <v>544</v>
      </c>
      <c r="AK100" s="37" t="s">
        <v>88</v>
      </c>
      <c r="AL100" s="37" t="s">
        <v>89</v>
      </c>
      <c r="AM100" s="37" t="s">
        <v>77</v>
      </c>
      <c r="AN100" s="37" t="s">
        <v>77</v>
      </c>
      <c r="AO100" s="37" t="s">
        <v>77</v>
      </c>
      <c r="AP100" s="37" t="s">
        <v>92</v>
      </c>
      <c r="AQ100" s="37" t="s">
        <v>92</v>
      </c>
      <c r="AR100" s="37" t="s">
        <v>90</v>
      </c>
      <c r="AS100" s="37" t="s">
        <v>91</v>
      </c>
      <c r="AT100" s="37" t="s">
        <v>92</v>
      </c>
      <c r="AU100" s="37" t="s">
        <v>77</v>
      </c>
      <c r="AV100" s="37" t="s">
        <v>77</v>
      </c>
      <c r="AW100" s="37" t="s">
        <v>77</v>
      </c>
      <c r="AX100" s="291">
        <v>41208</v>
      </c>
      <c r="AY100" s="37" t="s">
        <v>88</v>
      </c>
      <c r="AZ100" s="37" t="s">
        <v>81</v>
      </c>
      <c r="BA100" s="37" t="s">
        <v>77</v>
      </c>
      <c r="BB100" s="37" t="s">
        <v>77</v>
      </c>
      <c r="BC100" s="37" t="s">
        <v>75</v>
      </c>
      <c r="BD100" s="37" t="s">
        <v>77</v>
      </c>
      <c r="BE100" s="37" t="s">
        <v>93</v>
      </c>
      <c r="BF100" s="291">
        <v>41208</v>
      </c>
      <c r="BG100" s="37" t="s">
        <v>94</v>
      </c>
      <c r="BH100" s="154">
        <v>42233.833773148152</v>
      </c>
      <c r="BI100" s="37" t="s">
        <v>77</v>
      </c>
      <c r="BJ100" s="37" t="s">
        <v>325</v>
      </c>
      <c r="BK100" s="37" t="s">
        <v>96</v>
      </c>
    </row>
    <row r="101" spans="1:63" s="10" customFormat="1" ht="56">
      <c r="A101" s="37">
        <v>2362</v>
      </c>
      <c r="B101" s="37" t="s">
        <v>547</v>
      </c>
      <c r="C101" s="279" t="s">
        <v>403</v>
      </c>
      <c r="D101" s="366" t="s">
        <v>76</v>
      </c>
      <c r="E101" s="367"/>
      <c r="F101" s="367"/>
      <c r="G101" s="367"/>
      <c r="H101" s="367"/>
      <c r="I101" s="367"/>
      <c r="J101" s="236" t="s">
        <v>76</v>
      </c>
      <c r="K101" s="236" t="s">
        <v>76</v>
      </c>
      <c r="L101" s="236" t="s">
        <v>76</v>
      </c>
      <c r="M101" s="236" t="s">
        <v>76</v>
      </c>
      <c r="N101" s="37" t="s">
        <v>75</v>
      </c>
      <c r="O101" s="236" t="s">
        <v>76</v>
      </c>
      <c r="P101" s="37" t="s">
        <v>318</v>
      </c>
      <c r="Q101" s="37" t="s">
        <v>77</v>
      </c>
      <c r="R101" s="37" t="s">
        <v>75</v>
      </c>
      <c r="S101" s="37" t="s">
        <v>75</v>
      </c>
      <c r="T101" s="25" t="s">
        <v>75</v>
      </c>
      <c r="U101" s="25" t="s">
        <v>75</v>
      </c>
      <c r="V101" s="236" t="s">
        <v>319</v>
      </c>
      <c r="W101" s="236" t="s">
        <v>320</v>
      </c>
      <c r="X101" s="37" t="s">
        <v>75</v>
      </c>
      <c r="Y101" s="291">
        <v>42186</v>
      </c>
      <c r="Z101" s="37" t="s">
        <v>81</v>
      </c>
      <c r="AA101" s="37" t="s">
        <v>547</v>
      </c>
      <c r="AB101" s="37" t="s">
        <v>548</v>
      </c>
      <c r="AC101" s="37" t="s">
        <v>83</v>
      </c>
      <c r="AD101" s="37" t="s">
        <v>543</v>
      </c>
      <c r="AE101" s="37" t="s">
        <v>406</v>
      </c>
      <c r="AF101" s="37" t="s">
        <v>85</v>
      </c>
      <c r="AG101" s="37">
        <v>40</v>
      </c>
      <c r="AH101" s="37" t="s">
        <v>86</v>
      </c>
      <c r="AI101" s="37" t="s">
        <v>126</v>
      </c>
      <c r="AJ101" s="37" t="s">
        <v>544</v>
      </c>
      <c r="AK101" s="37" t="s">
        <v>88</v>
      </c>
      <c r="AL101" s="37" t="s">
        <v>89</v>
      </c>
      <c r="AM101" s="37" t="s">
        <v>77</v>
      </c>
      <c r="AN101" s="37" t="s">
        <v>77</v>
      </c>
      <c r="AO101" s="37" t="s">
        <v>77</v>
      </c>
      <c r="AP101" s="37" t="s">
        <v>92</v>
      </c>
      <c r="AQ101" s="37" t="s">
        <v>92</v>
      </c>
      <c r="AR101" s="37" t="s">
        <v>90</v>
      </c>
      <c r="AS101" s="37" t="s">
        <v>91</v>
      </c>
      <c r="AT101" s="37" t="s">
        <v>92</v>
      </c>
      <c r="AU101" s="37" t="s">
        <v>77</v>
      </c>
      <c r="AV101" s="37" t="s">
        <v>77</v>
      </c>
      <c r="AW101" s="37" t="s">
        <v>77</v>
      </c>
      <c r="AX101" s="291">
        <v>41208</v>
      </c>
      <c r="AY101" s="37" t="s">
        <v>88</v>
      </c>
      <c r="AZ101" s="37" t="s">
        <v>81</v>
      </c>
      <c r="BA101" s="37" t="s">
        <v>77</v>
      </c>
      <c r="BB101" s="37" t="s">
        <v>77</v>
      </c>
      <c r="BC101" s="37" t="s">
        <v>75</v>
      </c>
      <c r="BD101" s="37" t="s">
        <v>77</v>
      </c>
      <c r="BE101" s="37" t="s">
        <v>93</v>
      </c>
      <c r="BF101" s="291">
        <v>41208</v>
      </c>
      <c r="BG101" s="37" t="s">
        <v>94</v>
      </c>
      <c r="BH101" s="154">
        <v>42233.833784722221</v>
      </c>
      <c r="BI101" s="37" t="s">
        <v>77</v>
      </c>
      <c r="BJ101" s="37" t="s">
        <v>325</v>
      </c>
      <c r="BK101" s="37" t="s">
        <v>96</v>
      </c>
    </row>
    <row r="102" spans="1:63" s="10" customFormat="1" ht="56">
      <c r="A102" s="37">
        <v>2363</v>
      </c>
      <c r="B102" s="37" t="s">
        <v>549</v>
      </c>
      <c r="C102" s="279" t="s">
        <v>407</v>
      </c>
      <c r="D102" s="366" t="s">
        <v>76</v>
      </c>
      <c r="E102" s="367"/>
      <c r="F102" s="367"/>
      <c r="G102" s="367"/>
      <c r="H102" s="367"/>
      <c r="I102" s="367"/>
      <c r="J102" s="236" t="s">
        <v>76</v>
      </c>
      <c r="K102" s="236" t="s">
        <v>76</v>
      </c>
      <c r="L102" s="236" t="s">
        <v>76</v>
      </c>
      <c r="M102" s="236" t="s">
        <v>76</v>
      </c>
      <c r="N102" s="37" t="s">
        <v>75</v>
      </c>
      <c r="O102" s="236" t="s">
        <v>76</v>
      </c>
      <c r="P102" s="37" t="s">
        <v>318</v>
      </c>
      <c r="Q102" s="37" t="s">
        <v>77</v>
      </c>
      <c r="R102" s="37" t="s">
        <v>75</v>
      </c>
      <c r="S102" s="37" t="s">
        <v>75</v>
      </c>
      <c r="T102" s="25" t="s">
        <v>75</v>
      </c>
      <c r="U102" s="25" t="s">
        <v>75</v>
      </c>
      <c r="V102" s="236" t="s">
        <v>319</v>
      </c>
      <c r="W102" s="236" t="s">
        <v>320</v>
      </c>
      <c r="X102" s="37" t="s">
        <v>75</v>
      </c>
      <c r="Y102" s="291">
        <v>42186</v>
      </c>
      <c r="Z102" s="37" t="s">
        <v>81</v>
      </c>
      <c r="AA102" s="37" t="s">
        <v>549</v>
      </c>
      <c r="AB102" s="37" t="s">
        <v>550</v>
      </c>
      <c r="AC102" s="37" t="s">
        <v>83</v>
      </c>
      <c r="AD102" s="37" t="s">
        <v>543</v>
      </c>
      <c r="AE102" s="37" t="s">
        <v>410</v>
      </c>
      <c r="AF102" s="37" t="s">
        <v>352</v>
      </c>
      <c r="AG102" s="37">
        <v>40</v>
      </c>
      <c r="AH102" s="37" t="s">
        <v>86</v>
      </c>
      <c r="AI102" s="37" t="s">
        <v>126</v>
      </c>
      <c r="AJ102" s="37" t="s">
        <v>544</v>
      </c>
      <c r="AK102" s="37" t="s">
        <v>88</v>
      </c>
      <c r="AL102" s="37" t="s">
        <v>89</v>
      </c>
      <c r="AM102" s="37" t="s">
        <v>77</v>
      </c>
      <c r="AN102" s="37" t="s">
        <v>77</v>
      </c>
      <c r="AO102" s="37" t="s">
        <v>77</v>
      </c>
      <c r="AP102" s="37" t="s">
        <v>92</v>
      </c>
      <c r="AQ102" s="37" t="s">
        <v>92</v>
      </c>
      <c r="AR102" s="37" t="s">
        <v>90</v>
      </c>
      <c r="AS102" s="37" t="s">
        <v>91</v>
      </c>
      <c r="AT102" s="37" t="s">
        <v>92</v>
      </c>
      <c r="AU102" s="37" t="s">
        <v>77</v>
      </c>
      <c r="AV102" s="37" t="s">
        <v>77</v>
      </c>
      <c r="AW102" s="37" t="s">
        <v>77</v>
      </c>
      <c r="AX102" s="291">
        <v>41208</v>
      </c>
      <c r="AY102" s="37" t="s">
        <v>88</v>
      </c>
      <c r="AZ102" s="37" t="s">
        <v>81</v>
      </c>
      <c r="BA102" s="37" t="s">
        <v>77</v>
      </c>
      <c r="BB102" s="37" t="s">
        <v>77</v>
      </c>
      <c r="BC102" s="37" t="s">
        <v>75</v>
      </c>
      <c r="BD102" s="37" t="s">
        <v>77</v>
      </c>
      <c r="BE102" s="37" t="s">
        <v>93</v>
      </c>
      <c r="BF102" s="291">
        <v>41208</v>
      </c>
      <c r="BG102" s="37" t="s">
        <v>94</v>
      </c>
      <c r="BH102" s="154">
        <v>42233.833784722221</v>
      </c>
      <c r="BI102" s="37" t="s">
        <v>77</v>
      </c>
      <c r="BJ102" s="37" t="s">
        <v>325</v>
      </c>
      <c r="BK102" s="37" t="s">
        <v>96</v>
      </c>
    </row>
    <row r="103" spans="1:63" s="10" customFormat="1" ht="56">
      <c r="A103" s="37">
        <v>2364</v>
      </c>
      <c r="B103" s="37" t="s">
        <v>551</v>
      </c>
      <c r="C103" s="279" t="s">
        <v>411</v>
      </c>
      <c r="D103" s="366" t="s">
        <v>76</v>
      </c>
      <c r="E103" s="367"/>
      <c r="F103" s="367"/>
      <c r="G103" s="367"/>
      <c r="H103" s="367"/>
      <c r="I103" s="367"/>
      <c r="J103" s="236" t="s">
        <v>76</v>
      </c>
      <c r="K103" s="236" t="s">
        <v>76</v>
      </c>
      <c r="L103" s="236" t="s">
        <v>76</v>
      </c>
      <c r="M103" s="236" t="s">
        <v>76</v>
      </c>
      <c r="N103" s="37" t="s">
        <v>75</v>
      </c>
      <c r="O103" s="236" t="s">
        <v>76</v>
      </c>
      <c r="P103" s="37" t="s">
        <v>318</v>
      </c>
      <c r="Q103" s="37" t="s">
        <v>77</v>
      </c>
      <c r="R103" s="37" t="s">
        <v>75</v>
      </c>
      <c r="S103" s="37" t="s">
        <v>75</v>
      </c>
      <c r="T103" s="25" t="s">
        <v>75</v>
      </c>
      <c r="U103" s="25" t="s">
        <v>75</v>
      </c>
      <c r="V103" s="236" t="s">
        <v>319</v>
      </c>
      <c r="W103" s="236" t="s">
        <v>320</v>
      </c>
      <c r="X103" s="37" t="s">
        <v>75</v>
      </c>
      <c r="Y103" s="291">
        <v>42186</v>
      </c>
      <c r="Z103" s="37" t="s">
        <v>81</v>
      </c>
      <c r="AA103" s="37" t="s">
        <v>551</v>
      </c>
      <c r="AB103" s="37" t="s">
        <v>552</v>
      </c>
      <c r="AC103" s="37" t="s">
        <v>83</v>
      </c>
      <c r="AD103" s="37" t="s">
        <v>543</v>
      </c>
      <c r="AE103" s="37" t="s">
        <v>414</v>
      </c>
      <c r="AF103" s="37" t="s">
        <v>85</v>
      </c>
      <c r="AG103" s="37">
        <v>40</v>
      </c>
      <c r="AH103" s="37" t="s">
        <v>86</v>
      </c>
      <c r="AI103" s="37" t="s">
        <v>126</v>
      </c>
      <c r="AJ103" s="37" t="s">
        <v>544</v>
      </c>
      <c r="AK103" s="37" t="s">
        <v>88</v>
      </c>
      <c r="AL103" s="37" t="s">
        <v>89</v>
      </c>
      <c r="AM103" s="37" t="s">
        <v>77</v>
      </c>
      <c r="AN103" s="37" t="s">
        <v>77</v>
      </c>
      <c r="AO103" s="37" t="s">
        <v>77</v>
      </c>
      <c r="AP103" s="37" t="s">
        <v>257</v>
      </c>
      <c r="AQ103" s="37" t="s">
        <v>92</v>
      </c>
      <c r="AR103" s="37" t="s">
        <v>90</v>
      </c>
      <c r="AS103" s="37" t="s">
        <v>91</v>
      </c>
      <c r="AT103" s="37" t="s">
        <v>92</v>
      </c>
      <c r="AU103" s="37" t="s">
        <v>77</v>
      </c>
      <c r="AV103" s="37" t="s">
        <v>77</v>
      </c>
      <c r="AW103" s="37" t="s">
        <v>77</v>
      </c>
      <c r="AX103" s="291">
        <v>41208</v>
      </c>
      <c r="AY103" s="37" t="s">
        <v>88</v>
      </c>
      <c r="AZ103" s="37" t="s">
        <v>81</v>
      </c>
      <c r="BA103" s="37" t="s">
        <v>77</v>
      </c>
      <c r="BB103" s="37" t="s">
        <v>77</v>
      </c>
      <c r="BC103" s="37" t="s">
        <v>75</v>
      </c>
      <c r="BD103" s="37" t="s">
        <v>77</v>
      </c>
      <c r="BE103" s="37" t="s">
        <v>93</v>
      </c>
      <c r="BF103" s="291">
        <v>41208</v>
      </c>
      <c r="BG103" s="37" t="s">
        <v>94</v>
      </c>
      <c r="BH103" s="154">
        <v>42233.833784722221</v>
      </c>
      <c r="BI103" s="37" t="s">
        <v>77</v>
      </c>
      <c r="BJ103" s="37" t="s">
        <v>325</v>
      </c>
      <c r="BK103" s="37" t="s">
        <v>96</v>
      </c>
    </row>
    <row r="104" spans="1:63" s="10" customFormat="1" ht="56">
      <c r="A104" s="37">
        <v>2365</v>
      </c>
      <c r="B104" s="37" t="s">
        <v>553</v>
      </c>
      <c r="C104" s="279" t="s">
        <v>415</v>
      </c>
      <c r="D104" s="366" t="s">
        <v>76</v>
      </c>
      <c r="E104" s="367"/>
      <c r="F104" s="367"/>
      <c r="G104" s="367"/>
      <c r="H104" s="367"/>
      <c r="I104" s="367"/>
      <c r="J104" s="236" t="s">
        <v>76</v>
      </c>
      <c r="K104" s="236" t="s">
        <v>76</v>
      </c>
      <c r="L104" s="236" t="s">
        <v>76</v>
      </c>
      <c r="M104" s="236" t="s">
        <v>76</v>
      </c>
      <c r="N104" s="37" t="s">
        <v>75</v>
      </c>
      <c r="O104" s="236" t="s">
        <v>76</v>
      </c>
      <c r="P104" s="37" t="s">
        <v>318</v>
      </c>
      <c r="Q104" s="37" t="s">
        <v>77</v>
      </c>
      <c r="R104" s="37" t="s">
        <v>75</v>
      </c>
      <c r="S104" s="37" t="s">
        <v>75</v>
      </c>
      <c r="T104" s="25" t="s">
        <v>75</v>
      </c>
      <c r="U104" s="25" t="s">
        <v>75</v>
      </c>
      <c r="V104" s="236" t="s">
        <v>319</v>
      </c>
      <c r="W104" s="236" t="s">
        <v>320</v>
      </c>
      <c r="X104" s="37" t="s">
        <v>75</v>
      </c>
      <c r="Y104" s="291">
        <v>42186</v>
      </c>
      <c r="Z104" s="37" t="s">
        <v>81</v>
      </c>
      <c r="AA104" s="37" t="s">
        <v>553</v>
      </c>
      <c r="AB104" s="37" t="s">
        <v>554</v>
      </c>
      <c r="AC104" s="37" t="s">
        <v>83</v>
      </c>
      <c r="AD104" s="37" t="s">
        <v>543</v>
      </c>
      <c r="AE104" s="37" t="s">
        <v>418</v>
      </c>
      <c r="AF104" s="37" t="s">
        <v>352</v>
      </c>
      <c r="AG104" s="37">
        <v>40</v>
      </c>
      <c r="AH104" s="37" t="s">
        <v>86</v>
      </c>
      <c r="AI104" s="37" t="s">
        <v>126</v>
      </c>
      <c r="AJ104" s="37" t="s">
        <v>544</v>
      </c>
      <c r="AK104" s="37" t="s">
        <v>88</v>
      </c>
      <c r="AL104" s="37" t="s">
        <v>89</v>
      </c>
      <c r="AM104" s="37" t="s">
        <v>77</v>
      </c>
      <c r="AN104" s="37" t="s">
        <v>77</v>
      </c>
      <c r="AO104" s="37" t="s">
        <v>77</v>
      </c>
      <c r="AP104" s="37" t="s">
        <v>92</v>
      </c>
      <c r="AQ104" s="37" t="s">
        <v>92</v>
      </c>
      <c r="AR104" s="37" t="s">
        <v>90</v>
      </c>
      <c r="AS104" s="37" t="s">
        <v>91</v>
      </c>
      <c r="AT104" s="37" t="s">
        <v>92</v>
      </c>
      <c r="AU104" s="37" t="s">
        <v>77</v>
      </c>
      <c r="AV104" s="37" t="s">
        <v>77</v>
      </c>
      <c r="AW104" s="37" t="s">
        <v>77</v>
      </c>
      <c r="AX104" s="291">
        <v>41208</v>
      </c>
      <c r="AY104" s="37" t="s">
        <v>88</v>
      </c>
      <c r="AZ104" s="37" t="s">
        <v>81</v>
      </c>
      <c r="BA104" s="37" t="s">
        <v>77</v>
      </c>
      <c r="BB104" s="37" t="s">
        <v>77</v>
      </c>
      <c r="BC104" s="37" t="s">
        <v>75</v>
      </c>
      <c r="BD104" s="37" t="s">
        <v>77</v>
      </c>
      <c r="BE104" s="37" t="s">
        <v>93</v>
      </c>
      <c r="BF104" s="291">
        <v>41208</v>
      </c>
      <c r="BG104" s="37" t="s">
        <v>94</v>
      </c>
      <c r="BH104" s="154">
        <v>42233.833784722221</v>
      </c>
      <c r="BI104" s="37" t="s">
        <v>77</v>
      </c>
      <c r="BJ104" s="37" t="s">
        <v>325</v>
      </c>
      <c r="BK104" s="37" t="s">
        <v>96</v>
      </c>
    </row>
    <row r="105" spans="1:63" s="10" customFormat="1" ht="56">
      <c r="A105" s="37">
        <v>2366</v>
      </c>
      <c r="B105" s="37" t="s">
        <v>555</v>
      </c>
      <c r="C105" s="279" t="s">
        <v>419</v>
      </c>
      <c r="D105" s="366" t="s">
        <v>76</v>
      </c>
      <c r="E105" s="367"/>
      <c r="F105" s="367"/>
      <c r="G105" s="367"/>
      <c r="H105" s="367"/>
      <c r="I105" s="367"/>
      <c r="J105" s="236" t="s">
        <v>76</v>
      </c>
      <c r="K105" s="236" t="s">
        <v>76</v>
      </c>
      <c r="L105" s="236" t="s">
        <v>76</v>
      </c>
      <c r="M105" s="236" t="s">
        <v>76</v>
      </c>
      <c r="N105" s="37" t="s">
        <v>75</v>
      </c>
      <c r="O105" s="236" t="s">
        <v>76</v>
      </c>
      <c r="P105" s="37" t="s">
        <v>318</v>
      </c>
      <c r="Q105" s="37" t="s">
        <v>77</v>
      </c>
      <c r="R105" s="37" t="s">
        <v>75</v>
      </c>
      <c r="S105" s="37" t="s">
        <v>75</v>
      </c>
      <c r="T105" s="25" t="s">
        <v>75</v>
      </c>
      <c r="U105" s="25" t="s">
        <v>75</v>
      </c>
      <c r="V105" s="236" t="s">
        <v>319</v>
      </c>
      <c r="W105" s="236" t="s">
        <v>320</v>
      </c>
      <c r="X105" s="37" t="s">
        <v>75</v>
      </c>
      <c r="Y105" s="291">
        <v>42186</v>
      </c>
      <c r="Z105" s="37" t="s">
        <v>81</v>
      </c>
      <c r="AA105" s="37" t="s">
        <v>555</v>
      </c>
      <c r="AB105" s="37" t="s">
        <v>556</v>
      </c>
      <c r="AC105" s="37" t="s">
        <v>83</v>
      </c>
      <c r="AD105" s="37" t="s">
        <v>543</v>
      </c>
      <c r="AE105" s="37" t="s">
        <v>422</v>
      </c>
      <c r="AF105" s="37" t="s">
        <v>85</v>
      </c>
      <c r="AG105" s="37">
        <v>40</v>
      </c>
      <c r="AH105" s="37" t="s">
        <v>86</v>
      </c>
      <c r="AI105" s="37" t="s">
        <v>126</v>
      </c>
      <c r="AJ105" s="37" t="s">
        <v>544</v>
      </c>
      <c r="AK105" s="37" t="s">
        <v>88</v>
      </c>
      <c r="AL105" s="37" t="s">
        <v>89</v>
      </c>
      <c r="AM105" s="37" t="s">
        <v>77</v>
      </c>
      <c r="AN105" s="37" t="s">
        <v>77</v>
      </c>
      <c r="AO105" s="37" t="s">
        <v>77</v>
      </c>
      <c r="AP105" s="37" t="s">
        <v>92</v>
      </c>
      <c r="AQ105" s="37" t="s">
        <v>92</v>
      </c>
      <c r="AR105" s="37" t="s">
        <v>90</v>
      </c>
      <c r="AS105" s="37" t="s">
        <v>91</v>
      </c>
      <c r="AT105" s="37" t="s">
        <v>92</v>
      </c>
      <c r="AU105" s="37" t="s">
        <v>77</v>
      </c>
      <c r="AV105" s="37" t="s">
        <v>77</v>
      </c>
      <c r="AW105" s="37" t="s">
        <v>77</v>
      </c>
      <c r="AX105" s="291">
        <v>41208</v>
      </c>
      <c r="AY105" s="37" t="s">
        <v>88</v>
      </c>
      <c r="AZ105" s="37" t="s">
        <v>81</v>
      </c>
      <c r="BA105" s="37" t="s">
        <v>77</v>
      </c>
      <c r="BB105" s="37" t="s">
        <v>77</v>
      </c>
      <c r="BC105" s="37" t="s">
        <v>75</v>
      </c>
      <c r="BD105" s="37" t="s">
        <v>77</v>
      </c>
      <c r="BE105" s="37" t="s">
        <v>93</v>
      </c>
      <c r="BF105" s="291">
        <v>41208</v>
      </c>
      <c r="BG105" s="37" t="s">
        <v>94</v>
      </c>
      <c r="BH105" s="154">
        <v>42233.833784722221</v>
      </c>
      <c r="BI105" s="37" t="s">
        <v>77</v>
      </c>
      <c r="BJ105" s="37" t="s">
        <v>325</v>
      </c>
      <c r="BK105" s="37" t="s">
        <v>96</v>
      </c>
    </row>
    <row r="106" spans="1:63" s="10" customFormat="1" ht="56">
      <c r="A106" s="37">
        <v>2367</v>
      </c>
      <c r="B106" s="37" t="s">
        <v>557</v>
      </c>
      <c r="C106" s="279" t="s">
        <v>423</v>
      </c>
      <c r="D106" s="366" t="s">
        <v>76</v>
      </c>
      <c r="E106" s="367"/>
      <c r="F106" s="367"/>
      <c r="G106" s="367"/>
      <c r="H106" s="367"/>
      <c r="I106" s="367"/>
      <c r="J106" s="236" t="s">
        <v>76</v>
      </c>
      <c r="K106" s="236" t="s">
        <v>76</v>
      </c>
      <c r="L106" s="236" t="s">
        <v>76</v>
      </c>
      <c r="M106" s="236" t="s">
        <v>76</v>
      </c>
      <c r="N106" s="37" t="s">
        <v>75</v>
      </c>
      <c r="O106" s="236" t="s">
        <v>76</v>
      </c>
      <c r="P106" s="37" t="s">
        <v>318</v>
      </c>
      <c r="Q106" s="37" t="s">
        <v>77</v>
      </c>
      <c r="R106" s="37" t="s">
        <v>75</v>
      </c>
      <c r="S106" s="37" t="s">
        <v>75</v>
      </c>
      <c r="T106" s="25" t="s">
        <v>75</v>
      </c>
      <c r="U106" s="25" t="s">
        <v>75</v>
      </c>
      <c r="V106" s="236" t="s">
        <v>319</v>
      </c>
      <c r="W106" s="236" t="s">
        <v>320</v>
      </c>
      <c r="X106" s="37" t="s">
        <v>75</v>
      </c>
      <c r="Y106" s="291">
        <v>42186</v>
      </c>
      <c r="Z106" s="37" t="s">
        <v>81</v>
      </c>
      <c r="AA106" s="37" t="s">
        <v>557</v>
      </c>
      <c r="AB106" s="37" t="s">
        <v>558</v>
      </c>
      <c r="AC106" s="37" t="s">
        <v>83</v>
      </c>
      <c r="AD106" s="37" t="s">
        <v>543</v>
      </c>
      <c r="AE106" s="37" t="s">
        <v>426</v>
      </c>
      <c r="AF106" s="37" t="s">
        <v>85</v>
      </c>
      <c r="AG106" s="37">
        <v>40</v>
      </c>
      <c r="AH106" s="37" t="s">
        <v>86</v>
      </c>
      <c r="AI106" s="37" t="s">
        <v>126</v>
      </c>
      <c r="AJ106" s="37" t="s">
        <v>544</v>
      </c>
      <c r="AK106" s="37" t="s">
        <v>88</v>
      </c>
      <c r="AL106" s="37" t="s">
        <v>89</v>
      </c>
      <c r="AM106" s="37" t="s">
        <v>77</v>
      </c>
      <c r="AN106" s="37" t="s">
        <v>77</v>
      </c>
      <c r="AO106" s="37" t="s">
        <v>77</v>
      </c>
      <c r="AP106" s="37" t="s">
        <v>92</v>
      </c>
      <c r="AQ106" s="37" t="s">
        <v>92</v>
      </c>
      <c r="AR106" s="37" t="s">
        <v>90</v>
      </c>
      <c r="AS106" s="37" t="s">
        <v>91</v>
      </c>
      <c r="AT106" s="37" t="s">
        <v>92</v>
      </c>
      <c r="AU106" s="37" t="s">
        <v>77</v>
      </c>
      <c r="AV106" s="37" t="s">
        <v>77</v>
      </c>
      <c r="AW106" s="37" t="s">
        <v>77</v>
      </c>
      <c r="AX106" s="291">
        <v>41208</v>
      </c>
      <c r="AY106" s="37" t="s">
        <v>88</v>
      </c>
      <c r="AZ106" s="37" t="s">
        <v>81</v>
      </c>
      <c r="BA106" s="37" t="s">
        <v>77</v>
      </c>
      <c r="BB106" s="37" t="s">
        <v>77</v>
      </c>
      <c r="BC106" s="37" t="s">
        <v>75</v>
      </c>
      <c r="BD106" s="37" t="s">
        <v>77</v>
      </c>
      <c r="BE106" s="37" t="s">
        <v>93</v>
      </c>
      <c r="BF106" s="291">
        <v>41208</v>
      </c>
      <c r="BG106" s="37" t="s">
        <v>94</v>
      </c>
      <c r="BH106" s="154">
        <v>42233.833784722221</v>
      </c>
      <c r="BI106" s="37" t="s">
        <v>77</v>
      </c>
      <c r="BJ106" s="37" t="s">
        <v>325</v>
      </c>
      <c r="BK106" s="37" t="s">
        <v>96</v>
      </c>
    </row>
    <row r="107" spans="1:63" s="10" customFormat="1" ht="56">
      <c r="A107" s="37">
        <v>2368</v>
      </c>
      <c r="B107" s="37" t="s">
        <v>559</v>
      </c>
      <c r="C107" s="279" t="s">
        <v>427</v>
      </c>
      <c r="D107" s="366" t="s">
        <v>76</v>
      </c>
      <c r="E107" s="367"/>
      <c r="F107" s="367"/>
      <c r="G107" s="367"/>
      <c r="H107" s="367"/>
      <c r="I107" s="367"/>
      <c r="J107" s="236" t="s">
        <v>76</v>
      </c>
      <c r="K107" s="236" t="s">
        <v>76</v>
      </c>
      <c r="L107" s="236" t="s">
        <v>76</v>
      </c>
      <c r="M107" s="236" t="s">
        <v>76</v>
      </c>
      <c r="N107" s="37" t="s">
        <v>75</v>
      </c>
      <c r="O107" s="236" t="s">
        <v>76</v>
      </c>
      <c r="P107" s="37" t="s">
        <v>318</v>
      </c>
      <c r="Q107" s="37" t="s">
        <v>77</v>
      </c>
      <c r="R107" s="37" t="s">
        <v>75</v>
      </c>
      <c r="S107" s="37" t="s">
        <v>75</v>
      </c>
      <c r="T107" s="25" t="s">
        <v>75</v>
      </c>
      <c r="U107" s="25" t="s">
        <v>75</v>
      </c>
      <c r="V107" s="236" t="s">
        <v>319</v>
      </c>
      <c r="W107" s="236" t="s">
        <v>320</v>
      </c>
      <c r="X107" s="37" t="s">
        <v>75</v>
      </c>
      <c r="Y107" s="291">
        <v>42186</v>
      </c>
      <c r="Z107" s="37" t="s">
        <v>81</v>
      </c>
      <c r="AA107" s="37" t="s">
        <v>559</v>
      </c>
      <c r="AB107" s="37" t="s">
        <v>560</v>
      </c>
      <c r="AC107" s="37" t="s">
        <v>83</v>
      </c>
      <c r="AD107" s="37" t="s">
        <v>543</v>
      </c>
      <c r="AE107" s="37" t="s">
        <v>430</v>
      </c>
      <c r="AF107" s="37" t="s">
        <v>85</v>
      </c>
      <c r="AG107" s="37">
        <v>40</v>
      </c>
      <c r="AH107" s="37" t="s">
        <v>86</v>
      </c>
      <c r="AI107" s="37" t="s">
        <v>126</v>
      </c>
      <c r="AJ107" s="37" t="s">
        <v>544</v>
      </c>
      <c r="AK107" s="37" t="s">
        <v>88</v>
      </c>
      <c r="AL107" s="37" t="s">
        <v>89</v>
      </c>
      <c r="AM107" s="37" t="s">
        <v>77</v>
      </c>
      <c r="AN107" s="37" t="s">
        <v>77</v>
      </c>
      <c r="AO107" s="37" t="s">
        <v>77</v>
      </c>
      <c r="AP107" s="37" t="s">
        <v>92</v>
      </c>
      <c r="AQ107" s="37" t="s">
        <v>92</v>
      </c>
      <c r="AR107" s="37" t="s">
        <v>90</v>
      </c>
      <c r="AS107" s="37" t="s">
        <v>91</v>
      </c>
      <c r="AT107" s="37" t="s">
        <v>92</v>
      </c>
      <c r="AU107" s="37" t="s">
        <v>77</v>
      </c>
      <c r="AV107" s="37" t="s">
        <v>77</v>
      </c>
      <c r="AW107" s="37" t="s">
        <v>77</v>
      </c>
      <c r="AX107" s="291">
        <v>41208</v>
      </c>
      <c r="AY107" s="37" t="s">
        <v>88</v>
      </c>
      <c r="AZ107" s="37" t="s">
        <v>81</v>
      </c>
      <c r="BA107" s="37" t="s">
        <v>77</v>
      </c>
      <c r="BB107" s="37" t="s">
        <v>77</v>
      </c>
      <c r="BC107" s="37" t="s">
        <v>75</v>
      </c>
      <c r="BD107" s="37" t="s">
        <v>77</v>
      </c>
      <c r="BE107" s="37" t="s">
        <v>93</v>
      </c>
      <c r="BF107" s="291">
        <v>41208</v>
      </c>
      <c r="BG107" s="37" t="s">
        <v>94</v>
      </c>
      <c r="BH107" s="154">
        <v>42233.833796296298</v>
      </c>
      <c r="BI107" s="37" t="s">
        <v>77</v>
      </c>
      <c r="BJ107" s="37" t="s">
        <v>325</v>
      </c>
      <c r="BK107" s="37" t="s">
        <v>96</v>
      </c>
    </row>
    <row r="108" spans="1:63" s="10" customFormat="1" ht="56">
      <c r="A108" s="37">
        <v>2369</v>
      </c>
      <c r="B108" s="37" t="s">
        <v>3109</v>
      </c>
      <c r="C108" s="279" t="s">
        <v>454</v>
      </c>
      <c r="D108" s="366" t="s">
        <v>76</v>
      </c>
      <c r="E108" s="367"/>
      <c r="F108" s="367"/>
      <c r="G108" s="367"/>
      <c r="H108" s="367"/>
      <c r="I108" s="367"/>
      <c r="J108" s="236" t="s">
        <v>76</v>
      </c>
      <c r="K108" s="236" t="s">
        <v>76</v>
      </c>
      <c r="L108" s="236" t="s">
        <v>76</v>
      </c>
      <c r="M108" s="236" t="s">
        <v>76</v>
      </c>
      <c r="N108" s="37" t="s">
        <v>75</v>
      </c>
      <c r="O108" s="236" t="s">
        <v>76</v>
      </c>
      <c r="P108" s="37" t="s">
        <v>318</v>
      </c>
      <c r="Q108" s="37" t="s">
        <v>77</v>
      </c>
      <c r="R108" s="37" t="s">
        <v>75</v>
      </c>
      <c r="S108" s="37" t="s">
        <v>75</v>
      </c>
      <c r="T108" s="25" t="s">
        <v>75</v>
      </c>
      <c r="U108" s="25" t="s">
        <v>75</v>
      </c>
      <c r="V108" s="236" t="s">
        <v>319</v>
      </c>
      <c r="W108" s="236" t="s">
        <v>320</v>
      </c>
      <c r="X108" s="37" t="s">
        <v>75</v>
      </c>
      <c r="Y108" s="291">
        <v>43617</v>
      </c>
      <c r="Z108" s="37" t="s">
        <v>81</v>
      </c>
      <c r="AA108" s="37" t="s">
        <v>3109</v>
      </c>
      <c r="AB108" s="37" t="s">
        <v>561</v>
      </c>
      <c r="AC108" s="37" t="s">
        <v>83</v>
      </c>
      <c r="AD108" s="37" t="s">
        <v>543</v>
      </c>
      <c r="AE108" s="37" t="s">
        <v>433</v>
      </c>
      <c r="AF108" s="37" t="s">
        <v>85</v>
      </c>
      <c r="AG108" s="37">
        <v>40</v>
      </c>
      <c r="AH108" s="37" t="s">
        <v>86</v>
      </c>
      <c r="AI108" s="37" t="s">
        <v>126</v>
      </c>
      <c r="AJ108" s="37" t="s">
        <v>544</v>
      </c>
      <c r="AK108" s="37" t="s">
        <v>88</v>
      </c>
      <c r="AL108" s="37" t="s">
        <v>89</v>
      </c>
      <c r="AM108" s="37" t="s">
        <v>77</v>
      </c>
      <c r="AN108" s="37" t="s">
        <v>77</v>
      </c>
      <c r="AO108" s="37" t="s">
        <v>77</v>
      </c>
      <c r="AP108" s="37" t="s">
        <v>92</v>
      </c>
      <c r="AQ108" s="37" t="s">
        <v>228</v>
      </c>
      <c r="AR108" s="37" t="s">
        <v>90</v>
      </c>
      <c r="AS108" s="37" t="s">
        <v>91</v>
      </c>
      <c r="AT108" s="37" t="s">
        <v>92</v>
      </c>
      <c r="AU108" s="37" t="s">
        <v>77</v>
      </c>
      <c r="AV108" s="37" t="s">
        <v>77</v>
      </c>
      <c r="AW108" s="37" t="s">
        <v>77</v>
      </c>
      <c r="AX108" s="291">
        <v>41208</v>
      </c>
      <c r="AY108" s="37" t="s">
        <v>88</v>
      </c>
      <c r="AZ108" s="37" t="s">
        <v>81</v>
      </c>
      <c r="BA108" s="37" t="s">
        <v>77</v>
      </c>
      <c r="BB108" s="37" t="s">
        <v>77</v>
      </c>
      <c r="BC108" s="37" t="s">
        <v>75</v>
      </c>
      <c r="BD108" s="37" t="s">
        <v>77</v>
      </c>
      <c r="BE108" s="37" t="s">
        <v>93</v>
      </c>
      <c r="BF108" s="291">
        <v>41208</v>
      </c>
      <c r="BG108" s="37" t="s">
        <v>2917</v>
      </c>
      <c r="BH108" s="154">
        <v>43630.347349537034</v>
      </c>
      <c r="BI108" s="37" t="s">
        <v>77</v>
      </c>
      <c r="BJ108" s="37" t="s">
        <v>325</v>
      </c>
      <c r="BK108" s="37" t="s">
        <v>96</v>
      </c>
    </row>
    <row r="109" spans="1:63" s="10" customFormat="1" ht="102.65" customHeight="1">
      <c r="A109" s="37" t="s">
        <v>3110</v>
      </c>
      <c r="B109" s="37" t="s">
        <v>3111</v>
      </c>
      <c r="C109" s="279" t="s">
        <v>3068</v>
      </c>
      <c r="D109" s="366" t="s">
        <v>76</v>
      </c>
      <c r="E109" s="367"/>
      <c r="F109" s="367"/>
      <c r="G109" s="367"/>
      <c r="H109" s="367"/>
      <c r="I109" s="367"/>
      <c r="J109" s="236" t="s">
        <v>76</v>
      </c>
      <c r="K109" s="236" t="s">
        <v>76</v>
      </c>
      <c r="L109" s="236" t="s">
        <v>76</v>
      </c>
      <c r="M109" s="236" t="s">
        <v>76</v>
      </c>
      <c r="N109" s="37" t="s">
        <v>75</v>
      </c>
      <c r="O109" s="236" t="s">
        <v>76</v>
      </c>
      <c r="P109" s="37" t="s">
        <v>318</v>
      </c>
      <c r="Q109" s="37" t="s">
        <v>77</v>
      </c>
      <c r="R109" s="37" t="s">
        <v>75</v>
      </c>
      <c r="S109" s="37" t="s">
        <v>75</v>
      </c>
      <c r="T109" s="25" t="s">
        <v>75</v>
      </c>
      <c r="U109" s="25" t="s">
        <v>75</v>
      </c>
      <c r="V109" s="236" t="s">
        <v>319</v>
      </c>
      <c r="W109" s="236" t="s">
        <v>320</v>
      </c>
      <c r="X109" s="37" t="s">
        <v>75</v>
      </c>
      <c r="Y109" s="291">
        <v>45474</v>
      </c>
      <c r="Z109" s="37" t="s">
        <v>81</v>
      </c>
      <c r="AA109" s="37" t="s">
        <v>3111</v>
      </c>
      <c r="AB109" s="37" t="s">
        <v>3114</v>
      </c>
      <c r="AC109" s="37" t="s">
        <v>83</v>
      </c>
      <c r="AD109" s="37" t="s">
        <v>543</v>
      </c>
      <c r="AE109" s="37" t="s">
        <v>606</v>
      </c>
      <c r="AF109" s="37" t="s">
        <v>85</v>
      </c>
      <c r="AG109" s="37">
        <v>40</v>
      </c>
      <c r="AH109" s="37" t="s">
        <v>86</v>
      </c>
      <c r="AI109" s="37" t="s">
        <v>126</v>
      </c>
      <c r="AJ109" s="37" t="s">
        <v>544</v>
      </c>
      <c r="AK109" s="37" t="s">
        <v>88</v>
      </c>
      <c r="AL109" s="37" t="s">
        <v>89</v>
      </c>
      <c r="AM109" s="37" t="s">
        <v>77</v>
      </c>
      <c r="AN109" s="37" t="s">
        <v>77</v>
      </c>
      <c r="AO109" s="37" t="s">
        <v>77</v>
      </c>
      <c r="AP109" s="37" t="s">
        <v>257</v>
      </c>
      <c r="AQ109" s="37" t="s">
        <v>92</v>
      </c>
      <c r="AR109" s="37" t="s">
        <v>90</v>
      </c>
      <c r="AS109" s="37" t="s">
        <v>91</v>
      </c>
      <c r="AT109" s="37" t="s">
        <v>92</v>
      </c>
      <c r="AU109" s="37" t="s">
        <v>77</v>
      </c>
      <c r="AV109" s="37" t="s">
        <v>77</v>
      </c>
      <c r="AW109" s="37" t="s">
        <v>77</v>
      </c>
      <c r="AX109" s="291">
        <v>45548</v>
      </c>
      <c r="AY109" s="37" t="s">
        <v>88</v>
      </c>
      <c r="AZ109" s="37" t="s">
        <v>81</v>
      </c>
      <c r="BA109" s="37" t="s">
        <v>77</v>
      </c>
      <c r="BB109" s="37" t="s">
        <v>77</v>
      </c>
      <c r="BC109" s="37" t="s">
        <v>75</v>
      </c>
      <c r="BD109" s="37" t="s">
        <v>77</v>
      </c>
      <c r="BE109" s="37" t="s">
        <v>93</v>
      </c>
      <c r="BF109" s="291">
        <v>45548</v>
      </c>
      <c r="BG109" s="37" t="s">
        <v>171</v>
      </c>
      <c r="BH109" s="154">
        <v>45553.296435185184</v>
      </c>
      <c r="BI109" s="37" t="s">
        <v>77</v>
      </c>
      <c r="BJ109" s="37" t="s">
        <v>325</v>
      </c>
      <c r="BK109" s="37" t="s">
        <v>96</v>
      </c>
    </row>
    <row r="110" spans="1:63" s="10" customFormat="1" ht="56">
      <c r="A110" s="37" t="s">
        <v>3112</v>
      </c>
      <c r="B110" s="37" t="s">
        <v>3113</v>
      </c>
      <c r="C110" s="279" t="s">
        <v>3071</v>
      </c>
      <c r="D110" s="366" t="s">
        <v>76</v>
      </c>
      <c r="E110" s="367"/>
      <c r="F110" s="367"/>
      <c r="G110" s="367"/>
      <c r="H110" s="367"/>
      <c r="I110" s="367"/>
      <c r="J110" s="236" t="s">
        <v>76</v>
      </c>
      <c r="K110" s="236" t="s">
        <v>76</v>
      </c>
      <c r="L110" s="236" t="s">
        <v>76</v>
      </c>
      <c r="M110" s="236" t="s">
        <v>76</v>
      </c>
      <c r="N110" s="37" t="s">
        <v>75</v>
      </c>
      <c r="O110" s="236" t="s">
        <v>76</v>
      </c>
      <c r="P110" s="37" t="s">
        <v>318</v>
      </c>
      <c r="Q110" s="37" t="s">
        <v>77</v>
      </c>
      <c r="R110" s="37" t="s">
        <v>75</v>
      </c>
      <c r="S110" s="37" t="s">
        <v>75</v>
      </c>
      <c r="T110" s="25" t="s">
        <v>75</v>
      </c>
      <c r="U110" s="25" t="s">
        <v>75</v>
      </c>
      <c r="V110" s="236" t="s">
        <v>319</v>
      </c>
      <c r="W110" s="236" t="s">
        <v>320</v>
      </c>
      <c r="X110" s="37" t="s">
        <v>75</v>
      </c>
      <c r="Y110" s="291">
        <v>45474</v>
      </c>
      <c r="Z110" s="37" t="s">
        <v>81</v>
      </c>
      <c r="AA110" s="37" t="s">
        <v>3113</v>
      </c>
      <c r="AB110" s="37" t="s">
        <v>3115</v>
      </c>
      <c r="AC110" s="37" t="s">
        <v>83</v>
      </c>
      <c r="AD110" s="37" t="s">
        <v>543</v>
      </c>
      <c r="AE110" s="37" t="s">
        <v>610</v>
      </c>
      <c r="AF110" s="37" t="s">
        <v>85</v>
      </c>
      <c r="AG110" s="37">
        <v>40</v>
      </c>
      <c r="AH110" s="37" t="s">
        <v>86</v>
      </c>
      <c r="AI110" s="37" t="s">
        <v>126</v>
      </c>
      <c r="AJ110" s="37" t="s">
        <v>544</v>
      </c>
      <c r="AK110" s="37" t="s">
        <v>88</v>
      </c>
      <c r="AL110" s="37" t="s">
        <v>89</v>
      </c>
      <c r="AM110" s="37" t="s">
        <v>77</v>
      </c>
      <c r="AN110" s="37" t="s">
        <v>77</v>
      </c>
      <c r="AO110" s="37" t="s">
        <v>77</v>
      </c>
      <c r="AP110" s="37" t="s">
        <v>257</v>
      </c>
      <c r="AQ110" s="37" t="s">
        <v>92</v>
      </c>
      <c r="AR110" s="37" t="s">
        <v>90</v>
      </c>
      <c r="AS110" s="37" t="s">
        <v>91</v>
      </c>
      <c r="AT110" s="37" t="s">
        <v>92</v>
      </c>
      <c r="AU110" s="37" t="s">
        <v>77</v>
      </c>
      <c r="AV110" s="37" t="s">
        <v>77</v>
      </c>
      <c r="AW110" s="37" t="s">
        <v>77</v>
      </c>
      <c r="AX110" s="291">
        <v>45548</v>
      </c>
      <c r="AY110" s="37" t="s">
        <v>88</v>
      </c>
      <c r="AZ110" s="37" t="s">
        <v>81</v>
      </c>
      <c r="BA110" s="37" t="s">
        <v>77</v>
      </c>
      <c r="BB110" s="37" t="s">
        <v>77</v>
      </c>
      <c r="BC110" s="37" t="s">
        <v>75</v>
      </c>
      <c r="BD110" s="37" t="s">
        <v>77</v>
      </c>
      <c r="BE110" s="37" t="s">
        <v>93</v>
      </c>
      <c r="BF110" s="291">
        <v>45548</v>
      </c>
      <c r="BG110" s="37" t="s">
        <v>171</v>
      </c>
      <c r="BH110" s="154">
        <v>45553.296446759261</v>
      </c>
      <c r="BI110" s="37" t="s">
        <v>77</v>
      </c>
      <c r="BJ110" s="37" t="s">
        <v>325</v>
      </c>
      <c r="BK110" s="37" t="s">
        <v>96</v>
      </c>
    </row>
    <row r="111" spans="1:63" s="10" customFormat="1" ht="56">
      <c r="A111" s="37">
        <v>2380</v>
      </c>
      <c r="B111" s="37" t="s">
        <v>562</v>
      </c>
      <c r="C111" s="279" t="s">
        <v>393</v>
      </c>
      <c r="D111" s="366" t="s">
        <v>76</v>
      </c>
      <c r="E111" s="367"/>
      <c r="F111" s="367"/>
      <c r="G111" s="367"/>
      <c r="H111" s="367"/>
      <c r="I111" s="367"/>
      <c r="J111" s="236" t="s">
        <v>76</v>
      </c>
      <c r="K111" s="236" t="s">
        <v>76</v>
      </c>
      <c r="L111" s="236" t="s">
        <v>76</v>
      </c>
      <c r="M111" s="236" t="s">
        <v>76</v>
      </c>
      <c r="N111" s="37" t="s">
        <v>75</v>
      </c>
      <c r="O111" s="236" t="s">
        <v>76</v>
      </c>
      <c r="P111" s="37" t="s">
        <v>318</v>
      </c>
      <c r="Q111" s="37" t="s">
        <v>77</v>
      </c>
      <c r="R111" s="37" t="s">
        <v>75</v>
      </c>
      <c r="S111" s="37" t="s">
        <v>75</v>
      </c>
      <c r="T111" s="25" t="s">
        <v>75</v>
      </c>
      <c r="U111" s="25" t="s">
        <v>75</v>
      </c>
      <c r="V111" s="236" t="s">
        <v>319</v>
      </c>
      <c r="W111" s="236" t="s">
        <v>320</v>
      </c>
      <c r="X111" s="37" t="s">
        <v>75</v>
      </c>
      <c r="Y111" s="291">
        <v>42186</v>
      </c>
      <c r="Z111" s="37" t="s">
        <v>81</v>
      </c>
      <c r="AA111" s="37" t="s">
        <v>562</v>
      </c>
      <c r="AB111" s="37" t="s">
        <v>563</v>
      </c>
      <c r="AC111" s="37" t="s">
        <v>83</v>
      </c>
      <c r="AD111" s="37" t="s">
        <v>564</v>
      </c>
      <c r="AE111" s="37" t="s">
        <v>397</v>
      </c>
      <c r="AF111" s="37" t="s">
        <v>85</v>
      </c>
      <c r="AG111" s="37">
        <v>40</v>
      </c>
      <c r="AH111" s="37" t="s">
        <v>86</v>
      </c>
      <c r="AI111" s="37" t="s">
        <v>126</v>
      </c>
      <c r="AJ111" s="37" t="s">
        <v>565</v>
      </c>
      <c r="AK111" s="37" t="s">
        <v>88</v>
      </c>
      <c r="AL111" s="37" t="s">
        <v>89</v>
      </c>
      <c r="AM111" s="37" t="s">
        <v>77</v>
      </c>
      <c r="AN111" s="37" t="s">
        <v>77</v>
      </c>
      <c r="AO111" s="37" t="s">
        <v>77</v>
      </c>
      <c r="AP111" s="37" t="s">
        <v>257</v>
      </c>
      <c r="AQ111" s="37" t="s">
        <v>92</v>
      </c>
      <c r="AR111" s="37" t="s">
        <v>90</v>
      </c>
      <c r="AS111" s="37" t="s">
        <v>91</v>
      </c>
      <c r="AT111" s="37" t="s">
        <v>92</v>
      </c>
      <c r="AU111" s="37" t="s">
        <v>77</v>
      </c>
      <c r="AV111" s="37" t="s">
        <v>77</v>
      </c>
      <c r="AW111" s="37" t="s">
        <v>77</v>
      </c>
      <c r="AX111" s="291">
        <v>41208</v>
      </c>
      <c r="AY111" s="37" t="s">
        <v>88</v>
      </c>
      <c r="AZ111" s="37" t="s">
        <v>81</v>
      </c>
      <c r="BA111" s="37" t="s">
        <v>77</v>
      </c>
      <c r="BB111" s="37" t="s">
        <v>77</v>
      </c>
      <c r="BC111" s="37" t="s">
        <v>75</v>
      </c>
      <c r="BD111" s="37" t="s">
        <v>77</v>
      </c>
      <c r="BE111" s="37" t="s">
        <v>93</v>
      </c>
      <c r="BF111" s="291">
        <v>41208</v>
      </c>
      <c r="BG111" s="37" t="s">
        <v>94</v>
      </c>
      <c r="BH111" s="154">
        <v>42233.833807870367</v>
      </c>
      <c r="BI111" s="37" t="s">
        <v>77</v>
      </c>
      <c r="BJ111" s="37" t="s">
        <v>325</v>
      </c>
      <c r="BK111" s="37" t="s">
        <v>96</v>
      </c>
    </row>
    <row r="112" spans="1:63" s="10" customFormat="1" ht="56">
      <c r="A112" s="37">
        <v>2381</v>
      </c>
      <c r="B112" s="37" t="s">
        <v>566</v>
      </c>
      <c r="C112" s="279" t="s">
        <v>399</v>
      </c>
      <c r="D112" s="366" t="s">
        <v>76</v>
      </c>
      <c r="E112" s="367"/>
      <c r="F112" s="367"/>
      <c r="G112" s="367"/>
      <c r="H112" s="367"/>
      <c r="I112" s="367"/>
      <c r="J112" s="236" t="s">
        <v>76</v>
      </c>
      <c r="K112" s="236" t="s">
        <v>76</v>
      </c>
      <c r="L112" s="236" t="s">
        <v>76</v>
      </c>
      <c r="M112" s="236" t="s">
        <v>76</v>
      </c>
      <c r="N112" s="37" t="s">
        <v>75</v>
      </c>
      <c r="O112" s="236" t="s">
        <v>76</v>
      </c>
      <c r="P112" s="37" t="s">
        <v>318</v>
      </c>
      <c r="Q112" s="37" t="s">
        <v>77</v>
      </c>
      <c r="R112" s="37" t="s">
        <v>75</v>
      </c>
      <c r="S112" s="37" t="s">
        <v>75</v>
      </c>
      <c r="T112" s="25" t="s">
        <v>75</v>
      </c>
      <c r="U112" s="25" t="s">
        <v>75</v>
      </c>
      <c r="V112" s="236" t="s">
        <v>319</v>
      </c>
      <c r="W112" s="236" t="s">
        <v>320</v>
      </c>
      <c r="X112" s="37" t="s">
        <v>75</v>
      </c>
      <c r="Y112" s="291">
        <v>42186</v>
      </c>
      <c r="Z112" s="37" t="s">
        <v>81</v>
      </c>
      <c r="AA112" s="37" t="s">
        <v>566</v>
      </c>
      <c r="AB112" s="37" t="s">
        <v>567</v>
      </c>
      <c r="AC112" s="37" t="s">
        <v>83</v>
      </c>
      <c r="AD112" s="37" t="s">
        <v>564</v>
      </c>
      <c r="AE112" s="37" t="s">
        <v>402</v>
      </c>
      <c r="AF112" s="37" t="s">
        <v>85</v>
      </c>
      <c r="AG112" s="37">
        <v>40</v>
      </c>
      <c r="AH112" s="37" t="s">
        <v>86</v>
      </c>
      <c r="AI112" s="37" t="s">
        <v>126</v>
      </c>
      <c r="AJ112" s="37" t="s">
        <v>565</v>
      </c>
      <c r="AK112" s="37" t="s">
        <v>88</v>
      </c>
      <c r="AL112" s="37" t="s">
        <v>89</v>
      </c>
      <c r="AM112" s="37" t="s">
        <v>77</v>
      </c>
      <c r="AN112" s="37" t="s">
        <v>77</v>
      </c>
      <c r="AO112" s="37" t="s">
        <v>77</v>
      </c>
      <c r="AP112" s="37" t="s">
        <v>92</v>
      </c>
      <c r="AQ112" s="37" t="s">
        <v>92</v>
      </c>
      <c r="AR112" s="37" t="s">
        <v>90</v>
      </c>
      <c r="AS112" s="37" t="s">
        <v>91</v>
      </c>
      <c r="AT112" s="37" t="s">
        <v>92</v>
      </c>
      <c r="AU112" s="37" t="s">
        <v>77</v>
      </c>
      <c r="AV112" s="37" t="s">
        <v>77</v>
      </c>
      <c r="AW112" s="37" t="s">
        <v>77</v>
      </c>
      <c r="AX112" s="291">
        <v>41208</v>
      </c>
      <c r="AY112" s="37" t="s">
        <v>88</v>
      </c>
      <c r="AZ112" s="37" t="s">
        <v>81</v>
      </c>
      <c r="BA112" s="37" t="s">
        <v>77</v>
      </c>
      <c r="BB112" s="37" t="s">
        <v>77</v>
      </c>
      <c r="BC112" s="37" t="s">
        <v>75</v>
      </c>
      <c r="BD112" s="37" t="s">
        <v>77</v>
      </c>
      <c r="BE112" s="37" t="s">
        <v>93</v>
      </c>
      <c r="BF112" s="291">
        <v>41208</v>
      </c>
      <c r="BG112" s="37" t="s">
        <v>94</v>
      </c>
      <c r="BH112" s="154">
        <v>42233.833807870367</v>
      </c>
      <c r="BI112" s="37" t="s">
        <v>77</v>
      </c>
      <c r="BJ112" s="37" t="s">
        <v>325</v>
      </c>
      <c r="BK112" s="37" t="s">
        <v>96</v>
      </c>
    </row>
    <row r="113" spans="1:63" s="10" customFormat="1" ht="56">
      <c r="A113" s="37">
        <v>2382</v>
      </c>
      <c r="B113" s="37" t="s">
        <v>568</v>
      </c>
      <c r="C113" s="279" t="s">
        <v>403</v>
      </c>
      <c r="D113" s="366" t="s">
        <v>76</v>
      </c>
      <c r="E113" s="367"/>
      <c r="F113" s="367"/>
      <c r="G113" s="367"/>
      <c r="H113" s="367"/>
      <c r="I113" s="367"/>
      <c r="J113" s="236" t="s">
        <v>76</v>
      </c>
      <c r="K113" s="236" t="s">
        <v>76</v>
      </c>
      <c r="L113" s="236" t="s">
        <v>76</v>
      </c>
      <c r="M113" s="236" t="s">
        <v>76</v>
      </c>
      <c r="N113" s="37" t="s">
        <v>75</v>
      </c>
      <c r="O113" s="236" t="s">
        <v>76</v>
      </c>
      <c r="P113" s="37" t="s">
        <v>318</v>
      </c>
      <c r="Q113" s="37" t="s">
        <v>77</v>
      </c>
      <c r="R113" s="37" t="s">
        <v>75</v>
      </c>
      <c r="S113" s="37" t="s">
        <v>75</v>
      </c>
      <c r="T113" s="25" t="s">
        <v>75</v>
      </c>
      <c r="U113" s="25" t="s">
        <v>75</v>
      </c>
      <c r="V113" s="236" t="s">
        <v>319</v>
      </c>
      <c r="W113" s="236" t="s">
        <v>320</v>
      </c>
      <c r="X113" s="37" t="s">
        <v>75</v>
      </c>
      <c r="Y113" s="291">
        <v>42186</v>
      </c>
      <c r="Z113" s="37" t="s">
        <v>81</v>
      </c>
      <c r="AA113" s="37" t="s">
        <v>568</v>
      </c>
      <c r="AB113" s="37" t="s">
        <v>569</v>
      </c>
      <c r="AC113" s="37" t="s">
        <v>83</v>
      </c>
      <c r="AD113" s="37" t="s">
        <v>564</v>
      </c>
      <c r="AE113" s="37" t="s">
        <v>406</v>
      </c>
      <c r="AF113" s="37" t="s">
        <v>85</v>
      </c>
      <c r="AG113" s="37">
        <v>40</v>
      </c>
      <c r="AH113" s="37" t="s">
        <v>86</v>
      </c>
      <c r="AI113" s="37" t="s">
        <v>126</v>
      </c>
      <c r="AJ113" s="37" t="s">
        <v>565</v>
      </c>
      <c r="AK113" s="37" t="s">
        <v>88</v>
      </c>
      <c r="AL113" s="37" t="s">
        <v>89</v>
      </c>
      <c r="AM113" s="37" t="s">
        <v>77</v>
      </c>
      <c r="AN113" s="37" t="s">
        <v>77</v>
      </c>
      <c r="AO113" s="37" t="s">
        <v>77</v>
      </c>
      <c r="AP113" s="37" t="s">
        <v>92</v>
      </c>
      <c r="AQ113" s="37" t="s">
        <v>92</v>
      </c>
      <c r="AR113" s="37" t="s">
        <v>90</v>
      </c>
      <c r="AS113" s="37" t="s">
        <v>91</v>
      </c>
      <c r="AT113" s="37" t="s">
        <v>92</v>
      </c>
      <c r="AU113" s="37" t="s">
        <v>77</v>
      </c>
      <c r="AV113" s="37" t="s">
        <v>77</v>
      </c>
      <c r="AW113" s="37" t="s">
        <v>77</v>
      </c>
      <c r="AX113" s="291">
        <v>41208</v>
      </c>
      <c r="AY113" s="37" t="s">
        <v>88</v>
      </c>
      <c r="AZ113" s="37" t="s">
        <v>81</v>
      </c>
      <c r="BA113" s="37" t="s">
        <v>77</v>
      </c>
      <c r="BB113" s="37" t="s">
        <v>77</v>
      </c>
      <c r="BC113" s="37" t="s">
        <v>75</v>
      </c>
      <c r="BD113" s="37" t="s">
        <v>77</v>
      </c>
      <c r="BE113" s="37" t="s">
        <v>93</v>
      </c>
      <c r="BF113" s="291">
        <v>41208</v>
      </c>
      <c r="BG113" s="37" t="s">
        <v>94</v>
      </c>
      <c r="BH113" s="154">
        <v>42233.833807870367</v>
      </c>
      <c r="BI113" s="37" t="s">
        <v>77</v>
      </c>
      <c r="BJ113" s="37" t="s">
        <v>325</v>
      </c>
      <c r="BK113" s="37" t="s">
        <v>96</v>
      </c>
    </row>
    <row r="114" spans="1:63" s="10" customFormat="1" ht="56">
      <c r="A114" s="37">
        <v>2383</v>
      </c>
      <c r="B114" s="37" t="s">
        <v>570</v>
      </c>
      <c r="C114" s="279" t="s">
        <v>407</v>
      </c>
      <c r="D114" s="366" t="s">
        <v>76</v>
      </c>
      <c r="E114" s="367"/>
      <c r="F114" s="367"/>
      <c r="G114" s="367"/>
      <c r="H114" s="367"/>
      <c r="I114" s="367"/>
      <c r="J114" s="236" t="s">
        <v>76</v>
      </c>
      <c r="K114" s="236" t="s">
        <v>76</v>
      </c>
      <c r="L114" s="236" t="s">
        <v>76</v>
      </c>
      <c r="M114" s="236" t="s">
        <v>76</v>
      </c>
      <c r="N114" s="37" t="s">
        <v>75</v>
      </c>
      <c r="O114" s="236" t="s">
        <v>76</v>
      </c>
      <c r="P114" s="37" t="s">
        <v>318</v>
      </c>
      <c r="Q114" s="37" t="s">
        <v>77</v>
      </c>
      <c r="R114" s="37" t="s">
        <v>75</v>
      </c>
      <c r="S114" s="37" t="s">
        <v>75</v>
      </c>
      <c r="T114" s="25" t="s">
        <v>75</v>
      </c>
      <c r="U114" s="25" t="s">
        <v>75</v>
      </c>
      <c r="V114" s="236" t="s">
        <v>319</v>
      </c>
      <c r="W114" s="236" t="s">
        <v>320</v>
      </c>
      <c r="X114" s="37" t="s">
        <v>75</v>
      </c>
      <c r="Y114" s="291">
        <v>42186</v>
      </c>
      <c r="Z114" s="37" t="s">
        <v>81</v>
      </c>
      <c r="AA114" s="37" t="s">
        <v>570</v>
      </c>
      <c r="AB114" s="37" t="s">
        <v>571</v>
      </c>
      <c r="AC114" s="37" t="s">
        <v>83</v>
      </c>
      <c r="AD114" s="37" t="s">
        <v>564</v>
      </c>
      <c r="AE114" s="37" t="s">
        <v>410</v>
      </c>
      <c r="AF114" s="37" t="s">
        <v>352</v>
      </c>
      <c r="AG114" s="37">
        <v>40</v>
      </c>
      <c r="AH114" s="37" t="s">
        <v>86</v>
      </c>
      <c r="AI114" s="37" t="s">
        <v>126</v>
      </c>
      <c r="AJ114" s="37" t="s">
        <v>565</v>
      </c>
      <c r="AK114" s="37" t="s">
        <v>88</v>
      </c>
      <c r="AL114" s="37" t="s">
        <v>89</v>
      </c>
      <c r="AM114" s="37" t="s">
        <v>77</v>
      </c>
      <c r="AN114" s="37" t="s">
        <v>77</v>
      </c>
      <c r="AO114" s="37" t="s">
        <v>77</v>
      </c>
      <c r="AP114" s="37" t="s">
        <v>92</v>
      </c>
      <c r="AQ114" s="37" t="s">
        <v>92</v>
      </c>
      <c r="AR114" s="37" t="s">
        <v>90</v>
      </c>
      <c r="AS114" s="37" t="s">
        <v>91</v>
      </c>
      <c r="AT114" s="37" t="s">
        <v>92</v>
      </c>
      <c r="AU114" s="37" t="s">
        <v>77</v>
      </c>
      <c r="AV114" s="37" t="s">
        <v>77</v>
      </c>
      <c r="AW114" s="37" t="s">
        <v>77</v>
      </c>
      <c r="AX114" s="291">
        <v>41208</v>
      </c>
      <c r="AY114" s="37" t="s">
        <v>88</v>
      </c>
      <c r="AZ114" s="37" t="s">
        <v>81</v>
      </c>
      <c r="BA114" s="37" t="s">
        <v>77</v>
      </c>
      <c r="BB114" s="37" t="s">
        <v>77</v>
      </c>
      <c r="BC114" s="37" t="s">
        <v>75</v>
      </c>
      <c r="BD114" s="37" t="s">
        <v>77</v>
      </c>
      <c r="BE114" s="37" t="s">
        <v>93</v>
      </c>
      <c r="BF114" s="291">
        <v>41208</v>
      </c>
      <c r="BG114" s="37" t="s">
        <v>94</v>
      </c>
      <c r="BH114" s="154">
        <v>42233.833807870367</v>
      </c>
      <c r="BI114" s="37" t="s">
        <v>77</v>
      </c>
      <c r="BJ114" s="37" t="s">
        <v>325</v>
      </c>
      <c r="BK114" s="37" t="s">
        <v>96</v>
      </c>
    </row>
    <row r="115" spans="1:63" s="10" customFormat="1" ht="56">
      <c r="A115" s="37">
        <v>2384</v>
      </c>
      <c r="B115" s="37" t="s">
        <v>572</v>
      </c>
      <c r="C115" s="279" t="s">
        <v>411</v>
      </c>
      <c r="D115" s="366" t="s">
        <v>76</v>
      </c>
      <c r="E115" s="367"/>
      <c r="F115" s="367"/>
      <c r="G115" s="367"/>
      <c r="H115" s="367"/>
      <c r="I115" s="367"/>
      <c r="J115" s="236" t="s">
        <v>76</v>
      </c>
      <c r="K115" s="236" t="s">
        <v>76</v>
      </c>
      <c r="L115" s="236" t="s">
        <v>76</v>
      </c>
      <c r="M115" s="236" t="s">
        <v>76</v>
      </c>
      <c r="N115" s="37" t="s">
        <v>75</v>
      </c>
      <c r="O115" s="236" t="s">
        <v>76</v>
      </c>
      <c r="P115" s="37" t="s">
        <v>318</v>
      </c>
      <c r="Q115" s="37" t="s">
        <v>77</v>
      </c>
      <c r="R115" s="37" t="s">
        <v>75</v>
      </c>
      <c r="S115" s="37" t="s">
        <v>75</v>
      </c>
      <c r="T115" s="25" t="s">
        <v>75</v>
      </c>
      <c r="U115" s="25" t="s">
        <v>75</v>
      </c>
      <c r="V115" s="236" t="s">
        <v>319</v>
      </c>
      <c r="W115" s="236" t="s">
        <v>320</v>
      </c>
      <c r="X115" s="37" t="s">
        <v>75</v>
      </c>
      <c r="Y115" s="291">
        <v>42186</v>
      </c>
      <c r="Z115" s="37" t="s">
        <v>81</v>
      </c>
      <c r="AA115" s="37" t="s">
        <v>572</v>
      </c>
      <c r="AB115" s="37" t="s">
        <v>573</v>
      </c>
      <c r="AC115" s="37" t="s">
        <v>83</v>
      </c>
      <c r="AD115" s="37" t="s">
        <v>564</v>
      </c>
      <c r="AE115" s="37" t="s">
        <v>414</v>
      </c>
      <c r="AF115" s="37" t="s">
        <v>85</v>
      </c>
      <c r="AG115" s="37">
        <v>40</v>
      </c>
      <c r="AH115" s="37" t="s">
        <v>86</v>
      </c>
      <c r="AI115" s="37" t="s">
        <v>126</v>
      </c>
      <c r="AJ115" s="37" t="s">
        <v>565</v>
      </c>
      <c r="AK115" s="37" t="s">
        <v>88</v>
      </c>
      <c r="AL115" s="37" t="s">
        <v>89</v>
      </c>
      <c r="AM115" s="37" t="s">
        <v>77</v>
      </c>
      <c r="AN115" s="37" t="s">
        <v>77</v>
      </c>
      <c r="AO115" s="37" t="s">
        <v>77</v>
      </c>
      <c r="AP115" s="37" t="s">
        <v>257</v>
      </c>
      <c r="AQ115" s="37" t="s">
        <v>92</v>
      </c>
      <c r="AR115" s="37" t="s">
        <v>90</v>
      </c>
      <c r="AS115" s="37" t="s">
        <v>91</v>
      </c>
      <c r="AT115" s="37" t="s">
        <v>92</v>
      </c>
      <c r="AU115" s="37" t="s">
        <v>77</v>
      </c>
      <c r="AV115" s="37" t="s">
        <v>77</v>
      </c>
      <c r="AW115" s="37" t="s">
        <v>77</v>
      </c>
      <c r="AX115" s="291">
        <v>41208</v>
      </c>
      <c r="AY115" s="37" t="s">
        <v>88</v>
      </c>
      <c r="AZ115" s="37" t="s">
        <v>81</v>
      </c>
      <c r="BA115" s="37" t="s">
        <v>77</v>
      </c>
      <c r="BB115" s="37" t="s">
        <v>77</v>
      </c>
      <c r="BC115" s="37" t="s">
        <v>75</v>
      </c>
      <c r="BD115" s="37" t="s">
        <v>77</v>
      </c>
      <c r="BE115" s="37" t="s">
        <v>93</v>
      </c>
      <c r="BF115" s="291">
        <v>41208</v>
      </c>
      <c r="BG115" s="37" t="s">
        <v>94</v>
      </c>
      <c r="BH115" s="154">
        <v>42233.833819444444</v>
      </c>
      <c r="BI115" s="37" t="s">
        <v>77</v>
      </c>
      <c r="BJ115" s="37" t="s">
        <v>325</v>
      </c>
      <c r="BK115" s="37" t="s">
        <v>96</v>
      </c>
    </row>
    <row r="116" spans="1:63" s="10" customFormat="1" ht="56">
      <c r="A116" s="37">
        <v>2385</v>
      </c>
      <c r="B116" s="37" t="s">
        <v>574</v>
      </c>
      <c r="C116" s="279" t="s">
        <v>415</v>
      </c>
      <c r="D116" s="366" t="s">
        <v>76</v>
      </c>
      <c r="E116" s="367"/>
      <c r="F116" s="367"/>
      <c r="G116" s="367"/>
      <c r="H116" s="367"/>
      <c r="I116" s="367"/>
      <c r="J116" s="236" t="s">
        <v>76</v>
      </c>
      <c r="K116" s="236" t="s">
        <v>76</v>
      </c>
      <c r="L116" s="236" t="s">
        <v>76</v>
      </c>
      <c r="M116" s="236" t="s">
        <v>76</v>
      </c>
      <c r="N116" s="37" t="s">
        <v>75</v>
      </c>
      <c r="O116" s="236" t="s">
        <v>76</v>
      </c>
      <c r="P116" s="37" t="s">
        <v>318</v>
      </c>
      <c r="Q116" s="37" t="s">
        <v>77</v>
      </c>
      <c r="R116" s="37" t="s">
        <v>75</v>
      </c>
      <c r="S116" s="37" t="s">
        <v>75</v>
      </c>
      <c r="T116" s="25" t="s">
        <v>75</v>
      </c>
      <c r="U116" s="25" t="s">
        <v>75</v>
      </c>
      <c r="V116" s="236" t="s">
        <v>319</v>
      </c>
      <c r="W116" s="236" t="s">
        <v>320</v>
      </c>
      <c r="X116" s="37" t="s">
        <v>75</v>
      </c>
      <c r="Y116" s="291">
        <v>42186</v>
      </c>
      <c r="Z116" s="37" t="s">
        <v>81</v>
      </c>
      <c r="AA116" s="37" t="s">
        <v>574</v>
      </c>
      <c r="AB116" s="37" t="s">
        <v>575</v>
      </c>
      <c r="AC116" s="37" t="s">
        <v>83</v>
      </c>
      <c r="AD116" s="37" t="s">
        <v>564</v>
      </c>
      <c r="AE116" s="37" t="s">
        <v>418</v>
      </c>
      <c r="AF116" s="37" t="s">
        <v>352</v>
      </c>
      <c r="AG116" s="37">
        <v>40</v>
      </c>
      <c r="AH116" s="37" t="s">
        <v>86</v>
      </c>
      <c r="AI116" s="37" t="s">
        <v>126</v>
      </c>
      <c r="AJ116" s="37" t="s">
        <v>565</v>
      </c>
      <c r="AK116" s="37" t="s">
        <v>88</v>
      </c>
      <c r="AL116" s="37" t="s">
        <v>89</v>
      </c>
      <c r="AM116" s="37" t="s">
        <v>77</v>
      </c>
      <c r="AN116" s="37" t="s">
        <v>77</v>
      </c>
      <c r="AO116" s="37" t="s">
        <v>77</v>
      </c>
      <c r="AP116" s="37" t="s">
        <v>92</v>
      </c>
      <c r="AQ116" s="37" t="s">
        <v>92</v>
      </c>
      <c r="AR116" s="37" t="s">
        <v>90</v>
      </c>
      <c r="AS116" s="37" t="s">
        <v>91</v>
      </c>
      <c r="AT116" s="37" t="s">
        <v>92</v>
      </c>
      <c r="AU116" s="37" t="s">
        <v>77</v>
      </c>
      <c r="AV116" s="37" t="s">
        <v>77</v>
      </c>
      <c r="AW116" s="37" t="s">
        <v>77</v>
      </c>
      <c r="AX116" s="291">
        <v>41208</v>
      </c>
      <c r="AY116" s="37" t="s">
        <v>88</v>
      </c>
      <c r="AZ116" s="37" t="s">
        <v>81</v>
      </c>
      <c r="BA116" s="37" t="s">
        <v>77</v>
      </c>
      <c r="BB116" s="37" t="s">
        <v>77</v>
      </c>
      <c r="BC116" s="37" t="s">
        <v>75</v>
      </c>
      <c r="BD116" s="37" t="s">
        <v>77</v>
      </c>
      <c r="BE116" s="37" t="s">
        <v>93</v>
      </c>
      <c r="BF116" s="291">
        <v>41208</v>
      </c>
      <c r="BG116" s="37" t="s">
        <v>94</v>
      </c>
      <c r="BH116" s="154">
        <v>42233.833819444444</v>
      </c>
      <c r="BI116" s="37" t="s">
        <v>77</v>
      </c>
      <c r="BJ116" s="37" t="s">
        <v>325</v>
      </c>
      <c r="BK116" s="37" t="s">
        <v>96</v>
      </c>
    </row>
    <row r="117" spans="1:63" s="10" customFormat="1" ht="56">
      <c r="A117" s="37">
        <v>2386</v>
      </c>
      <c r="B117" s="37" t="s">
        <v>576</v>
      </c>
      <c r="C117" s="279" t="s">
        <v>419</v>
      </c>
      <c r="D117" s="366" t="s">
        <v>76</v>
      </c>
      <c r="E117" s="367"/>
      <c r="F117" s="367"/>
      <c r="G117" s="367"/>
      <c r="H117" s="367"/>
      <c r="I117" s="367"/>
      <c r="J117" s="236" t="s">
        <v>76</v>
      </c>
      <c r="K117" s="236" t="s">
        <v>76</v>
      </c>
      <c r="L117" s="236" t="s">
        <v>76</v>
      </c>
      <c r="M117" s="236" t="s">
        <v>76</v>
      </c>
      <c r="N117" s="37" t="s">
        <v>75</v>
      </c>
      <c r="O117" s="236" t="s">
        <v>76</v>
      </c>
      <c r="P117" s="37" t="s">
        <v>318</v>
      </c>
      <c r="Q117" s="37" t="s">
        <v>77</v>
      </c>
      <c r="R117" s="37" t="s">
        <v>75</v>
      </c>
      <c r="S117" s="37" t="s">
        <v>75</v>
      </c>
      <c r="T117" s="25" t="s">
        <v>75</v>
      </c>
      <c r="U117" s="25" t="s">
        <v>75</v>
      </c>
      <c r="V117" s="236" t="s">
        <v>319</v>
      </c>
      <c r="W117" s="236" t="s">
        <v>320</v>
      </c>
      <c r="X117" s="37" t="s">
        <v>75</v>
      </c>
      <c r="Y117" s="291">
        <v>42186</v>
      </c>
      <c r="Z117" s="37" t="s">
        <v>81</v>
      </c>
      <c r="AA117" s="37" t="s">
        <v>576</v>
      </c>
      <c r="AB117" s="37" t="s">
        <v>577</v>
      </c>
      <c r="AC117" s="37" t="s">
        <v>83</v>
      </c>
      <c r="AD117" s="37" t="s">
        <v>564</v>
      </c>
      <c r="AE117" s="37" t="s">
        <v>422</v>
      </c>
      <c r="AF117" s="37" t="s">
        <v>85</v>
      </c>
      <c r="AG117" s="37">
        <v>40</v>
      </c>
      <c r="AH117" s="37" t="s">
        <v>86</v>
      </c>
      <c r="AI117" s="37" t="s">
        <v>126</v>
      </c>
      <c r="AJ117" s="37" t="s">
        <v>565</v>
      </c>
      <c r="AK117" s="37" t="s">
        <v>88</v>
      </c>
      <c r="AL117" s="37" t="s">
        <v>89</v>
      </c>
      <c r="AM117" s="37" t="s">
        <v>77</v>
      </c>
      <c r="AN117" s="37" t="s">
        <v>77</v>
      </c>
      <c r="AO117" s="37" t="s">
        <v>77</v>
      </c>
      <c r="AP117" s="37" t="s">
        <v>92</v>
      </c>
      <c r="AQ117" s="37" t="s">
        <v>92</v>
      </c>
      <c r="AR117" s="37" t="s">
        <v>90</v>
      </c>
      <c r="AS117" s="37" t="s">
        <v>91</v>
      </c>
      <c r="AT117" s="37" t="s">
        <v>92</v>
      </c>
      <c r="AU117" s="37" t="s">
        <v>77</v>
      </c>
      <c r="AV117" s="37" t="s">
        <v>77</v>
      </c>
      <c r="AW117" s="37" t="s">
        <v>77</v>
      </c>
      <c r="AX117" s="291">
        <v>41208</v>
      </c>
      <c r="AY117" s="37" t="s">
        <v>88</v>
      </c>
      <c r="AZ117" s="37" t="s">
        <v>81</v>
      </c>
      <c r="BA117" s="37" t="s">
        <v>77</v>
      </c>
      <c r="BB117" s="37" t="s">
        <v>77</v>
      </c>
      <c r="BC117" s="37" t="s">
        <v>75</v>
      </c>
      <c r="BD117" s="37" t="s">
        <v>77</v>
      </c>
      <c r="BE117" s="37" t="s">
        <v>93</v>
      </c>
      <c r="BF117" s="291">
        <v>41208</v>
      </c>
      <c r="BG117" s="37" t="s">
        <v>94</v>
      </c>
      <c r="BH117" s="154">
        <v>42233.833819444444</v>
      </c>
      <c r="BI117" s="37" t="s">
        <v>77</v>
      </c>
      <c r="BJ117" s="37" t="s">
        <v>325</v>
      </c>
      <c r="BK117" s="37" t="s">
        <v>96</v>
      </c>
    </row>
    <row r="118" spans="1:63" s="10" customFormat="1" ht="56">
      <c r="A118" s="37">
        <v>2387</v>
      </c>
      <c r="B118" s="37" t="s">
        <v>578</v>
      </c>
      <c r="C118" s="279" t="s">
        <v>423</v>
      </c>
      <c r="D118" s="366" t="s">
        <v>76</v>
      </c>
      <c r="E118" s="367"/>
      <c r="F118" s="367"/>
      <c r="G118" s="367"/>
      <c r="H118" s="367"/>
      <c r="I118" s="367"/>
      <c r="J118" s="236" t="s">
        <v>76</v>
      </c>
      <c r="K118" s="236" t="s">
        <v>76</v>
      </c>
      <c r="L118" s="236" t="s">
        <v>76</v>
      </c>
      <c r="M118" s="236" t="s">
        <v>76</v>
      </c>
      <c r="N118" s="37" t="s">
        <v>75</v>
      </c>
      <c r="O118" s="236" t="s">
        <v>76</v>
      </c>
      <c r="P118" s="37" t="s">
        <v>318</v>
      </c>
      <c r="Q118" s="37" t="s">
        <v>77</v>
      </c>
      <c r="R118" s="37" t="s">
        <v>75</v>
      </c>
      <c r="S118" s="37" t="s">
        <v>75</v>
      </c>
      <c r="T118" s="25" t="s">
        <v>75</v>
      </c>
      <c r="U118" s="25" t="s">
        <v>75</v>
      </c>
      <c r="V118" s="236" t="s">
        <v>319</v>
      </c>
      <c r="W118" s="236" t="s">
        <v>320</v>
      </c>
      <c r="X118" s="37" t="s">
        <v>75</v>
      </c>
      <c r="Y118" s="291">
        <v>42186</v>
      </c>
      <c r="Z118" s="37" t="s">
        <v>81</v>
      </c>
      <c r="AA118" s="37" t="s">
        <v>578</v>
      </c>
      <c r="AB118" s="37" t="s">
        <v>579</v>
      </c>
      <c r="AC118" s="37" t="s">
        <v>83</v>
      </c>
      <c r="AD118" s="37" t="s">
        <v>564</v>
      </c>
      <c r="AE118" s="37" t="s">
        <v>426</v>
      </c>
      <c r="AF118" s="37" t="s">
        <v>85</v>
      </c>
      <c r="AG118" s="37">
        <v>40</v>
      </c>
      <c r="AH118" s="37" t="s">
        <v>86</v>
      </c>
      <c r="AI118" s="37" t="s">
        <v>126</v>
      </c>
      <c r="AJ118" s="37" t="s">
        <v>565</v>
      </c>
      <c r="AK118" s="37" t="s">
        <v>88</v>
      </c>
      <c r="AL118" s="37" t="s">
        <v>89</v>
      </c>
      <c r="AM118" s="37" t="s">
        <v>77</v>
      </c>
      <c r="AN118" s="37" t="s">
        <v>77</v>
      </c>
      <c r="AO118" s="37" t="s">
        <v>77</v>
      </c>
      <c r="AP118" s="37" t="s">
        <v>92</v>
      </c>
      <c r="AQ118" s="37" t="s">
        <v>92</v>
      </c>
      <c r="AR118" s="37" t="s">
        <v>90</v>
      </c>
      <c r="AS118" s="37" t="s">
        <v>91</v>
      </c>
      <c r="AT118" s="37" t="s">
        <v>92</v>
      </c>
      <c r="AU118" s="37" t="s">
        <v>77</v>
      </c>
      <c r="AV118" s="37" t="s">
        <v>77</v>
      </c>
      <c r="AW118" s="37" t="s">
        <v>77</v>
      </c>
      <c r="AX118" s="291">
        <v>41208</v>
      </c>
      <c r="AY118" s="37" t="s">
        <v>88</v>
      </c>
      <c r="AZ118" s="37" t="s">
        <v>81</v>
      </c>
      <c r="BA118" s="37" t="s">
        <v>77</v>
      </c>
      <c r="BB118" s="37" t="s">
        <v>77</v>
      </c>
      <c r="BC118" s="37" t="s">
        <v>75</v>
      </c>
      <c r="BD118" s="37" t="s">
        <v>77</v>
      </c>
      <c r="BE118" s="37" t="s">
        <v>93</v>
      </c>
      <c r="BF118" s="291">
        <v>41208</v>
      </c>
      <c r="BG118" s="37" t="s">
        <v>94</v>
      </c>
      <c r="BH118" s="154">
        <v>42233.833819444444</v>
      </c>
      <c r="BI118" s="37" t="s">
        <v>77</v>
      </c>
      <c r="BJ118" s="37" t="s">
        <v>325</v>
      </c>
      <c r="BK118" s="37" t="s">
        <v>96</v>
      </c>
    </row>
    <row r="119" spans="1:63" s="10" customFormat="1" ht="56">
      <c r="A119" s="37">
        <v>2388</v>
      </c>
      <c r="B119" s="37" t="s">
        <v>580</v>
      </c>
      <c r="C119" s="279" t="s">
        <v>427</v>
      </c>
      <c r="D119" s="366" t="s">
        <v>76</v>
      </c>
      <c r="E119" s="367"/>
      <c r="F119" s="367"/>
      <c r="G119" s="367"/>
      <c r="H119" s="367"/>
      <c r="I119" s="367"/>
      <c r="J119" s="236" t="s">
        <v>76</v>
      </c>
      <c r="K119" s="236" t="s">
        <v>76</v>
      </c>
      <c r="L119" s="236" t="s">
        <v>76</v>
      </c>
      <c r="M119" s="236" t="s">
        <v>76</v>
      </c>
      <c r="N119" s="37" t="s">
        <v>75</v>
      </c>
      <c r="O119" s="236" t="s">
        <v>76</v>
      </c>
      <c r="P119" s="37" t="s">
        <v>318</v>
      </c>
      <c r="Q119" s="37" t="s">
        <v>77</v>
      </c>
      <c r="R119" s="37" t="s">
        <v>75</v>
      </c>
      <c r="S119" s="37" t="s">
        <v>75</v>
      </c>
      <c r="T119" s="25" t="s">
        <v>75</v>
      </c>
      <c r="U119" s="25" t="s">
        <v>75</v>
      </c>
      <c r="V119" s="236" t="s">
        <v>319</v>
      </c>
      <c r="W119" s="236" t="s">
        <v>320</v>
      </c>
      <c r="X119" s="37" t="s">
        <v>75</v>
      </c>
      <c r="Y119" s="291">
        <v>45292</v>
      </c>
      <c r="Z119" s="37" t="s">
        <v>81</v>
      </c>
      <c r="AA119" s="37" t="s">
        <v>580</v>
      </c>
      <c r="AB119" s="37" t="s">
        <v>581</v>
      </c>
      <c r="AC119" s="37" t="s">
        <v>83</v>
      </c>
      <c r="AD119" s="37" t="s">
        <v>564</v>
      </c>
      <c r="AE119" s="37" t="s">
        <v>430</v>
      </c>
      <c r="AF119" s="37" t="s">
        <v>85</v>
      </c>
      <c r="AG119" s="37">
        <v>40</v>
      </c>
      <c r="AH119" s="37" t="s">
        <v>86</v>
      </c>
      <c r="AI119" s="37" t="s">
        <v>126</v>
      </c>
      <c r="AJ119" s="37" t="s">
        <v>565</v>
      </c>
      <c r="AK119" s="37" t="s">
        <v>88</v>
      </c>
      <c r="AL119" s="37" t="s">
        <v>89</v>
      </c>
      <c r="AM119" s="37" t="s">
        <v>77</v>
      </c>
      <c r="AN119" s="37" t="s">
        <v>77</v>
      </c>
      <c r="AO119" s="37" t="s">
        <v>77</v>
      </c>
      <c r="AP119" s="37" t="s">
        <v>92</v>
      </c>
      <c r="AQ119" s="37" t="s">
        <v>92</v>
      </c>
      <c r="AR119" s="37" t="s">
        <v>90</v>
      </c>
      <c r="AS119" s="37" t="s">
        <v>91</v>
      </c>
      <c r="AT119" s="37" t="s">
        <v>92</v>
      </c>
      <c r="AU119" s="37" t="s">
        <v>77</v>
      </c>
      <c r="AV119" s="37" t="s">
        <v>77</v>
      </c>
      <c r="AW119" s="37" t="s">
        <v>77</v>
      </c>
      <c r="AX119" s="291">
        <v>41208</v>
      </c>
      <c r="AY119" s="37" t="s">
        <v>88</v>
      </c>
      <c r="AZ119" s="37" t="s">
        <v>81</v>
      </c>
      <c r="BA119" s="37" t="s">
        <v>77</v>
      </c>
      <c r="BB119" s="37" t="s">
        <v>77</v>
      </c>
      <c r="BC119" s="37" t="s">
        <v>75</v>
      </c>
      <c r="BD119" s="37" t="s">
        <v>77</v>
      </c>
      <c r="BE119" s="37" t="s">
        <v>93</v>
      </c>
      <c r="BF119" s="291">
        <v>41208</v>
      </c>
      <c r="BG119" s="37" t="s">
        <v>171</v>
      </c>
      <c r="BH119" s="154">
        <v>45643.644768518519</v>
      </c>
      <c r="BI119" s="37" t="s">
        <v>77</v>
      </c>
      <c r="BJ119" s="37" t="s">
        <v>325</v>
      </c>
      <c r="BK119" s="37" t="s">
        <v>96</v>
      </c>
    </row>
    <row r="120" spans="1:63" s="10" customFormat="1" ht="56">
      <c r="A120" s="37">
        <v>2389</v>
      </c>
      <c r="B120" s="37" t="s">
        <v>3116</v>
      </c>
      <c r="C120" s="279" t="s">
        <v>454</v>
      </c>
      <c r="D120" s="366" t="s">
        <v>76</v>
      </c>
      <c r="E120" s="367"/>
      <c r="F120" s="367"/>
      <c r="G120" s="367"/>
      <c r="H120" s="367"/>
      <c r="I120" s="367"/>
      <c r="J120" s="236" t="s">
        <v>76</v>
      </c>
      <c r="K120" s="236" t="s">
        <v>76</v>
      </c>
      <c r="L120" s="236" t="s">
        <v>76</v>
      </c>
      <c r="M120" s="236" t="s">
        <v>76</v>
      </c>
      <c r="N120" s="37" t="s">
        <v>75</v>
      </c>
      <c r="O120" s="236" t="s">
        <v>76</v>
      </c>
      <c r="P120" s="37" t="s">
        <v>318</v>
      </c>
      <c r="Q120" s="37" t="s">
        <v>77</v>
      </c>
      <c r="R120" s="37" t="s">
        <v>75</v>
      </c>
      <c r="S120" s="37" t="s">
        <v>75</v>
      </c>
      <c r="T120" s="25" t="s">
        <v>75</v>
      </c>
      <c r="U120" s="25" t="s">
        <v>75</v>
      </c>
      <c r="V120" s="236" t="s">
        <v>319</v>
      </c>
      <c r="W120" s="236" t="s">
        <v>320</v>
      </c>
      <c r="X120" s="37" t="s">
        <v>75</v>
      </c>
      <c r="Y120" s="291">
        <v>45292</v>
      </c>
      <c r="Z120" s="37" t="s">
        <v>81</v>
      </c>
      <c r="AA120" s="37" t="s">
        <v>3116</v>
      </c>
      <c r="AB120" s="37" t="s">
        <v>582</v>
      </c>
      <c r="AC120" s="37" t="s">
        <v>83</v>
      </c>
      <c r="AD120" s="37" t="s">
        <v>564</v>
      </c>
      <c r="AE120" s="37" t="s">
        <v>433</v>
      </c>
      <c r="AF120" s="37" t="s">
        <v>85</v>
      </c>
      <c r="AG120" s="37">
        <v>40</v>
      </c>
      <c r="AH120" s="37" t="s">
        <v>86</v>
      </c>
      <c r="AI120" s="37" t="s">
        <v>126</v>
      </c>
      <c r="AJ120" s="37" t="s">
        <v>565</v>
      </c>
      <c r="AK120" s="37" t="s">
        <v>88</v>
      </c>
      <c r="AL120" s="37" t="s">
        <v>89</v>
      </c>
      <c r="AM120" s="37" t="s">
        <v>77</v>
      </c>
      <c r="AN120" s="37" t="s">
        <v>77</v>
      </c>
      <c r="AO120" s="37" t="s">
        <v>77</v>
      </c>
      <c r="AP120" s="37" t="s">
        <v>92</v>
      </c>
      <c r="AQ120" s="37" t="s">
        <v>228</v>
      </c>
      <c r="AR120" s="37" t="s">
        <v>90</v>
      </c>
      <c r="AS120" s="37" t="s">
        <v>91</v>
      </c>
      <c r="AT120" s="37" t="s">
        <v>92</v>
      </c>
      <c r="AU120" s="37" t="s">
        <v>77</v>
      </c>
      <c r="AV120" s="37" t="s">
        <v>77</v>
      </c>
      <c r="AW120" s="37" t="s">
        <v>77</v>
      </c>
      <c r="AX120" s="291">
        <v>41208</v>
      </c>
      <c r="AY120" s="37" t="s">
        <v>88</v>
      </c>
      <c r="AZ120" s="37" t="s">
        <v>81</v>
      </c>
      <c r="BA120" s="37" t="s">
        <v>77</v>
      </c>
      <c r="BB120" s="37" t="s">
        <v>77</v>
      </c>
      <c r="BC120" s="37" t="s">
        <v>75</v>
      </c>
      <c r="BD120" s="37" t="s">
        <v>77</v>
      </c>
      <c r="BE120" s="37" t="s">
        <v>93</v>
      </c>
      <c r="BF120" s="291">
        <v>41208</v>
      </c>
      <c r="BG120" s="37" t="s">
        <v>2922</v>
      </c>
      <c r="BH120" s="154">
        <v>45383.582372685189</v>
      </c>
      <c r="BI120" s="37" t="s">
        <v>77</v>
      </c>
      <c r="BJ120" s="37" t="s">
        <v>325</v>
      </c>
      <c r="BK120" s="37" t="s">
        <v>96</v>
      </c>
    </row>
    <row r="121" spans="1:63" s="10" customFormat="1" ht="100.25" customHeight="1">
      <c r="A121" s="37" t="s">
        <v>3117</v>
      </c>
      <c r="B121" s="37" t="s">
        <v>3118</v>
      </c>
      <c r="C121" s="279" t="s">
        <v>3068</v>
      </c>
      <c r="D121" s="366" t="s">
        <v>76</v>
      </c>
      <c r="E121" s="367"/>
      <c r="F121" s="367"/>
      <c r="G121" s="367"/>
      <c r="H121" s="367"/>
      <c r="I121" s="367"/>
      <c r="J121" s="236" t="s">
        <v>76</v>
      </c>
      <c r="K121" s="236" t="s">
        <v>76</v>
      </c>
      <c r="L121" s="236" t="s">
        <v>76</v>
      </c>
      <c r="M121" s="236" t="s">
        <v>76</v>
      </c>
      <c r="N121" s="37" t="s">
        <v>75</v>
      </c>
      <c r="O121" s="236" t="s">
        <v>76</v>
      </c>
      <c r="P121" s="37" t="s">
        <v>318</v>
      </c>
      <c r="Q121" s="37" t="s">
        <v>77</v>
      </c>
      <c r="R121" s="37" t="s">
        <v>75</v>
      </c>
      <c r="S121" s="37" t="s">
        <v>75</v>
      </c>
      <c r="T121" s="25" t="s">
        <v>75</v>
      </c>
      <c r="U121" s="25" t="s">
        <v>75</v>
      </c>
      <c r="V121" s="236" t="s">
        <v>319</v>
      </c>
      <c r="W121" s="236" t="s">
        <v>320</v>
      </c>
      <c r="X121" s="37" t="s">
        <v>75</v>
      </c>
      <c r="Y121" s="291">
        <v>45474</v>
      </c>
      <c r="Z121" s="37" t="s">
        <v>81</v>
      </c>
      <c r="AA121" s="37" t="s">
        <v>3118</v>
      </c>
      <c r="AB121" s="37" t="s">
        <v>3121</v>
      </c>
      <c r="AC121" s="37" t="s">
        <v>83</v>
      </c>
      <c r="AD121" s="37" t="s">
        <v>564</v>
      </c>
      <c r="AE121" s="37" t="s">
        <v>606</v>
      </c>
      <c r="AF121" s="37" t="s">
        <v>85</v>
      </c>
      <c r="AG121" s="37">
        <v>40</v>
      </c>
      <c r="AH121" s="37" t="s">
        <v>86</v>
      </c>
      <c r="AI121" s="37" t="s">
        <v>126</v>
      </c>
      <c r="AJ121" s="37" t="s">
        <v>565</v>
      </c>
      <c r="AK121" s="37" t="s">
        <v>88</v>
      </c>
      <c r="AL121" s="37" t="s">
        <v>89</v>
      </c>
      <c r="AM121" s="37" t="s">
        <v>77</v>
      </c>
      <c r="AN121" s="37" t="s">
        <v>77</v>
      </c>
      <c r="AO121" s="37" t="s">
        <v>77</v>
      </c>
      <c r="AP121" s="37" t="s">
        <v>257</v>
      </c>
      <c r="AQ121" s="37" t="s">
        <v>92</v>
      </c>
      <c r="AR121" s="37" t="s">
        <v>90</v>
      </c>
      <c r="AS121" s="37" t="s">
        <v>91</v>
      </c>
      <c r="AT121" s="37" t="s">
        <v>92</v>
      </c>
      <c r="AU121" s="37" t="s">
        <v>77</v>
      </c>
      <c r="AV121" s="37" t="s">
        <v>77</v>
      </c>
      <c r="AW121" s="37" t="s">
        <v>77</v>
      </c>
      <c r="AX121" s="291">
        <v>45548</v>
      </c>
      <c r="AY121" s="37" t="s">
        <v>88</v>
      </c>
      <c r="AZ121" s="37" t="s">
        <v>81</v>
      </c>
      <c r="BA121" s="37" t="s">
        <v>77</v>
      </c>
      <c r="BB121" s="37" t="s">
        <v>77</v>
      </c>
      <c r="BC121" s="37" t="s">
        <v>75</v>
      </c>
      <c r="BD121" s="37" t="s">
        <v>77</v>
      </c>
      <c r="BE121" s="37" t="s">
        <v>93</v>
      </c>
      <c r="BF121" s="291">
        <v>45548</v>
      </c>
      <c r="BG121" s="37" t="s">
        <v>171</v>
      </c>
      <c r="BH121" s="154">
        <v>45553.296446759261</v>
      </c>
      <c r="BI121" s="37" t="s">
        <v>77</v>
      </c>
      <c r="BJ121" s="37" t="s">
        <v>325</v>
      </c>
      <c r="BK121" s="37" t="s">
        <v>96</v>
      </c>
    </row>
    <row r="122" spans="1:63" s="10" customFormat="1" ht="56">
      <c r="A122" s="37" t="s">
        <v>3119</v>
      </c>
      <c r="B122" s="37" t="s">
        <v>3120</v>
      </c>
      <c r="C122" s="279" t="s">
        <v>3071</v>
      </c>
      <c r="D122" s="366" t="s">
        <v>76</v>
      </c>
      <c r="E122" s="367"/>
      <c r="F122" s="367"/>
      <c r="G122" s="367"/>
      <c r="H122" s="367"/>
      <c r="I122" s="367"/>
      <c r="J122" s="236" t="s">
        <v>76</v>
      </c>
      <c r="K122" s="236" t="s">
        <v>76</v>
      </c>
      <c r="L122" s="236" t="s">
        <v>76</v>
      </c>
      <c r="M122" s="236" t="s">
        <v>76</v>
      </c>
      <c r="N122" s="37" t="s">
        <v>75</v>
      </c>
      <c r="O122" s="236" t="s">
        <v>76</v>
      </c>
      <c r="P122" s="37" t="s">
        <v>318</v>
      </c>
      <c r="Q122" s="37" t="s">
        <v>77</v>
      </c>
      <c r="R122" s="37" t="s">
        <v>75</v>
      </c>
      <c r="S122" s="37" t="s">
        <v>75</v>
      </c>
      <c r="T122" s="25" t="s">
        <v>75</v>
      </c>
      <c r="U122" s="25" t="s">
        <v>75</v>
      </c>
      <c r="V122" s="236" t="s">
        <v>319</v>
      </c>
      <c r="W122" s="236" t="s">
        <v>320</v>
      </c>
      <c r="X122" s="37" t="s">
        <v>75</v>
      </c>
      <c r="Y122" s="291">
        <v>45474</v>
      </c>
      <c r="Z122" s="37" t="s">
        <v>81</v>
      </c>
      <c r="AA122" s="37" t="s">
        <v>3120</v>
      </c>
      <c r="AB122" s="37" t="s">
        <v>3122</v>
      </c>
      <c r="AC122" s="37" t="s">
        <v>83</v>
      </c>
      <c r="AD122" s="37" t="s">
        <v>564</v>
      </c>
      <c r="AE122" s="37" t="s">
        <v>610</v>
      </c>
      <c r="AF122" s="37" t="s">
        <v>85</v>
      </c>
      <c r="AG122" s="37">
        <v>40</v>
      </c>
      <c r="AH122" s="37" t="s">
        <v>86</v>
      </c>
      <c r="AI122" s="37" t="s">
        <v>126</v>
      </c>
      <c r="AJ122" s="37" t="s">
        <v>565</v>
      </c>
      <c r="AK122" s="37" t="s">
        <v>88</v>
      </c>
      <c r="AL122" s="37" t="s">
        <v>89</v>
      </c>
      <c r="AM122" s="37" t="s">
        <v>77</v>
      </c>
      <c r="AN122" s="37" t="s">
        <v>77</v>
      </c>
      <c r="AO122" s="37" t="s">
        <v>77</v>
      </c>
      <c r="AP122" s="37" t="s">
        <v>257</v>
      </c>
      <c r="AQ122" s="37" t="s">
        <v>92</v>
      </c>
      <c r="AR122" s="37" t="s">
        <v>90</v>
      </c>
      <c r="AS122" s="37" t="s">
        <v>91</v>
      </c>
      <c r="AT122" s="37" t="s">
        <v>92</v>
      </c>
      <c r="AU122" s="37" t="s">
        <v>77</v>
      </c>
      <c r="AV122" s="37" t="s">
        <v>77</v>
      </c>
      <c r="AW122" s="37" t="s">
        <v>77</v>
      </c>
      <c r="AX122" s="291">
        <v>45548</v>
      </c>
      <c r="AY122" s="37" t="s">
        <v>88</v>
      </c>
      <c r="AZ122" s="37" t="s">
        <v>81</v>
      </c>
      <c r="BA122" s="37" t="s">
        <v>77</v>
      </c>
      <c r="BB122" s="37" t="s">
        <v>77</v>
      </c>
      <c r="BC122" s="37" t="s">
        <v>75</v>
      </c>
      <c r="BD122" s="37" t="s">
        <v>77</v>
      </c>
      <c r="BE122" s="37" t="s">
        <v>93</v>
      </c>
      <c r="BF122" s="291">
        <v>45548</v>
      </c>
      <c r="BG122" s="37" t="s">
        <v>171</v>
      </c>
      <c r="BH122" s="154">
        <v>45553.296458333331</v>
      </c>
      <c r="BI122" s="37" t="s">
        <v>77</v>
      </c>
      <c r="BJ122" s="37" t="s">
        <v>325</v>
      </c>
      <c r="BK122" s="37" t="s">
        <v>96</v>
      </c>
    </row>
    <row r="123" spans="1:63" s="10" customFormat="1" ht="56">
      <c r="A123" s="37">
        <v>2400</v>
      </c>
      <c r="B123" s="37" t="s">
        <v>583</v>
      </c>
      <c r="C123" s="279" t="s">
        <v>393</v>
      </c>
      <c r="D123" s="366" t="s">
        <v>76</v>
      </c>
      <c r="E123" s="367"/>
      <c r="F123" s="367"/>
      <c r="G123" s="367"/>
      <c r="H123" s="367"/>
      <c r="I123" s="367"/>
      <c r="J123" s="236" t="s">
        <v>76</v>
      </c>
      <c r="K123" s="236" t="s">
        <v>76</v>
      </c>
      <c r="L123" s="236" t="s">
        <v>76</v>
      </c>
      <c r="M123" s="236" t="s">
        <v>76</v>
      </c>
      <c r="N123" s="37" t="s">
        <v>75</v>
      </c>
      <c r="O123" s="236" t="s">
        <v>76</v>
      </c>
      <c r="P123" s="37" t="s">
        <v>318</v>
      </c>
      <c r="Q123" s="37" t="s">
        <v>77</v>
      </c>
      <c r="R123" s="37" t="s">
        <v>75</v>
      </c>
      <c r="S123" s="37" t="s">
        <v>75</v>
      </c>
      <c r="T123" s="25" t="s">
        <v>75</v>
      </c>
      <c r="U123" s="25" t="s">
        <v>75</v>
      </c>
      <c r="V123" s="236" t="s">
        <v>319</v>
      </c>
      <c r="W123" s="236" t="s">
        <v>320</v>
      </c>
      <c r="X123" s="37" t="s">
        <v>75</v>
      </c>
      <c r="Y123" s="291">
        <v>42186</v>
      </c>
      <c r="Z123" s="37" t="s">
        <v>81</v>
      </c>
      <c r="AA123" s="37" t="s">
        <v>583</v>
      </c>
      <c r="AB123" s="37" t="s">
        <v>584</v>
      </c>
      <c r="AC123" s="37" t="s">
        <v>83</v>
      </c>
      <c r="AD123" s="37" t="s">
        <v>585</v>
      </c>
      <c r="AE123" s="37" t="s">
        <v>397</v>
      </c>
      <c r="AF123" s="37" t="s">
        <v>85</v>
      </c>
      <c r="AG123" s="37">
        <v>40</v>
      </c>
      <c r="AH123" s="37" t="s">
        <v>86</v>
      </c>
      <c r="AI123" s="37" t="s">
        <v>126</v>
      </c>
      <c r="AJ123" s="37" t="s">
        <v>586</v>
      </c>
      <c r="AK123" s="37" t="s">
        <v>88</v>
      </c>
      <c r="AL123" s="37" t="s">
        <v>89</v>
      </c>
      <c r="AM123" s="37" t="s">
        <v>77</v>
      </c>
      <c r="AN123" s="37" t="s">
        <v>77</v>
      </c>
      <c r="AO123" s="37" t="s">
        <v>77</v>
      </c>
      <c r="AP123" s="37" t="s">
        <v>257</v>
      </c>
      <c r="AQ123" s="37" t="s">
        <v>92</v>
      </c>
      <c r="AR123" s="37" t="s">
        <v>90</v>
      </c>
      <c r="AS123" s="37" t="s">
        <v>91</v>
      </c>
      <c r="AT123" s="37" t="s">
        <v>92</v>
      </c>
      <c r="AU123" s="37" t="s">
        <v>77</v>
      </c>
      <c r="AV123" s="37" t="s">
        <v>77</v>
      </c>
      <c r="AW123" s="37" t="s">
        <v>77</v>
      </c>
      <c r="AX123" s="291">
        <v>41208</v>
      </c>
      <c r="AY123" s="37" t="s">
        <v>88</v>
      </c>
      <c r="AZ123" s="37" t="s">
        <v>81</v>
      </c>
      <c r="BA123" s="37" t="s">
        <v>77</v>
      </c>
      <c r="BB123" s="37" t="s">
        <v>77</v>
      </c>
      <c r="BC123" s="37" t="s">
        <v>75</v>
      </c>
      <c r="BD123" s="37" t="s">
        <v>77</v>
      </c>
      <c r="BE123" s="37" t="s">
        <v>93</v>
      </c>
      <c r="BF123" s="291">
        <v>41208</v>
      </c>
      <c r="BG123" s="37" t="s">
        <v>94</v>
      </c>
      <c r="BH123" s="154">
        <v>42233.833831018521</v>
      </c>
      <c r="BI123" s="37" t="s">
        <v>77</v>
      </c>
      <c r="BJ123" s="37" t="s">
        <v>325</v>
      </c>
      <c r="BK123" s="37" t="s">
        <v>96</v>
      </c>
    </row>
    <row r="124" spans="1:63" s="10" customFormat="1" ht="56">
      <c r="A124" s="37">
        <v>2401</v>
      </c>
      <c r="B124" s="37" t="s">
        <v>587</v>
      </c>
      <c r="C124" s="279" t="s">
        <v>399</v>
      </c>
      <c r="D124" s="366" t="s">
        <v>76</v>
      </c>
      <c r="E124" s="367"/>
      <c r="F124" s="367"/>
      <c r="G124" s="367"/>
      <c r="H124" s="367"/>
      <c r="I124" s="367"/>
      <c r="J124" s="236" t="s">
        <v>76</v>
      </c>
      <c r="K124" s="236" t="s">
        <v>76</v>
      </c>
      <c r="L124" s="236" t="s">
        <v>76</v>
      </c>
      <c r="M124" s="236" t="s">
        <v>76</v>
      </c>
      <c r="N124" s="37" t="s">
        <v>75</v>
      </c>
      <c r="O124" s="236" t="s">
        <v>76</v>
      </c>
      <c r="P124" s="37" t="s">
        <v>318</v>
      </c>
      <c r="Q124" s="37" t="s">
        <v>77</v>
      </c>
      <c r="R124" s="37" t="s">
        <v>75</v>
      </c>
      <c r="S124" s="37" t="s">
        <v>75</v>
      </c>
      <c r="T124" s="25" t="s">
        <v>75</v>
      </c>
      <c r="U124" s="25" t="s">
        <v>75</v>
      </c>
      <c r="V124" s="236" t="s">
        <v>319</v>
      </c>
      <c r="W124" s="236" t="s">
        <v>320</v>
      </c>
      <c r="X124" s="37" t="s">
        <v>75</v>
      </c>
      <c r="Y124" s="291">
        <v>42186</v>
      </c>
      <c r="Z124" s="37" t="s">
        <v>81</v>
      </c>
      <c r="AA124" s="37" t="s">
        <v>587</v>
      </c>
      <c r="AB124" s="37" t="s">
        <v>588</v>
      </c>
      <c r="AC124" s="37" t="s">
        <v>83</v>
      </c>
      <c r="AD124" s="37" t="s">
        <v>585</v>
      </c>
      <c r="AE124" s="37" t="s">
        <v>402</v>
      </c>
      <c r="AF124" s="37" t="s">
        <v>85</v>
      </c>
      <c r="AG124" s="37">
        <v>40</v>
      </c>
      <c r="AH124" s="37" t="s">
        <v>86</v>
      </c>
      <c r="AI124" s="37" t="s">
        <v>126</v>
      </c>
      <c r="AJ124" s="37" t="s">
        <v>586</v>
      </c>
      <c r="AK124" s="37" t="s">
        <v>88</v>
      </c>
      <c r="AL124" s="37" t="s">
        <v>89</v>
      </c>
      <c r="AM124" s="37" t="s">
        <v>77</v>
      </c>
      <c r="AN124" s="37" t="s">
        <v>77</v>
      </c>
      <c r="AO124" s="37" t="s">
        <v>77</v>
      </c>
      <c r="AP124" s="37" t="s">
        <v>92</v>
      </c>
      <c r="AQ124" s="37" t="s">
        <v>92</v>
      </c>
      <c r="AR124" s="37" t="s">
        <v>90</v>
      </c>
      <c r="AS124" s="37" t="s">
        <v>91</v>
      </c>
      <c r="AT124" s="37" t="s">
        <v>92</v>
      </c>
      <c r="AU124" s="37" t="s">
        <v>77</v>
      </c>
      <c r="AV124" s="37" t="s">
        <v>77</v>
      </c>
      <c r="AW124" s="37" t="s">
        <v>77</v>
      </c>
      <c r="AX124" s="291">
        <v>41208</v>
      </c>
      <c r="AY124" s="37" t="s">
        <v>88</v>
      </c>
      <c r="AZ124" s="37" t="s">
        <v>81</v>
      </c>
      <c r="BA124" s="37" t="s">
        <v>77</v>
      </c>
      <c r="BB124" s="37" t="s">
        <v>77</v>
      </c>
      <c r="BC124" s="37" t="s">
        <v>75</v>
      </c>
      <c r="BD124" s="37" t="s">
        <v>77</v>
      </c>
      <c r="BE124" s="37" t="s">
        <v>93</v>
      </c>
      <c r="BF124" s="291">
        <v>41208</v>
      </c>
      <c r="BG124" s="37" t="s">
        <v>94</v>
      </c>
      <c r="BH124" s="154">
        <v>42233.833831018521</v>
      </c>
      <c r="BI124" s="37" t="s">
        <v>77</v>
      </c>
      <c r="BJ124" s="37" t="s">
        <v>325</v>
      </c>
      <c r="BK124" s="37" t="s">
        <v>96</v>
      </c>
    </row>
    <row r="125" spans="1:63" s="10" customFormat="1" ht="56">
      <c r="A125" s="37">
        <v>2402</v>
      </c>
      <c r="B125" s="37" t="s">
        <v>589</v>
      </c>
      <c r="C125" s="279" t="s">
        <v>403</v>
      </c>
      <c r="D125" s="366" t="s">
        <v>76</v>
      </c>
      <c r="E125" s="367"/>
      <c r="F125" s="367"/>
      <c r="G125" s="367"/>
      <c r="H125" s="367"/>
      <c r="I125" s="367"/>
      <c r="J125" s="236" t="s">
        <v>76</v>
      </c>
      <c r="K125" s="236" t="s">
        <v>76</v>
      </c>
      <c r="L125" s="236" t="s">
        <v>76</v>
      </c>
      <c r="M125" s="236" t="s">
        <v>76</v>
      </c>
      <c r="N125" s="37" t="s">
        <v>75</v>
      </c>
      <c r="O125" s="236" t="s">
        <v>76</v>
      </c>
      <c r="P125" s="37" t="s">
        <v>318</v>
      </c>
      <c r="Q125" s="37" t="s">
        <v>77</v>
      </c>
      <c r="R125" s="37" t="s">
        <v>75</v>
      </c>
      <c r="S125" s="37" t="s">
        <v>75</v>
      </c>
      <c r="T125" s="25" t="s">
        <v>75</v>
      </c>
      <c r="U125" s="25" t="s">
        <v>75</v>
      </c>
      <c r="V125" s="236" t="s">
        <v>319</v>
      </c>
      <c r="W125" s="236" t="s">
        <v>320</v>
      </c>
      <c r="X125" s="37" t="s">
        <v>75</v>
      </c>
      <c r="Y125" s="291">
        <v>42186</v>
      </c>
      <c r="Z125" s="37" t="s">
        <v>81</v>
      </c>
      <c r="AA125" s="37" t="s">
        <v>589</v>
      </c>
      <c r="AB125" s="37" t="s">
        <v>590</v>
      </c>
      <c r="AC125" s="37" t="s">
        <v>83</v>
      </c>
      <c r="AD125" s="37" t="s">
        <v>585</v>
      </c>
      <c r="AE125" s="37" t="s">
        <v>406</v>
      </c>
      <c r="AF125" s="37" t="s">
        <v>85</v>
      </c>
      <c r="AG125" s="37">
        <v>40</v>
      </c>
      <c r="AH125" s="37" t="s">
        <v>86</v>
      </c>
      <c r="AI125" s="37" t="s">
        <v>126</v>
      </c>
      <c r="AJ125" s="37" t="s">
        <v>586</v>
      </c>
      <c r="AK125" s="37" t="s">
        <v>88</v>
      </c>
      <c r="AL125" s="37" t="s">
        <v>89</v>
      </c>
      <c r="AM125" s="37" t="s">
        <v>77</v>
      </c>
      <c r="AN125" s="37" t="s">
        <v>77</v>
      </c>
      <c r="AO125" s="37" t="s">
        <v>77</v>
      </c>
      <c r="AP125" s="37" t="s">
        <v>92</v>
      </c>
      <c r="AQ125" s="37" t="s">
        <v>92</v>
      </c>
      <c r="AR125" s="37" t="s">
        <v>90</v>
      </c>
      <c r="AS125" s="37" t="s">
        <v>91</v>
      </c>
      <c r="AT125" s="37" t="s">
        <v>92</v>
      </c>
      <c r="AU125" s="37" t="s">
        <v>77</v>
      </c>
      <c r="AV125" s="37" t="s">
        <v>77</v>
      </c>
      <c r="AW125" s="37" t="s">
        <v>77</v>
      </c>
      <c r="AX125" s="291">
        <v>41208</v>
      </c>
      <c r="AY125" s="37" t="s">
        <v>88</v>
      </c>
      <c r="AZ125" s="37" t="s">
        <v>81</v>
      </c>
      <c r="BA125" s="37" t="s">
        <v>77</v>
      </c>
      <c r="BB125" s="37" t="s">
        <v>77</v>
      </c>
      <c r="BC125" s="37" t="s">
        <v>75</v>
      </c>
      <c r="BD125" s="37" t="s">
        <v>77</v>
      </c>
      <c r="BE125" s="37" t="s">
        <v>93</v>
      </c>
      <c r="BF125" s="291">
        <v>41208</v>
      </c>
      <c r="BG125" s="37" t="s">
        <v>94</v>
      </c>
      <c r="BH125" s="154">
        <v>42233.833831018521</v>
      </c>
      <c r="BI125" s="37" t="s">
        <v>77</v>
      </c>
      <c r="BJ125" s="37" t="s">
        <v>325</v>
      </c>
      <c r="BK125" s="37" t="s">
        <v>96</v>
      </c>
    </row>
    <row r="126" spans="1:63" s="10" customFormat="1" ht="56">
      <c r="A126" s="37">
        <v>2403</v>
      </c>
      <c r="B126" s="37" t="s">
        <v>591</v>
      </c>
      <c r="C126" s="279" t="s">
        <v>407</v>
      </c>
      <c r="D126" s="366" t="s">
        <v>76</v>
      </c>
      <c r="E126" s="367"/>
      <c r="F126" s="367"/>
      <c r="G126" s="367"/>
      <c r="H126" s="367"/>
      <c r="I126" s="367"/>
      <c r="J126" s="236" t="s">
        <v>76</v>
      </c>
      <c r="K126" s="236" t="s">
        <v>76</v>
      </c>
      <c r="L126" s="236" t="s">
        <v>76</v>
      </c>
      <c r="M126" s="236" t="s">
        <v>76</v>
      </c>
      <c r="N126" s="37" t="s">
        <v>75</v>
      </c>
      <c r="O126" s="236" t="s">
        <v>76</v>
      </c>
      <c r="P126" s="37" t="s">
        <v>318</v>
      </c>
      <c r="Q126" s="37" t="s">
        <v>77</v>
      </c>
      <c r="R126" s="37" t="s">
        <v>75</v>
      </c>
      <c r="S126" s="37" t="s">
        <v>75</v>
      </c>
      <c r="T126" s="25" t="s">
        <v>75</v>
      </c>
      <c r="U126" s="25" t="s">
        <v>75</v>
      </c>
      <c r="V126" s="236" t="s">
        <v>319</v>
      </c>
      <c r="W126" s="236" t="s">
        <v>320</v>
      </c>
      <c r="X126" s="37" t="s">
        <v>75</v>
      </c>
      <c r="Y126" s="291">
        <v>42186</v>
      </c>
      <c r="Z126" s="37" t="s">
        <v>81</v>
      </c>
      <c r="AA126" s="37" t="s">
        <v>591</v>
      </c>
      <c r="AB126" s="37" t="s">
        <v>592</v>
      </c>
      <c r="AC126" s="37" t="s">
        <v>83</v>
      </c>
      <c r="AD126" s="37" t="s">
        <v>585</v>
      </c>
      <c r="AE126" s="37" t="s">
        <v>410</v>
      </c>
      <c r="AF126" s="37" t="s">
        <v>352</v>
      </c>
      <c r="AG126" s="37">
        <v>40</v>
      </c>
      <c r="AH126" s="37" t="s">
        <v>86</v>
      </c>
      <c r="AI126" s="37" t="s">
        <v>126</v>
      </c>
      <c r="AJ126" s="37" t="s">
        <v>586</v>
      </c>
      <c r="AK126" s="37" t="s">
        <v>88</v>
      </c>
      <c r="AL126" s="37" t="s">
        <v>89</v>
      </c>
      <c r="AM126" s="37" t="s">
        <v>77</v>
      </c>
      <c r="AN126" s="37" t="s">
        <v>77</v>
      </c>
      <c r="AO126" s="37" t="s">
        <v>77</v>
      </c>
      <c r="AP126" s="37" t="s">
        <v>92</v>
      </c>
      <c r="AQ126" s="37" t="s">
        <v>92</v>
      </c>
      <c r="AR126" s="37" t="s">
        <v>90</v>
      </c>
      <c r="AS126" s="37" t="s">
        <v>91</v>
      </c>
      <c r="AT126" s="37" t="s">
        <v>92</v>
      </c>
      <c r="AU126" s="37" t="s">
        <v>77</v>
      </c>
      <c r="AV126" s="37" t="s">
        <v>77</v>
      </c>
      <c r="AW126" s="37" t="s">
        <v>77</v>
      </c>
      <c r="AX126" s="291">
        <v>41208</v>
      </c>
      <c r="AY126" s="37" t="s">
        <v>88</v>
      </c>
      <c r="AZ126" s="37" t="s">
        <v>81</v>
      </c>
      <c r="BA126" s="37" t="s">
        <v>77</v>
      </c>
      <c r="BB126" s="37" t="s">
        <v>77</v>
      </c>
      <c r="BC126" s="37" t="s">
        <v>75</v>
      </c>
      <c r="BD126" s="37" t="s">
        <v>77</v>
      </c>
      <c r="BE126" s="37" t="s">
        <v>93</v>
      </c>
      <c r="BF126" s="291">
        <v>41208</v>
      </c>
      <c r="BG126" s="37" t="s">
        <v>94</v>
      </c>
      <c r="BH126" s="154">
        <v>42233.833831018521</v>
      </c>
      <c r="BI126" s="37" t="s">
        <v>77</v>
      </c>
      <c r="BJ126" s="37" t="s">
        <v>325</v>
      </c>
      <c r="BK126" s="37" t="s">
        <v>96</v>
      </c>
    </row>
    <row r="127" spans="1:63" s="10" customFormat="1" ht="56">
      <c r="A127" s="37">
        <v>2404</v>
      </c>
      <c r="B127" s="37" t="s">
        <v>593</v>
      </c>
      <c r="C127" s="279" t="s">
        <v>411</v>
      </c>
      <c r="D127" s="366" t="s">
        <v>76</v>
      </c>
      <c r="E127" s="367"/>
      <c r="F127" s="367"/>
      <c r="G127" s="367"/>
      <c r="H127" s="367"/>
      <c r="I127" s="367"/>
      <c r="J127" s="236" t="s">
        <v>76</v>
      </c>
      <c r="K127" s="236" t="s">
        <v>76</v>
      </c>
      <c r="L127" s="236" t="s">
        <v>76</v>
      </c>
      <c r="M127" s="236" t="s">
        <v>76</v>
      </c>
      <c r="N127" s="37" t="s">
        <v>75</v>
      </c>
      <c r="O127" s="236" t="s">
        <v>76</v>
      </c>
      <c r="P127" s="37" t="s">
        <v>318</v>
      </c>
      <c r="Q127" s="37" t="s">
        <v>77</v>
      </c>
      <c r="R127" s="37" t="s">
        <v>75</v>
      </c>
      <c r="S127" s="37" t="s">
        <v>75</v>
      </c>
      <c r="T127" s="25" t="s">
        <v>75</v>
      </c>
      <c r="U127" s="25" t="s">
        <v>75</v>
      </c>
      <c r="V127" s="236" t="s">
        <v>319</v>
      </c>
      <c r="W127" s="236" t="s">
        <v>320</v>
      </c>
      <c r="X127" s="37" t="s">
        <v>75</v>
      </c>
      <c r="Y127" s="291">
        <v>42186</v>
      </c>
      <c r="Z127" s="37" t="s">
        <v>81</v>
      </c>
      <c r="AA127" s="37" t="s">
        <v>593</v>
      </c>
      <c r="AB127" s="37" t="s">
        <v>594</v>
      </c>
      <c r="AC127" s="37" t="s">
        <v>83</v>
      </c>
      <c r="AD127" s="37" t="s">
        <v>585</v>
      </c>
      <c r="AE127" s="37" t="s">
        <v>414</v>
      </c>
      <c r="AF127" s="37" t="s">
        <v>85</v>
      </c>
      <c r="AG127" s="37">
        <v>40</v>
      </c>
      <c r="AH127" s="37" t="s">
        <v>86</v>
      </c>
      <c r="AI127" s="37" t="s">
        <v>126</v>
      </c>
      <c r="AJ127" s="37" t="s">
        <v>586</v>
      </c>
      <c r="AK127" s="37" t="s">
        <v>88</v>
      </c>
      <c r="AL127" s="37" t="s">
        <v>89</v>
      </c>
      <c r="AM127" s="37" t="s">
        <v>77</v>
      </c>
      <c r="AN127" s="37" t="s">
        <v>77</v>
      </c>
      <c r="AO127" s="37" t="s">
        <v>77</v>
      </c>
      <c r="AP127" s="37" t="s">
        <v>257</v>
      </c>
      <c r="AQ127" s="37" t="s">
        <v>92</v>
      </c>
      <c r="AR127" s="37" t="s">
        <v>90</v>
      </c>
      <c r="AS127" s="37" t="s">
        <v>91</v>
      </c>
      <c r="AT127" s="37" t="s">
        <v>92</v>
      </c>
      <c r="AU127" s="37" t="s">
        <v>77</v>
      </c>
      <c r="AV127" s="37" t="s">
        <v>77</v>
      </c>
      <c r="AW127" s="37" t="s">
        <v>77</v>
      </c>
      <c r="AX127" s="291">
        <v>41208</v>
      </c>
      <c r="AY127" s="37" t="s">
        <v>88</v>
      </c>
      <c r="AZ127" s="37" t="s">
        <v>81</v>
      </c>
      <c r="BA127" s="37" t="s">
        <v>77</v>
      </c>
      <c r="BB127" s="37" t="s">
        <v>77</v>
      </c>
      <c r="BC127" s="37" t="s">
        <v>75</v>
      </c>
      <c r="BD127" s="37" t="s">
        <v>77</v>
      </c>
      <c r="BE127" s="37" t="s">
        <v>93</v>
      </c>
      <c r="BF127" s="291">
        <v>41208</v>
      </c>
      <c r="BG127" s="37" t="s">
        <v>94</v>
      </c>
      <c r="BH127" s="154">
        <v>42233.833831018521</v>
      </c>
      <c r="BI127" s="37" t="s">
        <v>77</v>
      </c>
      <c r="BJ127" s="37" t="s">
        <v>325</v>
      </c>
      <c r="BK127" s="37" t="s">
        <v>96</v>
      </c>
    </row>
    <row r="128" spans="1:63" s="10" customFormat="1" ht="56">
      <c r="A128" s="37">
        <v>2405</v>
      </c>
      <c r="B128" s="37" t="s">
        <v>595</v>
      </c>
      <c r="C128" s="279" t="s">
        <v>415</v>
      </c>
      <c r="D128" s="366" t="s">
        <v>76</v>
      </c>
      <c r="E128" s="367"/>
      <c r="F128" s="367"/>
      <c r="G128" s="367"/>
      <c r="H128" s="367"/>
      <c r="I128" s="367"/>
      <c r="J128" s="236" t="s">
        <v>76</v>
      </c>
      <c r="K128" s="236" t="s">
        <v>76</v>
      </c>
      <c r="L128" s="236" t="s">
        <v>76</v>
      </c>
      <c r="M128" s="236" t="s">
        <v>76</v>
      </c>
      <c r="N128" s="37" t="s">
        <v>75</v>
      </c>
      <c r="O128" s="236" t="s">
        <v>76</v>
      </c>
      <c r="P128" s="37" t="s">
        <v>318</v>
      </c>
      <c r="Q128" s="37" t="s">
        <v>77</v>
      </c>
      <c r="R128" s="37" t="s">
        <v>75</v>
      </c>
      <c r="S128" s="37" t="s">
        <v>75</v>
      </c>
      <c r="T128" s="25" t="s">
        <v>75</v>
      </c>
      <c r="U128" s="25" t="s">
        <v>75</v>
      </c>
      <c r="V128" s="236" t="s">
        <v>319</v>
      </c>
      <c r="W128" s="236" t="s">
        <v>320</v>
      </c>
      <c r="X128" s="37" t="s">
        <v>75</v>
      </c>
      <c r="Y128" s="291">
        <v>42186</v>
      </c>
      <c r="Z128" s="37" t="s">
        <v>81</v>
      </c>
      <c r="AA128" s="37" t="s">
        <v>595</v>
      </c>
      <c r="AB128" s="37" t="s">
        <v>596</v>
      </c>
      <c r="AC128" s="37" t="s">
        <v>83</v>
      </c>
      <c r="AD128" s="37" t="s">
        <v>585</v>
      </c>
      <c r="AE128" s="37" t="s">
        <v>418</v>
      </c>
      <c r="AF128" s="37" t="s">
        <v>352</v>
      </c>
      <c r="AG128" s="37">
        <v>40</v>
      </c>
      <c r="AH128" s="37" t="s">
        <v>86</v>
      </c>
      <c r="AI128" s="37" t="s">
        <v>126</v>
      </c>
      <c r="AJ128" s="37" t="s">
        <v>586</v>
      </c>
      <c r="AK128" s="37" t="s">
        <v>88</v>
      </c>
      <c r="AL128" s="37" t="s">
        <v>89</v>
      </c>
      <c r="AM128" s="37" t="s">
        <v>77</v>
      </c>
      <c r="AN128" s="37" t="s">
        <v>77</v>
      </c>
      <c r="AO128" s="37" t="s">
        <v>77</v>
      </c>
      <c r="AP128" s="37" t="s">
        <v>92</v>
      </c>
      <c r="AQ128" s="37" t="s">
        <v>92</v>
      </c>
      <c r="AR128" s="37" t="s">
        <v>90</v>
      </c>
      <c r="AS128" s="37" t="s">
        <v>91</v>
      </c>
      <c r="AT128" s="37" t="s">
        <v>92</v>
      </c>
      <c r="AU128" s="37" t="s">
        <v>77</v>
      </c>
      <c r="AV128" s="37" t="s">
        <v>77</v>
      </c>
      <c r="AW128" s="37" t="s">
        <v>77</v>
      </c>
      <c r="AX128" s="291">
        <v>41208</v>
      </c>
      <c r="AY128" s="37" t="s">
        <v>88</v>
      </c>
      <c r="AZ128" s="37" t="s">
        <v>81</v>
      </c>
      <c r="BA128" s="37" t="s">
        <v>77</v>
      </c>
      <c r="BB128" s="37" t="s">
        <v>77</v>
      </c>
      <c r="BC128" s="37" t="s">
        <v>75</v>
      </c>
      <c r="BD128" s="37" t="s">
        <v>77</v>
      </c>
      <c r="BE128" s="37" t="s">
        <v>93</v>
      </c>
      <c r="BF128" s="291">
        <v>41208</v>
      </c>
      <c r="BG128" s="37" t="s">
        <v>94</v>
      </c>
      <c r="BH128" s="154">
        <v>42233.833831018521</v>
      </c>
      <c r="BI128" s="37" t="s">
        <v>77</v>
      </c>
      <c r="BJ128" s="37" t="s">
        <v>325</v>
      </c>
      <c r="BK128" s="37" t="s">
        <v>96</v>
      </c>
    </row>
    <row r="129" spans="1:63" s="10" customFormat="1" ht="56">
      <c r="A129" s="37">
        <v>2406</v>
      </c>
      <c r="B129" s="37" t="s">
        <v>597</v>
      </c>
      <c r="C129" s="279" t="s">
        <v>419</v>
      </c>
      <c r="D129" s="366" t="s">
        <v>76</v>
      </c>
      <c r="E129" s="367"/>
      <c r="F129" s="367"/>
      <c r="G129" s="367"/>
      <c r="H129" s="367"/>
      <c r="I129" s="367"/>
      <c r="J129" s="236" t="s">
        <v>76</v>
      </c>
      <c r="K129" s="236" t="s">
        <v>76</v>
      </c>
      <c r="L129" s="236" t="s">
        <v>76</v>
      </c>
      <c r="M129" s="236" t="s">
        <v>76</v>
      </c>
      <c r="N129" s="37" t="s">
        <v>75</v>
      </c>
      <c r="O129" s="236" t="s">
        <v>76</v>
      </c>
      <c r="P129" s="37" t="s">
        <v>318</v>
      </c>
      <c r="Q129" s="37" t="s">
        <v>77</v>
      </c>
      <c r="R129" s="37" t="s">
        <v>75</v>
      </c>
      <c r="S129" s="37" t="s">
        <v>75</v>
      </c>
      <c r="T129" s="25" t="s">
        <v>75</v>
      </c>
      <c r="U129" s="25" t="s">
        <v>75</v>
      </c>
      <c r="V129" s="236" t="s">
        <v>319</v>
      </c>
      <c r="W129" s="236" t="s">
        <v>320</v>
      </c>
      <c r="X129" s="37" t="s">
        <v>75</v>
      </c>
      <c r="Y129" s="291">
        <v>42186</v>
      </c>
      <c r="Z129" s="37" t="s">
        <v>81</v>
      </c>
      <c r="AA129" s="37" t="s">
        <v>597</v>
      </c>
      <c r="AB129" s="37" t="s">
        <v>598</v>
      </c>
      <c r="AC129" s="37" t="s">
        <v>83</v>
      </c>
      <c r="AD129" s="37" t="s">
        <v>585</v>
      </c>
      <c r="AE129" s="37" t="s">
        <v>422</v>
      </c>
      <c r="AF129" s="37" t="s">
        <v>85</v>
      </c>
      <c r="AG129" s="37">
        <v>40</v>
      </c>
      <c r="AH129" s="37" t="s">
        <v>86</v>
      </c>
      <c r="AI129" s="37" t="s">
        <v>126</v>
      </c>
      <c r="AJ129" s="37" t="s">
        <v>586</v>
      </c>
      <c r="AK129" s="37" t="s">
        <v>88</v>
      </c>
      <c r="AL129" s="37" t="s">
        <v>89</v>
      </c>
      <c r="AM129" s="37" t="s">
        <v>77</v>
      </c>
      <c r="AN129" s="37" t="s">
        <v>77</v>
      </c>
      <c r="AO129" s="37" t="s">
        <v>77</v>
      </c>
      <c r="AP129" s="37" t="s">
        <v>92</v>
      </c>
      <c r="AQ129" s="37" t="s">
        <v>92</v>
      </c>
      <c r="AR129" s="37" t="s">
        <v>90</v>
      </c>
      <c r="AS129" s="37" t="s">
        <v>91</v>
      </c>
      <c r="AT129" s="37" t="s">
        <v>92</v>
      </c>
      <c r="AU129" s="37" t="s">
        <v>77</v>
      </c>
      <c r="AV129" s="37" t="s">
        <v>77</v>
      </c>
      <c r="AW129" s="37" t="s">
        <v>77</v>
      </c>
      <c r="AX129" s="291">
        <v>41208</v>
      </c>
      <c r="AY129" s="37" t="s">
        <v>88</v>
      </c>
      <c r="AZ129" s="37" t="s">
        <v>81</v>
      </c>
      <c r="BA129" s="37" t="s">
        <v>77</v>
      </c>
      <c r="BB129" s="37" t="s">
        <v>77</v>
      </c>
      <c r="BC129" s="37" t="s">
        <v>75</v>
      </c>
      <c r="BD129" s="37" t="s">
        <v>77</v>
      </c>
      <c r="BE129" s="37" t="s">
        <v>93</v>
      </c>
      <c r="BF129" s="291">
        <v>41208</v>
      </c>
      <c r="BG129" s="37" t="s">
        <v>94</v>
      </c>
      <c r="BH129" s="154">
        <v>42233.83384259259</v>
      </c>
      <c r="BI129" s="37" t="s">
        <v>77</v>
      </c>
      <c r="BJ129" s="37" t="s">
        <v>325</v>
      </c>
      <c r="BK129" s="37" t="s">
        <v>96</v>
      </c>
    </row>
    <row r="130" spans="1:63" s="10" customFormat="1" ht="56">
      <c r="A130" s="37">
        <v>2407</v>
      </c>
      <c r="B130" s="37" t="s">
        <v>599</v>
      </c>
      <c r="C130" s="279" t="s">
        <v>423</v>
      </c>
      <c r="D130" s="366" t="s">
        <v>76</v>
      </c>
      <c r="E130" s="367"/>
      <c r="F130" s="367"/>
      <c r="G130" s="367"/>
      <c r="H130" s="367"/>
      <c r="I130" s="367"/>
      <c r="J130" s="236" t="s">
        <v>76</v>
      </c>
      <c r="K130" s="236" t="s">
        <v>76</v>
      </c>
      <c r="L130" s="236" t="s">
        <v>76</v>
      </c>
      <c r="M130" s="236" t="s">
        <v>76</v>
      </c>
      <c r="N130" s="37" t="s">
        <v>75</v>
      </c>
      <c r="O130" s="236" t="s">
        <v>76</v>
      </c>
      <c r="P130" s="37" t="s">
        <v>318</v>
      </c>
      <c r="Q130" s="37" t="s">
        <v>77</v>
      </c>
      <c r="R130" s="37" t="s">
        <v>75</v>
      </c>
      <c r="S130" s="37" t="s">
        <v>75</v>
      </c>
      <c r="T130" s="25" t="s">
        <v>75</v>
      </c>
      <c r="U130" s="25" t="s">
        <v>75</v>
      </c>
      <c r="V130" s="236" t="s">
        <v>319</v>
      </c>
      <c r="W130" s="236" t="s">
        <v>320</v>
      </c>
      <c r="X130" s="37" t="s">
        <v>75</v>
      </c>
      <c r="Y130" s="291">
        <v>42186</v>
      </c>
      <c r="Z130" s="37" t="s">
        <v>81</v>
      </c>
      <c r="AA130" s="37" t="s">
        <v>599</v>
      </c>
      <c r="AB130" s="37" t="s">
        <v>600</v>
      </c>
      <c r="AC130" s="37" t="s">
        <v>83</v>
      </c>
      <c r="AD130" s="37" t="s">
        <v>585</v>
      </c>
      <c r="AE130" s="37" t="s">
        <v>426</v>
      </c>
      <c r="AF130" s="37" t="s">
        <v>85</v>
      </c>
      <c r="AG130" s="37">
        <v>40</v>
      </c>
      <c r="AH130" s="37" t="s">
        <v>86</v>
      </c>
      <c r="AI130" s="37" t="s">
        <v>126</v>
      </c>
      <c r="AJ130" s="37" t="s">
        <v>586</v>
      </c>
      <c r="AK130" s="37" t="s">
        <v>88</v>
      </c>
      <c r="AL130" s="37" t="s">
        <v>89</v>
      </c>
      <c r="AM130" s="37" t="s">
        <v>77</v>
      </c>
      <c r="AN130" s="37" t="s">
        <v>77</v>
      </c>
      <c r="AO130" s="37" t="s">
        <v>77</v>
      </c>
      <c r="AP130" s="37" t="s">
        <v>92</v>
      </c>
      <c r="AQ130" s="37" t="s">
        <v>92</v>
      </c>
      <c r="AR130" s="37" t="s">
        <v>90</v>
      </c>
      <c r="AS130" s="37" t="s">
        <v>91</v>
      </c>
      <c r="AT130" s="37" t="s">
        <v>92</v>
      </c>
      <c r="AU130" s="37" t="s">
        <v>77</v>
      </c>
      <c r="AV130" s="37" t="s">
        <v>77</v>
      </c>
      <c r="AW130" s="37" t="s">
        <v>77</v>
      </c>
      <c r="AX130" s="291">
        <v>41208</v>
      </c>
      <c r="AY130" s="37" t="s">
        <v>88</v>
      </c>
      <c r="AZ130" s="37" t="s">
        <v>81</v>
      </c>
      <c r="BA130" s="37" t="s">
        <v>77</v>
      </c>
      <c r="BB130" s="37" t="s">
        <v>77</v>
      </c>
      <c r="BC130" s="37" t="s">
        <v>75</v>
      </c>
      <c r="BD130" s="37" t="s">
        <v>77</v>
      </c>
      <c r="BE130" s="37" t="s">
        <v>93</v>
      </c>
      <c r="BF130" s="291">
        <v>41208</v>
      </c>
      <c r="BG130" s="37" t="s">
        <v>94</v>
      </c>
      <c r="BH130" s="154">
        <v>42233.83384259259</v>
      </c>
      <c r="BI130" s="37" t="s">
        <v>77</v>
      </c>
      <c r="BJ130" s="37" t="s">
        <v>325</v>
      </c>
      <c r="BK130" s="37" t="s">
        <v>96</v>
      </c>
    </row>
    <row r="131" spans="1:63" s="10" customFormat="1" ht="56">
      <c r="A131" s="37">
        <v>2408</v>
      </c>
      <c r="B131" s="37" t="s">
        <v>601</v>
      </c>
      <c r="C131" s="279" t="s">
        <v>427</v>
      </c>
      <c r="D131" s="366" t="s">
        <v>76</v>
      </c>
      <c r="E131" s="367"/>
      <c r="F131" s="367"/>
      <c r="G131" s="367"/>
      <c r="H131" s="367"/>
      <c r="I131" s="367"/>
      <c r="J131" s="236" t="s">
        <v>76</v>
      </c>
      <c r="K131" s="236" t="s">
        <v>76</v>
      </c>
      <c r="L131" s="236" t="s">
        <v>76</v>
      </c>
      <c r="M131" s="236" t="s">
        <v>76</v>
      </c>
      <c r="N131" s="37" t="s">
        <v>75</v>
      </c>
      <c r="O131" s="236" t="s">
        <v>76</v>
      </c>
      <c r="P131" s="37" t="s">
        <v>318</v>
      </c>
      <c r="Q131" s="37" t="s">
        <v>77</v>
      </c>
      <c r="R131" s="37" t="s">
        <v>75</v>
      </c>
      <c r="S131" s="37" t="s">
        <v>75</v>
      </c>
      <c r="T131" s="25" t="s">
        <v>75</v>
      </c>
      <c r="U131" s="25" t="s">
        <v>75</v>
      </c>
      <c r="V131" s="236" t="s">
        <v>319</v>
      </c>
      <c r="W131" s="236" t="s">
        <v>320</v>
      </c>
      <c r="X131" s="37" t="s">
        <v>75</v>
      </c>
      <c r="Y131" s="291">
        <v>42186</v>
      </c>
      <c r="Z131" s="37" t="s">
        <v>81</v>
      </c>
      <c r="AA131" s="37" t="s">
        <v>601</v>
      </c>
      <c r="AB131" s="37" t="s">
        <v>602</v>
      </c>
      <c r="AC131" s="37" t="s">
        <v>83</v>
      </c>
      <c r="AD131" s="37" t="s">
        <v>585</v>
      </c>
      <c r="AE131" s="37" t="s">
        <v>430</v>
      </c>
      <c r="AF131" s="37" t="s">
        <v>85</v>
      </c>
      <c r="AG131" s="37">
        <v>40</v>
      </c>
      <c r="AH131" s="37" t="s">
        <v>86</v>
      </c>
      <c r="AI131" s="37" t="s">
        <v>126</v>
      </c>
      <c r="AJ131" s="37" t="s">
        <v>586</v>
      </c>
      <c r="AK131" s="37" t="s">
        <v>88</v>
      </c>
      <c r="AL131" s="37" t="s">
        <v>89</v>
      </c>
      <c r="AM131" s="37" t="s">
        <v>77</v>
      </c>
      <c r="AN131" s="37" t="s">
        <v>77</v>
      </c>
      <c r="AO131" s="37" t="s">
        <v>77</v>
      </c>
      <c r="AP131" s="37" t="s">
        <v>92</v>
      </c>
      <c r="AQ131" s="37" t="s">
        <v>92</v>
      </c>
      <c r="AR131" s="37" t="s">
        <v>90</v>
      </c>
      <c r="AS131" s="37" t="s">
        <v>91</v>
      </c>
      <c r="AT131" s="37" t="s">
        <v>92</v>
      </c>
      <c r="AU131" s="37" t="s">
        <v>77</v>
      </c>
      <c r="AV131" s="37" t="s">
        <v>77</v>
      </c>
      <c r="AW131" s="37" t="s">
        <v>77</v>
      </c>
      <c r="AX131" s="291">
        <v>41208</v>
      </c>
      <c r="AY131" s="37" t="s">
        <v>88</v>
      </c>
      <c r="AZ131" s="37" t="s">
        <v>81</v>
      </c>
      <c r="BA131" s="37" t="s">
        <v>77</v>
      </c>
      <c r="BB131" s="37" t="s">
        <v>77</v>
      </c>
      <c r="BC131" s="37" t="s">
        <v>75</v>
      </c>
      <c r="BD131" s="37" t="s">
        <v>77</v>
      </c>
      <c r="BE131" s="37" t="s">
        <v>93</v>
      </c>
      <c r="BF131" s="291">
        <v>41208</v>
      </c>
      <c r="BG131" s="37" t="s">
        <v>94</v>
      </c>
      <c r="BH131" s="154">
        <v>42233.83384259259</v>
      </c>
      <c r="BI131" s="37" t="s">
        <v>77</v>
      </c>
      <c r="BJ131" s="37" t="s">
        <v>325</v>
      </c>
      <c r="BK131" s="37" t="s">
        <v>96</v>
      </c>
    </row>
    <row r="132" spans="1:63" s="10" customFormat="1" ht="56">
      <c r="A132" s="37">
        <v>2409</v>
      </c>
      <c r="B132" s="37" t="s">
        <v>3123</v>
      </c>
      <c r="C132" s="279" t="s">
        <v>454</v>
      </c>
      <c r="D132" s="366" t="s">
        <v>76</v>
      </c>
      <c r="E132" s="367"/>
      <c r="F132" s="367"/>
      <c r="G132" s="367"/>
      <c r="H132" s="367"/>
      <c r="I132" s="367"/>
      <c r="J132" s="236" t="s">
        <v>76</v>
      </c>
      <c r="K132" s="236" t="s">
        <v>76</v>
      </c>
      <c r="L132" s="236" t="s">
        <v>76</v>
      </c>
      <c r="M132" s="236" t="s">
        <v>76</v>
      </c>
      <c r="N132" s="37" t="s">
        <v>75</v>
      </c>
      <c r="O132" s="236" t="s">
        <v>76</v>
      </c>
      <c r="P132" s="37" t="s">
        <v>318</v>
      </c>
      <c r="Q132" s="37" t="s">
        <v>77</v>
      </c>
      <c r="R132" s="37" t="s">
        <v>75</v>
      </c>
      <c r="S132" s="37" t="s">
        <v>75</v>
      </c>
      <c r="T132" s="25" t="s">
        <v>75</v>
      </c>
      <c r="U132" s="25" t="s">
        <v>75</v>
      </c>
      <c r="V132" s="236" t="s">
        <v>319</v>
      </c>
      <c r="W132" s="236" t="s">
        <v>320</v>
      </c>
      <c r="X132" s="37" t="s">
        <v>75</v>
      </c>
      <c r="Y132" s="291">
        <v>45292</v>
      </c>
      <c r="Z132" s="37" t="s">
        <v>81</v>
      </c>
      <c r="AA132" s="37" t="s">
        <v>3123</v>
      </c>
      <c r="AB132" s="37" t="s">
        <v>603</v>
      </c>
      <c r="AC132" s="37" t="s">
        <v>83</v>
      </c>
      <c r="AD132" s="37" t="s">
        <v>585</v>
      </c>
      <c r="AE132" s="37" t="s">
        <v>433</v>
      </c>
      <c r="AF132" s="37" t="s">
        <v>85</v>
      </c>
      <c r="AG132" s="37">
        <v>40</v>
      </c>
      <c r="AH132" s="37" t="s">
        <v>86</v>
      </c>
      <c r="AI132" s="37" t="s">
        <v>126</v>
      </c>
      <c r="AJ132" s="37" t="s">
        <v>586</v>
      </c>
      <c r="AK132" s="37" t="s">
        <v>88</v>
      </c>
      <c r="AL132" s="37" t="s">
        <v>89</v>
      </c>
      <c r="AM132" s="37" t="s">
        <v>77</v>
      </c>
      <c r="AN132" s="37" t="s">
        <v>77</v>
      </c>
      <c r="AO132" s="37" t="s">
        <v>77</v>
      </c>
      <c r="AP132" s="37" t="s">
        <v>92</v>
      </c>
      <c r="AQ132" s="37" t="s">
        <v>228</v>
      </c>
      <c r="AR132" s="37" t="s">
        <v>90</v>
      </c>
      <c r="AS132" s="37" t="s">
        <v>91</v>
      </c>
      <c r="AT132" s="37" t="s">
        <v>92</v>
      </c>
      <c r="AU132" s="37" t="s">
        <v>77</v>
      </c>
      <c r="AV132" s="37" t="s">
        <v>77</v>
      </c>
      <c r="AW132" s="37" t="s">
        <v>77</v>
      </c>
      <c r="AX132" s="291">
        <v>41208</v>
      </c>
      <c r="AY132" s="37" t="s">
        <v>88</v>
      </c>
      <c r="AZ132" s="37" t="s">
        <v>81</v>
      </c>
      <c r="BA132" s="37" t="s">
        <v>77</v>
      </c>
      <c r="BB132" s="37" t="s">
        <v>77</v>
      </c>
      <c r="BC132" s="37" t="s">
        <v>75</v>
      </c>
      <c r="BD132" s="37" t="s">
        <v>77</v>
      </c>
      <c r="BE132" s="37" t="s">
        <v>93</v>
      </c>
      <c r="BF132" s="291">
        <v>41208</v>
      </c>
      <c r="BG132" s="37" t="s">
        <v>2922</v>
      </c>
      <c r="BH132" s="154">
        <v>45383.580960648149</v>
      </c>
      <c r="BI132" s="37" t="s">
        <v>77</v>
      </c>
      <c r="BJ132" s="37" t="s">
        <v>325</v>
      </c>
      <c r="BK132" s="37" t="s">
        <v>96</v>
      </c>
    </row>
    <row r="133" spans="1:63" s="10" customFormat="1" ht="56">
      <c r="A133" s="37">
        <v>2410</v>
      </c>
      <c r="B133" s="37" t="s">
        <v>605</v>
      </c>
      <c r="C133" s="279" t="s">
        <v>604</v>
      </c>
      <c r="D133" s="366" t="s">
        <v>76</v>
      </c>
      <c r="E133" s="367"/>
      <c r="F133" s="367"/>
      <c r="G133" s="367"/>
      <c r="H133" s="367"/>
      <c r="I133" s="367"/>
      <c r="J133" s="236" t="s">
        <v>76</v>
      </c>
      <c r="K133" s="236" t="s">
        <v>76</v>
      </c>
      <c r="L133" s="236" t="s">
        <v>76</v>
      </c>
      <c r="M133" s="236" t="s">
        <v>76</v>
      </c>
      <c r="N133" s="37" t="s">
        <v>75</v>
      </c>
      <c r="O133" s="236" t="s">
        <v>76</v>
      </c>
      <c r="P133" s="37" t="s">
        <v>318</v>
      </c>
      <c r="Q133" s="37" t="s">
        <v>77</v>
      </c>
      <c r="R133" s="37" t="s">
        <v>75</v>
      </c>
      <c r="S133" s="37" t="s">
        <v>75</v>
      </c>
      <c r="T133" s="25" t="s">
        <v>75</v>
      </c>
      <c r="U133" s="25" t="s">
        <v>75</v>
      </c>
      <c r="V133" s="236" t="s">
        <v>319</v>
      </c>
      <c r="W133" s="236" t="s">
        <v>320</v>
      </c>
      <c r="X133" s="37" t="s">
        <v>75</v>
      </c>
      <c r="Y133" s="291">
        <v>42186</v>
      </c>
      <c r="Z133" s="37" t="s">
        <v>81</v>
      </c>
      <c r="AA133" s="37" t="s">
        <v>605</v>
      </c>
      <c r="AB133" s="37" t="s">
        <v>605</v>
      </c>
      <c r="AC133" s="37" t="s">
        <v>83</v>
      </c>
      <c r="AD133" s="37" t="s">
        <v>585</v>
      </c>
      <c r="AE133" s="37" t="s">
        <v>606</v>
      </c>
      <c r="AF133" s="37" t="s">
        <v>85</v>
      </c>
      <c r="AG133" s="37">
        <v>40</v>
      </c>
      <c r="AH133" s="37" t="s">
        <v>86</v>
      </c>
      <c r="AI133" s="37" t="s">
        <v>126</v>
      </c>
      <c r="AJ133" s="37" t="s">
        <v>586</v>
      </c>
      <c r="AK133" s="37" t="s">
        <v>88</v>
      </c>
      <c r="AL133" s="37" t="s">
        <v>89</v>
      </c>
      <c r="AM133" s="37" t="s">
        <v>77</v>
      </c>
      <c r="AN133" s="37" t="s">
        <v>77</v>
      </c>
      <c r="AO133" s="37" t="s">
        <v>77</v>
      </c>
      <c r="AP133" s="37" t="s">
        <v>257</v>
      </c>
      <c r="AQ133" s="37" t="s">
        <v>228</v>
      </c>
      <c r="AR133" s="37" t="s">
        <v>90</v>
      </c>
      <c r="AS133" s="37" t="s">
        <v>91</v>
      </c>
      <c r="AT133" s="37" t="s">
        <v>92</v>
      </c>
      <c r="AU133" s="37" t="s">
        <v>77</v>
      </c>
      <c r="AV133" s="37" t="s">
        <v>77</v>
      </c>
      <c r="AW133" s="37" t="s">
        <v>77</v>
      </c>
      <c r="AX133" s="291">
        <v>41208</v>
      </c>
      <c r="AY133" s="37" t="s">
        <v>88</v>
      </c>
      <c r="AZ133" s="37" t="s">
        <v>81</v>
      </c>
      <c r="BA133" s="37" t="s">
        <v>77</v>
      </c>
      <c r="BB133" s="37" t="s">
        <v>77</v>
      </c>
      <c r="BC133" s="37" t="s">
        <v>75</v>
      </c>
      <c r="BD133" s="37" t="s">
        <v>77</v>
      </c>
      <c r="BE133" s="37" t="s">
        <v>93</v>
      </c>
      <c r="BF133" s="291">
        <v>41208</v>
      </c>
      <c r="BG133" s="37" t="s">
        <v>94</v>
      </c>
      <c r="BH133" s="154">
        <v>42233.83384259259</v>
      </c>
      <c r="BI133" s="37" t="s">
        <v>77</v>
      </c>
      <c r="BJ133" s="37" t="s">
        <v>325</v>
      </c>
      <c r="BK133" s="37" t="s">
        <v>96</v>
      </c>
    </row>
    <row r="134" spans="1:63" s="10" customFormat="1" ht="96.65" customHeight="1">
      <c r="A134" s="37">
        <v>2411</v>
      </c>
      <c r="B134" s="37" t="s">
        <v>608</v>
      </c>
      <c r="C134" s="279" t="s">
        <v>607</v>
      </c>
      <c r="D134" s="366" t="s">
        <v>76</v>
      </c>
      <c r="E134" s="367"/>
      <c r="F134" s="367"/>
      <c r="G134" s="367"/>
      <c r="H134" s="367"/>
      <c r="I134" s="367"/>
      <c r="J134" s="236" t="s">
        <v>76</v>
      </c>
      <c r="K134" s="236" t="s">
        <v>76</v>
      </c>
      <c r="L134" s="236" t="s">
        <v>76</v>
      </c>
      <c r="M134" s="236" t="s">
        <v>76</v>
      </c>
      <c r="N134" s="37" t="s">
        <v>75</v>
      </c>
      <c r="O134" s="236" t="s">
        <v>76</v>
      </c>
      <c r="P134" s="37" t="s">
        <v>318</v>
      </c>
      <c r="Q134" s="37" t="s">
        <v>77</v>
      </c>
      <c r="R134" s="37" t="s">
        <v>75</v>
      </c>
      <c r="S134" s="37" t="s">
        <v>75</v>
      </c>
      <c r="T134" s="25" t="s">
        <v>75</v>
      </c>
      <c r="U134" s="25" t="s">
        <v>75</v>
      </c>
      <c r="V134" s="236" t="s">
        <v>319</v>
      </c>
      <c r="W134" s="236" t="s">
        <v>320</v>
      </c>
      <c r="X134" s="37" t="s">
        <v>75</v>
      </c>
      <c r="Y134" s="291">
        <v>42186</v>
      </c>
      <c r="Z134" s="37" t="s">
        <v>81</v>
      </c>
      <c r="AA134" s="37" t="s">
        <v>608</v>
      </c>
      <c r="AB134" s="37" t="s">
        <v>609</v>
      </c>
      <c r="AC134" s="37" t="s">
        <v>83</v>
      </c>
      <c r="AD134" s="37" t="s">
        <v>585</v>
      </c>
      <c r="AE134" s="37" t="s">
        <v>610</v>
      </c>
      <c r="AF134" s="37" t="s">
        <v>85</v>
      </c>
      <c r="AG134" s="37">
        <v>40</v>
      </c>
      <c r="AH134" s="37" t="s">
        <v>86</v>
      </c>
      <c r="AI134" s="37" t="s">
        <v>126</v>
      </c>
      <c r="AJ134" s="37" t="s">
        <v>586</v>
      </c>
      <c r="AK134" s="37" t="s">
        <v>88</v>
      </c>
      <c r="AL134" s="37" t="s">
        <v>89</v>
      </c>
      <c r="AM134" s="37" t="s">
        <v>77</v>
      </c>
      <c r="AN134" s="37" t="s">
        <v>77</v>
      </c>
      <c r="AO134" s="37" t="s">
        <v>77</v>
      </c>
      <c r="AP134" s="37" t="s">
        <v>257</v>
      </c>
      <c r="AQ134" s="37" t="s">
        <v>228</v>
      </c>
      <c r="AR134" s="37" t="s">
        <v>90</v>
      </c>
      <c r="AS134" s="37" t="s">
        <v>91</v>
      </c>
      <c r="AT134" s="37" t="s">
        <v>92</v>
      </c>
      <c r="AU134" s="37" t="s">
        <v>77</v>
      </c>
      <c r="AV134" s="37" t="s">
        <v>77</v>
      </c>
      <c r="AW134" s="37" t="s">
        <v>77</v>
      </c>
      <c r="AX134" s="291">
        <v>41208</v>
      </c>
      <c r="AY134" s="37" t="s">
        <v>88</v>
      </c>
      <c r="AZ134" s="37" t="s">
        <v>81</v>
      </c>
      <c r="BA134" s="37" t="s">
        <v>77</v>
      </c>
      <c r="BB134" s="37" t="s">
        <v>77</v>
      </c>
      <c r="BC134" s="37" t="s">
        <v>75</v>
      </c>
      <c r="BD134" s="37" t="s">
        <v>77</v>
      </c>
      <c r="BE134" s="37" t="s">
        <v>93</v>
      </c>
      <c r="BF134" s="291">
        <v>41208</v>
      </c>
      <c r="BG134" s="37" t="s">
        <v>94</v>
      </c>
      <c r="BH134" s="154">
        <v>42233.83384259259</v>
      </c>
      <c r="BI134" s="37" t="s">
        <v>77</v>
      </c>
      <c r="BJ134" s="37" t="s">
        <v>325</v>
      </c>
      <c r="BK134" s="37" t="s">
        <v>96</v>
      </c>
    </row>
    <row r="135" spans="1:63" s="10" customFormat="1" ht="96.65" customHeight="1">
      <c r="A135" s="37" t="s">
        <v>3124</v>
      </c>
      <c r="B135" s="37" t="s">
        <v>3125</v>
      </c>
      <c r="C135" s="279" t="s">
        <v>3068</v>
      </c>
      <c r="D135" s="366" t="s">
        <v>76</v>
      </c>
      <c r="E135" s="367"/>
      <c r="F135" s="367"/>
      <c r="G135" s="367"/>
      <c r="H135" s="367"/>
      <c r="I135" s="367"/>
      <c r="J135" s="236" t="s">
        <v>76</v>
      </c>
      <c r="K135" s="236" t="s">
        <v>76</v>
      </c>
      <c r="L135" s="236" t="s">
        <v>76</v>
      </c>
      <c r="M135" s="236" t="s">
        <v>76</v>
      </c>
      <c r="N135" s="37" t="s">
        <v>75</v>
      </c>
      <c r="O135" s="236" t="s">
        <v>76</v>
      </c>
      <c r="P135" s="37" t="s">
        <v>318</v>
      </c>
      <c r="Q135" s="37" t="s">
        <v>77</v>
      </c>
      <c r="R135" s="37" t="s">
        <v>75</v>
      </c>
      <c r="S135" s="37" t="s">
        <v>75</v>
      </c>
      <c r="T135" s="25" t="s">
        <v>75</v>
      </c>
      <c r="U135" s="25" t="s">
        <v>75</v>
      </c>
      <c r="V135" s="236" t="s">
        <v>319</v>
      </c>
      <c r="W135" s="236" t="s">
        <v>320</v>
      </c>
      <c r="X135" s="37" t="s">
        <v>75</v>
      </c>
      <c r="Y135" s="291">
        <v>45474</v>
      </c>
      <c r="Z135" s="37" t="s">
        <v>81</v>
      </c>
      <c r="AA135" s="37" t="s">
        <v>3125</v>
      </c>
      <c r="AB135" s="37" t="s">
        <v>3128</v>
      </c>
      <c r="AC135" s="37" t="s">
        <v>83</v>
      </c>
      <c r="AD135" s="37" t="s">
        <v>585</v>
      </c>
      <c r="AE135" s="37" t="s">
        <v>747</v>
      </c>
      <c r="AF135" s="37" t="s">
        <v>85</v>
      </c>
      <c r="AG135" s="37">
        <v>40</v>
      </c>
      <c r="AH135" s="37" t="s">
        <v>86</v>
      </c>
      <c r="AI135" s="37" t="s">
        <v>126</v>
      </c>
      <c r="AJ135" s="37" t="s">
        <v>586</v>
      </c>
      <c r="AK135" s="37" t="s">
        <v>88</v>
      </c>
      <c r="AL135" s="37" t="s">
        <v>89</v>
      </c>
      <c r="AM135" s="37" t="s">
        <v>77</v>
      </c>
      <c r="AN135" s="37" t="s">
        <v>77</v>
      </c>
      <c r="AO135" s="37" t="s">
        <v>77</v>
      </c>
      <c r="AP135" s="37" t="s">
        <v>257</v>
      </c>
      <c r="AQ135" s="37" t="s">
        <v>92</v>
      </c>
      <c r="AR135" s="37" t="s">
        <v>90</v>
      </c>
      <c r="AS135" s="37" t="s">
        <v>91</v>
      </c>
      <c r="AT135" s="37" t="s">
        <v>92</v>
      </c>
      <c r="AU135" s="37" t="s">
        <v>77</v>
      </c>
      <c r="AV135" s="37" t="s">
        <v>77</v>
      </c>
      <c r="AW135" s="37" t="s">
        <v>77</v>
      </c>
      <c r="AX135" s="291">
        <v>45548</v>
      </c>
      <c r="AY135" s="37" t="s">
        <v>88</v>
      </c>
      <c r="AZ135" s="37" t="s">
        <v>81</v>
      </c>
      <c r="BA135" s="37" t="s">
        <v>77</v>
      </c>
      <c r="BB135" s="37" t="s">
        <v>77</v>
      </c>
      <c r="BC135" s="37" t="s">
        <v>75</v>
      </c>
      <c r="BD135" s="37" t="s">
        <v>77</v>
      </c>
      <c r="BE135" s="37" t="s">
        <v>93</v>
      </c>
      <c r="BF135" s="291">
        <v>45548</v>
      </c>
      <c r="BG135" s="37" t="s">
        <v>171</v>
      </c>
      <c r="BH135" s="154">
        <v>45553.296458333331</v>
      </c>
      <c r="BI135" s="37" t="s">
        <v>77</v>
      </c>
      <c r="BJ135" s="37" t="s">
        <v>325</v>
      </c>
      <c r="BK135" s="37" t="s">
        <v>96</v>
      </c>
    </row>
    <row r="136" spans="1:63" s="10" customFormat="1" ht="96.65" customHeight="1">
      <c r="A136" s="37" t="s">
        <v>3126</v>
      </c>
      <c r="B136" s="37" t="s">
        <v>3127</v>
      </c>
      <c r="C136" s="279" t="s">
        <v>3071</v>
      </c>
      <c r="D136" s="366" t="s">
        <v>76</v>
      </c>
      <c r="E136" s="367"/>
      <c r="F136" s="367"/>
      <c r="G136" s="367"/>
      <c r="H136" s="367"/>
      <c r="I136" s="367"/>
      <c r="J136" s="236" t="s">
        <v>76</v>
      </c>
      <c r="K136" s="236" t="s">
        <v>76</v>
      </c>
      <c r="L136" s="236" t="s">
        <v>76</v>
      </c>
      <c r="M136" s="236" t="s">
        <v>76</v>
      </c>
      <c r="N136" s="37" t="s">
        <v>75</v>
      </c>
      <c r="O136" s="236" t="s">
        <v>76</v>
      </c>
      <c r="P136" s="37" t="s">
        <v>318</v>
      </c>
      <c r="Q136" s="37" t="s">
        <v>77</v>
      </c>
      <c r="R136" s="37" t="s">
        <v>75</v>
      </c>
      <c r="S136" s="37" t="s">
        <v>75</v>
      </c>
      <c r="T136" s="25" t="s">
        <v>75</v>
      </c>
      <c r="U136" s="25" t="s">
        <v>75</v>
      </c>
      <c r="V136" s="236" t="s">
        <v>319</v>
      </c>
      <c r="W136" s="236" t="s">
        <v>320</v>
      </c>
      <c r="X136" s="37" t="s">
        <v>75</v>
      </c>
      <c r="Y136" s="291">
        <v>45474</v>
      </c>
      <c r="Z136" s="37" t="s">
        <v>81</v>
      </c>
      <c r="AA136" s="37" t="s">
        <v>3127</v>
      </c>
      <c r="AB136" s="37" t="s">
        <v>3129</v>
      </c>
      <c r="AC136" s="37" t="s">
        <v>83</v>
      </c>
      <c r="AD136" s="37" t="s">
        <v>585</v>
      </c>
      <c r="AE136" s="37" t="s">
        <v>751</v>
      </c>
      <c r="AF136" s="37" t="s">
        <v>85</v>
      </c>
      <c r="AG136" s="37">
        <v>40</v>
      </c>
      <c r="AH136" s="37" t="s">
        <v>86</v>
      </c>
      <c r="AI136" s="37" t="s">
        <v>126</v>
      </c>
      <c r="AJ136" s="37" t="s">
        <v>586</v>
      </c>
      <c r="AK136" s="37" t="s">
        <v>88</v>
      </c>
      <c r="AL136" s="37" t="s">
        <v>89</v>
      </c>
      <c r="AM136" s="37" t="s">
        <v>77</v>
      </c>
      <c r="AN136" s="37" t="s">
        <v>77</v>
      </c>
      <c r="AO136" s="37" t="s">
        <v>77</v>
      </c>
      <c r="AP136" s="37" t="s">
        <v>257</v>
      </c>
      <c r="AQ136" s="37" t="s">
        <v>92</v>
      </c>
      <c r="AR136" s="37" t="s">
        <v>90</v>
      </c>
      <c r="AS136" s="37" t="s">
        <v>91</v>
      </c>
      <c r="AT136" s="37" t="s">
        <v>92</v>
      </c>
      <c r="AU136" s="37" t="s">
        <v>77</v>
      </c>
      <c r="AV136" s="37" t="s">
        <v>77</v>
      </c>
      <c r="AW136" s="37" t="s">
        <v>77</v>
      </c>
      <c r="AX136" s="291">
        <v>45548</v>
      </c>
      <c r="AY136" s="37" t="s">
        <v>88</v>
      </c>
      <c r="AZ136" s="37" t="s">
        <v>81</v>
      </c>
      <c r="BA136" s="37" t="s">
        <v>77</v>
      </c>
      <c r="BB136" s="37" t="s">
        <v>77</v>
      </c>
      <c r="BC136" s="37" t="s">
        <v>75</v>
      </c>
      <c r="BD136" s="37" t="s">
        <v>77</v>
      </c>
      <c r="BE136" s="37" t="s">
        <v>93</v>
      </c>
      <c r="BF136" s="291">
        <v>45548</v>
      </c>
      <c r="BG136" s="37" t="s">
        <v>171</v>
      </c>
      <c r="BH136" s="154">
        <v>45553.296458333331</v>
      </c>
      <c r="BI136" s="37" t="s">
        <v>77</v>
      </c>
      <c r="BJ136" s="37" t="s">
        <v>325</v>
      </c>
      <c r="BK136" s="37" t="s">
        <v>96</v>
      </c>
    </row>
    <row r="137" spans="1:63" s="10" customFormat="1" ht="56">
      <c r="A137" s="37">
        <v>2420</v>
      </c>
      <c r="B137" s="37" t="s">
        <v>611</v>
      </c>
      <c r="C137" s="279" t="s">
        <v>393</v>
      </c>
      <c r="D137" s="366" t="s">
        <v>76</v>
      </c>
      <c r="E137" s="367"/>
      <c r="F137" s="367"/>
      <c r="G137" s="367"/>
      <c r="H137" s="367"/>
      <c r="I137" s="367"/>
      <c r="J137" s="236" t="s">
        <v>76</v>
      </c>
      <c r="K137" s="236" t="s">
        <v>76</v>
      </c>
      <c r="L137" s="236" t="s">
        <v>76</v>
      </c>
      <c r="M137" s="236" t="s">
        <v>76</v>
      </c>
      <c r="N137" s="37" t="s">
        <v>75</v>
      </c>
      <c r="O137" s="236" t="s">
        <v>76</v>
      </c>
      <c r="P137" s="37" t="s">
        <v>318</v>
      </c>
      <c r="Q137" s="37" t="s">
        <v>77</v>
      </c>
      <c r="R137" s="37" t="s">
        <v>75</v>
      </c>
      <c r="S137" s="37" t="s">
        <v>75</v>
      </c>
      <c r="T137" s="25" t="s">
        <v>75</v>
      </c>
      <c r="U137" s="25" t="s">
        <v>75</v>
      </c>
      <c r="V137" s="236" t="s">
        <v>319</v>
      </c>
      <c r="W137" s="236" t="s">
        <v>320</v>
      </c>
      <c r="X137" s="37" t="s">
        <v>75</v>
      </c>
      <c r="Y137" s="291">
        <v>42186</v>
      </c>
      <c r="Z137" s="37" t="s">
        <v>81</v>
      </c>
      <c r="AA137" s="37" t="s">
        <v>611</v>
      </c>
      <c r="AB137" s="37" t="s">
        <v>612</v>
      </c>
      <c r="AC137" s="37" t="s">
        <v>83</v>
      </c>
      <c r="AD137" s="37" t="s">
        <v>613</v>
      </c>
      <c r="AE137" s="37" t="s">
        <v>397</v>
      </c>
      <c r="AF137" s="37" t="s">
        <v>85</v>
      </c>
      <c r="AG137" s="37">
        <v>40</v>
      </c>
      <c r="AH137" s="37" t="s">
        <v>86</v>
      </c>
      <c r="AI137" s="37" t="s">
        <v>126</v>
      </c>
      <c r="AJ137" s="37" t="s">
        <v>614</v>
      </c>
      <c r="AK137" s="37" t="s">
        <v>88</v>
      </c>
      <c r="AL137" s="37" t="s">
        <v>89</v>
      </c>
      <c r="AM137" s="37" t="s">
        <v>77</v>
      </c>
      <c r="AN137" s="37" t="s">
        <v>77</v>
      </c>
      <c r="AO137" s="37" t="s">
        <v>77</v>
      </c>
      <c r="AP137" s="37" t="s">
        <v>257</v>
      </c>
      <c r="AQ137" s="37" t="s">
        <v>92</v>
      </c>
      <c r="AR137" s="37" t="s">
        <v>90</v>
      </c>
      <c r="AS137" s="37" t="s">
        <v>91</v>
      </c>
      <c r="AT137" s="37" t="s">
        <v>92</v>
      </c>
      <c r="AU137" s="37" t="s">
        <v>77</v>
      </c>
      <c r="AV137" s="37" t="s">
        <v>77</v>
      </c>
      <c r="AW137" s="37" t="s">
        <v>77</v>
      </c>
      <c r="AX137" s="291">
        <v>41208</v>
      </c>
      <c r="AY137" s="37" t="s">
        <v>88</v>
      </c>
      <c r="AZ137" s="37" t="s">
        <v>81</v>
      </c>
      <c r="BA137" s="37" t="s">
        <v>77</v>
      </c>
      <c r="BB137" s="37" t="s">
        <v>77</v>
      </c>
      <c r="BC137" s="37" t="s">
        <v>75</v>
      </c>
      <c r="BD137" s="37" t="s">
        <v>77</v>
      </c>
      <c r="BE137" s="37" t="s">
        <v>93</v>
      </c>
      <c r="BF137" s="291">
        <v>41208</v>
      </c>
      <c r="BG137" s="37" t="s">
        <v>94</v>
      </c>
      <c r="BH137" s="154">
        <v>42233.833854166667</v>
      </c>
      <c r="BI137" s="37" t="s">
        <v>77</v>
      </c>
      <c r="BJ137" s="37" t="s">
        <v>325</v>
      </c>
      <c r="BK137" s="37" t="s">
        <v>96</v>
      </c>
    </row>
    <row r="138" spans="1:63" s="10" customFormat="1" ht="56">
      <c r="A138" s="37">
        <v>2421</v>
      </c>
      <c r="B138" s="37" t="s">
        <v>615</v>
      </c>
      <c r="C138" s="279" t="s">
        <v>399</v>
      </c>
      <c r="D138" s="366" t="s">
        <v>76</v>
      </c>
      <c r="E138" s="367"/>
      <c r="F138" s="367"/>
      <c r="G138" s="367"/>
      <c r="H138" s="367"/>
      <c r="I138" s="367"/>
      <c r="J138" s="236" t="s">
        <v>76</v>
      </c>
      <c r="K138" s="236" t="s">
        <v>76</v>
      </c>
      <c r="L138" s="236" t="s">
        <v>76</v>
      </c>
      <c r="M138" s="236" t="s">
        <v>76</v>
      </c>
      <c r="N138" s="37" t="s">
        <v>75</v>
      </c>
      <c r="O138" s="236" t="s">
        <v>76</v>
      </c>
      <c r="P138" s="37" t="s">
        <v>318</v>
      </c>
      <c r="Q138" s="37" t="s">
        <v>77</v>
      </c>
      <c r="R138" s="37" t="s">
        <v>75</v>
      </c>
      <c r="S138" s="37" t="s">
        <v>75</v>
      </c>
      <c r="T138" s="25" t="s">
        <v>75</v>
      </c>
      <c r="U138" s="25" t="s">
        <v>75</v>
      </c>
      <c r="V138" s="236" t="s">
        <v>319</v>
      </c>
      <c r="W138" s="236" t="s">
        <v>320</v>
      </c>
      <c r="X138" s="37" t="s">
        <v>75</v>
      </c>
      <c r="Y138" s="291">
        <v>42186</v>
      </c>
      <c r="Z138" s="37" t="s">
        <v>81</v>
      </c>
      <c r="AA138" s="37" t="s">
        <v>615</v>
      </c>
      <c r="AB138" s="37" t="s">
        <v>616</v>
      </c>
      <c r="AC138" s="37" t="s">
        <v>83</v>
      </c>
      <c r="AD138" s="37" t="s">
        <v>613</v>
      </c>
      <c r="AE138" s="37" t="s">
        <v>402</v>
      </c>
      <c r="AF138" s="37" t="s">
        <v>85</v>
      </c>
      <c r="AG138" s="37">
        <v>40</v>
      </c>
      <c r="AH138" s="37" t="s">
        <v>86</v>
      </c>
      <c r="AI138" s="37" t="s">
        <v>126</v>
      </c>
      <c r="AJ138" s="37" t="s">
        <v>614</v>
      </c>
      <c r="AK138" s="37" t="s">
        <v>88</v>
      </c>
      <c r="AL138" s="37" t="s">
        <v>89</v>
      </c>
      <c r="AM138" s="37" t="s">
        <v>77</v>
      </c>
      <c r="AN138" s="37" t="s">
        <v>77</v>
      </c>
      <c r="AO138" s="37" t="s">
        <v>77</v>
      </c>
      <c r="AP138" s="37" t="s">
        <v>92</v>
      </c>
      <c r="AQ138" s="37" t="s">
        <v>92</v>
      </c>
      <c r="AR138" s="37" t="s">
        <v>90</v>
      </c>
      <c r="AS138" s="37" t="s">
        <v>91</v>
      </c>
      <c r="AT138" s="37" t="s">
        <v>92</v>
      </c>
      <c r="AU138" s="37" t="s">
        <v>77</v>
      </c>
      <c r="AV138" s="37" t="s">
        <v>77</v>
      </c>
      <c r="AW138" s="37" t="s">
        <v>77</v>
      </c>
      <c r="AX138" s="291">
        <v>41208</v>
      </c>
      <c r="AY138" s="37" t="s">
        <v>88</v>
      </c>
      <c r="AZ138" s="37" t="s">
        <v>81</v>
      </c>
      <c r="BA138" s="37" t="s">
        <v>77</v>
      </c>
      <c r="BB138" s="37" t="s">
        <v>77</v>
      </c>
      <c r="BC138" s="37" t="s">
        <v>75</v>
      </c>
      <c r="BD138" s="37" t="s">
        <v>77</v>
      </c>
      <c r="BE138" s="37" t="s">
        <v>93</v>
      </c>
      <c r="BF138" s="291">
        <v>41208</v>
      </c>
      <c r="BG138" s="37" t="s">
        <v>94</v>
      </c>
      <c r="BH138" s="154">
        <v>42233.833854166667</v>
      </c>
      <c r="BI138" s="37" t="s">
        <v>77</v>
      </c>
      <c r="BJ138" s="37" t="s">
        <v>325</v>
      </c>
      <c r="BK138" s="37" t="s">
        <v>96</v>
      </c>
    </row>
    <row r="139" spans="1:63" s="10" customFormat="1" ht="56">
      <c r="A139" s="37">
        <v>2422</v>
      </c>
      <c r="B139" s="37" t="s">
        <v>617</v>
      </c>
      <c r="C139" s="279" t="s">
        <v>403</v>
      </c>
      <c r="D139" s="366" t="s">
        <v>76</v>
      </c>
      <c r="E139" s="367"/>
      <c r="F139" s="367"/>
      <c r="G139" s="367"/>
      <c r="H139" s="367"/>
      <c r="I139" s="367"/>
      <c r="J139" s="236" t="s">
        <v>76</v>
      </c>
      <c r="K139" s="236" t="s">
        <v>76</v>
      </c>
      <c r="L139" s="236" t="s">
        <v>76</v>
      </c>
      <c r="M139" s="236" t="s">
        <v>76</v>
      </c>
      <c r="N139" s="37" t="s">
        <v>75</v>
      </c>
      <c r="O139" s="236" t="s">
        <v>76</v>
      </c>
      <c r="P139" s="37" t="s">
        <v>318</v>
      </c>
      <c r="Q139" s="37" t="s">
        <v>77</v>
      </c>
      <c r="R139" s="37" t="s">
        <v>75</v>
      </c>
      <c r="S139" s="37" t="s">
        <v>75</v>
      </c>
      <c r="T139" s="25" t="s">
        <v>75</v>
      </c>
      <c r="U139" s="25" t="s">
        <v>75</v>
      </c>
      <c r="V139" s="236" t="s">
        <v>319</v>
      </c>
      <c r="W139" s="236" t="s">
        <v>320</v>
      </c>
      <c r="X139" s="37" t="s">
        <v>75</v>
      </c>
      <c r="Y139" s="291">
        <v>42186</v>
      </c>
      <c r="Z139" s="37" t="s">
        <v>81</v>
      </c>
      <c r="AA139" s="37" t="s">
        <v>617</v>
      </c>
      <c r="AB139" s="37" t="s">
        <v>618</v>
      </c>
      <c r="AC139" s="37" t="s">
        <v>83</v>
      </c>
      <c r="AD139" s="37" t="s">
        <v>613</v>
      </c>
      <c r="AE139" s="37" t="s">
        <v>406</v>
      </c>
      <c r="AF139" s="37" t="s">
        <v>85</v>
      </c>
      <c r="AG139" s="37">
        <v>40</v>
      </c>
      <c r="AH139" s="37" t="s">
        <v>86</v>
      </c>
      <c r="AI139" s="37" t="s">
        <v>126</v>
      </c>
      <c r="AJ139" s="37" t="s">
        <v>614</v>
      </c>
      <c r="AK139" s="37" t="s">
        <v>88</v>
      </c>
      <c r="AL139" s="37" t="s">
        <v>89</v>
      </c>
      <c r="AM139" s="37" t="s">
        <v>77</v>
      </c>
      <c r="AN139" s="37" t="s">
        <v>77</v>
      </c>
      <c r="AO139" s="37" t="s">
        <v>77</v>
      </c>
      <c r="AP139" s="37" t="s">
        <v>92</v>
      </c>
      <c r="AQ139" s="37" t="s">
        <v>92</v>
      </c>
      <c r="AR139" s="37" t="s">
        <v>90</v>
      </c>
      <c r="AS139" s="37" t="s">
        <v>91</v>
      </c>
      <c r="AT139" s="37" t="s">
        <v>92</v>
      </c>
      <c r="AU139" s="37" t="s">
        <v>77</v>
      </c>
      <c r="AV139" s="37" t="s">
        <v>77</v>
      </c>
      <c r="AW139" s="37" t="s">
        <v>77</v>
      </c>
      <c r="AX139" s="291">
        <v>41208</v>
      </c>
      <c r="AY139" s="37" t="s">
        <v>88</v>
      </c>
      <c r="AZ139" s="37" t="s">
        <v>81</v>
      </c>
      <c r="BA139" s="37" t="s">
        <v>77</v>
      </c>
      <c r="BB139" s="37" t="s">
        <v>77</v>
      </c>
      <c r="BC139" s="37" t="s">
        <v>75</v>
      </c>
      <c r="BD139" s="37" t="s">
        <v>77</v>
      </c>
      <c r="BE139" s="37" t="s">
        <v>93</v>
      </c>
      <c r="BF139" s="291">
        <v>41208</v>
      </c>
      <c r="BG139" s="37" t="s">
        <v>94</v>
      </c>
      <c r="BH139" s="154">
        <v>42233.833854166667</v>
      </c>
      <c r="BI139" s="37" t="s">
        <v>77</v>
      </c>
      <c r="BJ139" s="37" t="s">
        <v>325</v>
      </c>
      <c r="BK139" s="37" t="s">
        <v>96</v>
      </c>
    </row>
    <row r="140" spans="1:63" s="10" customFormat="1" ht="56">
      <c r="A140" s="37">
        <v>2423</v>
      </c>
      <c r="B140" s="37" t="s">
        <v>619</v>
      </c>
      <c r="C140" s="279" t="s">
        <v>407</v>
      </c>
      <c r="D140" s="366" t="s">
        <v>76</v>
      </c>
      <c r="E140" s="367"/>
      <c r="F140" s="367"/>
      <c r="G140" s="367"/>
      <c r="H140" s="367"/>
      <c r="I140" s="367"/>
      <c r="J140" s="236" t="s">
        <v>76</v>
      </c>
      <c r="K140" s="236" t="s">
        <v>76</v>
      </c>
      <c r="L140" s="236" t="s">
        <v>76</v>
      </c>
      <c r="M140" s="236" t="s">
        <v>76</v>
      </c>
      <c r="N140" s="37" t="s">
        <v>75</v>
      </c>
      <c r="O140" s="236" t="s">
        <v>76</v>
      </c>
      <c r="P140" s="37" t="s">
        <v>318</v>
      </c>
      <c r="Q140" s="37" t="s">
        <v>77</v>
      </c>
      <c r="R140" s="37" t="s">
        <v>75</v>
      </c>
      <c r="S140" s="37" t="s">
        <v>75</v>
      </c>
      <c r="T140" s="25" t="s">
        <v>75</v>
      </c>
      <c r="U140" s="25" t="s">
        <v>75</v>
      </c>
      <c r="V140" s="236" t="s">
        <v>319</v>
      </c>
      <c r="W140" s="236" t="s">
        <v>320</v>
      </c>
      <c r="X140" s="37" t="s">
        <v>75</v>
      </c>
      <c r="Y140" s="291">
        <v>42186</v>
      </c>
      <c r="Z140" s="37" t="s">
        <v>81</v>
      </c>
      <c r="AA140" s="37" t="s">
        <v>619</v>
      </c>
      <c r="AB140" s="37" t="s">
        <v>620</v>
      </c>
      <c r="AC140" s="37" t="s">
        <v>83</v>
      </c>
      <c r="AD140" s="37" t="s">
        <v>613</v>
      </c>
      <c r="AE140" s="37" t="s">
        <v>410</v>
      </c>
      <c r="AF140" s="37" t="s">
        <v>352</v>
      </c>
      <c r="AG140" s="37">
        <v>40</v>
      </c>
      <c r="AH140" s="37" t="s">
        <v>86</v>
      </c>
      <c r="AI140" s="37" t="s">
        <v>126</v>
      </c>
      <c r="AJ140" s="37" t="s">
        <v>614</v>
      </c>
      <c r="AK140" s="37" t="s">
        <v>88</v>
      </c>
      <c r="AL140" s="37" t="s">
        <v>89</v>
      </c>
      <c r="AM140" s="37" t="s">
        <v>77</v>
      </c>
      <c r="AN140" s="37" t="s">
        <v>77</v>
      </c>
      <c r="AO140" s="37" t="s">
        <v>77</v>
      </c>
      <c r="AP140" s="37" t="s">
        <v>92</v>
      </c>
      <c r="AQ140" s="37" t="s">
        <v>92</v>
      </c>
      <c r="AR140" s="37" t="s">
        <v>90</v>
      </c>
      <c r="AS140" s="37" t="s">
        <v>91</v>
      </c>
      <c r="AT140" s="37" t="s">
        <v>92</v>
      </c>
      <c r="AU140" s="37" t="s">
        <v>77</v>
      </c>
      <c r="AV140" s="37" t="s">
        <v>77</v>
      </c>
      <c r="AW140" s="37" t="s">
        <v>77</v>
      </c>
      <c r="AX140" s="291">
        <v>41208</v>
      </c>
      <c r="AY140" s="37" t="s">
        <v>88</v>
      </c>
      <c r="AZ140" s="37" t="s">
        <v>81</v>
      </c>
      <c r="BA140" s="37" t="s">
        <v>77</v>
      </c>
      <c r="BB140" s="37" t="s">
        <v>77</v>
      </c>
      <c r="BC140" s="37" t="s">
        <v>75</v>
      </c>
      <c r="BD140" s="37" t="s">
        <v>77</v>
      </c>
      <c r="BE140" s="37" t="s">
        <v>93</v>
      </c>
      <c r="BF140" s="291">
        <v>41208</v>
      </c>
      <c r="BG140" s="37" t="s">
        <v>94</v>
      </c>
      <c r="BH140" s="154">
        <v>42233.833854166667</v>
      </c>
      <c r="BI140" s="37" t="s">
        <v>77</v>
      </c>
      <c r="BJ140" s="37" t="s">
        <v>325</v>
      </c>
      <c r="BK140" s="37" t="s">
        <v>96</v>
      </c>
    </row>
    <row r="141" spans="1:63" s="10" customFormat="1" ht="56">
      <c r="A141" s="37">
        <v>2424</v>
      </c>
      <c r="B141" s="37" t="s">
        <v>621</v>
      </c>
      <c r="C141" s="279" t="s">
        <v>411</v>
      </c>
      <c r="D141" s="366" t="s">
        <v>76</v>
      </c>
      <c r="E141" s="367"/>
      <c r="F141" s="367"/>
      <c r="G141" s="367"/>
      <c r="H141" s="367"/>
      <c r="I141" s="367"/>
      <c r="J141" s="236" t="s">
        <v>76</v>
      </c>
      <c r="K141" s="236" t="s">
        <v>76</v>
      </c>
      <c r="L141" s="236" t="s">
        <v>76</v>
      </c>
      <c r="M141" s="236" t="s">
        <v>76</v>
      </c>
      <c r="N141" s="37" t="s">
        <v>75</v>
      </c>
      <c r="O141" s="236" t="s">
        <v>76</v>
      </c>
      <c r="P141" s="37" t="s">
        <v>318</v>
      </c>
      <c r="Q141" s="37" t="s">
        <v>77</v>
      </c>
      <c r="R141" s="37" t="s">
        <v>75</v>
      </c>
      <c r="S141" s="37" t="s">
        <v>75</v>
      </c>
      <c r="T141" s="25" t="s">
        <v>75</v>
      </c>
      <c r="U141" s="25" t="s">
        <v>75</v>
      </c>
      <c r="V141" s="236" t="s">
        <v>319</v>
      </c>
      <c r="W141" s="236" t="s">
        <v>320</v>
      </c>
      <c r="X141" s="37" t="s">
        <v>75</v>
      </c>
      <c r="Y141" s="291">
        <v>42186</v>
      </c>
      <c r="Z141" s="37" t="s">
        <v>81</v>
      </c>
      <c r="AA141" s="37" t="s">
        <v>621</v>
      </c>
      <c r="AB141" s="37" t="s">
        <v>622</v>
      </c>
      <c r="AC141" s="37" t="s">
        <v>83</v>
      </c>
      <c r="AD141" s="37" t="s">
        <v>613</v>
      </c>
      <c r="AE141" s="37" t="s">
        <v>414</v>
      </c>
      <c r="AF141" s="37" t="s">
        <v>85</v>
      </c>
      <c r="AG141" s="37">
        <v>40</v>
      </c>
      <c r="AH141" s="37" t="s">
        <v>86</v>
      </c>
      <c r="AI141" s="37" t="s">
        <v>126</v>
      </c>
      <c r="AJ141" s="37" t="s">
        <v>614</v>
      </c>
      <c r="AK141" s="37" t="s">
        <v>88</v>
      </c>
      <c r="AL141" s="37" t="s">
        <v>89</v>
      </c>
      <c r="AM141" s="37" t="s">
        <v>77</v>
      </c>
      <c r="AN141" s="37" t="s">
        <v>77</v>
      </c>
      <c r="AO141" s="37" t="s">
        <v>77</v>
      </c>
      <c r="AP141" s="37" t="s">
        <v>257</v>
      </c>
      <c r="AQ141" s="37" t="s">
        <v>92</v>
      </c>
      <c r="AR141" s="37" t="s">
        <v>90</v>
      </c>
      <c r="AS141" s="37" t="s">
        <v>91</v>
      </c>
      <c r="AT141" s="37" t="s">
        <v>92</v>
      </c>
      <c r="AU141" s="37" t="s">
        <v>77</v>
      </c>
      <c r="AV141" s="37" t="s">
        <v>77</v>
      </c>
      <c r="AW141" s="37" t="s">
        <v>77</v>
      </c>
      <c r="AX141" s="291">
        <v>41208</v>
      </c>
      <c r="AY141" s="37" t="s">
        <v>88</v>
      </c>
      <c r="AZ141" s="37" t="s">
        <v>81</v>
      </c>
      <c r="BA141" s="37" t="s">
        <v>77</v>
      </c>
      <c r="BB141" s="37" t="s">
        <v>77</v>
      </c>
      <c r="BC141" s="37" t="s">
        <v>75</v>
      </c>
      <c r="BD141" s="37" t="s">
        <v>77</v>
      </c>
      <c r="BE141" s="37" t="s">
        <v>93</v>
      </c>
      <c r="BF141" s="291">
        <v>41208</v>
      </c>
      <c r="BG141" s="37" t="s">
        <v>94</v>
      </c>
      <c r="BH141" s="154">
        <v>42233.833854166667</v>
      </c>
      <c r="BI141" s="37" t="s">
        <v>77</v>
      </c>
      <c r="BJ141" s="37" t="s">
        <v>325</v>
      </c>
      <c r="BK141" s="37" t="s">
        <v>96</v>
      </c>
    </row>
    <row r="142" spans="1:63" s="10" customFormat="1" ht="56">
      <c r="A142" s="37">
        <v>2425</v>
      </c>
      <c r="B142" s="37" t="s">
        <v>623</v>
      </c>
      <c r="C142" s="279" t="s">
        <v>415</v>
      </c>
      <c r="D142" s="366" t="s">
        <v>76</v>
      </c>
      <c r="E142" s="367"/>
      <c r="F142" s="367"/>
      <c r="G142" s="367"/>
      <c r="H142" s="367"/>
      <c r="I142" s="367"/>
      <c r="J142" s="236" t="s">
        <v>76</v>
      </c>
      <c r="K142" s="236" t="s">
        <v>76</v>
      </c>
      <c r="L142" s="236" t="s">
        <v>76</v>
      </c>
      <c r="M142" s="236" t="s">
        <v>76</v>
      </c>
      <c r="N142" s="37" t="s">
        <v>75</v>
      </c>
      <c r="O142" s="236" t="s">
        <v>76</v>
      </c>
      <c r="P142" s="37" t="s">
        <v>318</v>
      </c>
      <c r="Q142" s="37" t="s">
        <v>77</v>
      </c>
      <c r="R142" s="37" t="s">
        <v>75</v>
      </c>
      <c r="S142" s="37" t="s">
        <v>75</v>
      </c>
      <c r="T142" s="25" t="s">
        <v>75</v>
      </c>
      <c r="U142" s="25" t="s">
        <v>75</v>
      </c>
      <c r="V142" s="236" t="s">
        <v>319</v>
      </c>
      <c r="W142" s="236" t="s">
        <v>320</v>
      </c>
      <c r="X142" s="37" t="s">
        <v>75</v>
      </c>
      <c r="Y142" s="291">
        <v>42186</v>
      </c>
      <c r="Z142" s="37" t="s">
        <v>81</v>
      </c>
      <c r="AA142" s="37" t="s">
        <v>623</v>
      </c>
      <c r="AB142" s="37" t="s">
        <v>624</v>
      </c>
      <c r="AC142" s="37" t="s">
        <v>83</v>
      </c>
      <c r="AD142" s="37" t="s">
        <v>613</v>
      </c>
      <c r="AE142" s="37" t="s">
        <v>418</v>
      </c>
      <c r="AF142" s="37" t="s">
        <v>352</v>
      </c>
      <c r="AG142" s="37">
        <v>40</v>
      </c>
      <c r="AH142" s="37" t="s">
        <v>86</v>
      </c>
      <c r="AI142" s="37" t="s">
        <v>126</v>
      </c>
      <c r="AJ142" s="37" t="s">
        <v>614</v>
      </c>
      <c r="AK142" s="37" t="s">
        <v>88</v>
      </c>
      <c r="AL142" s="37" t="s">
        <v>89</v>
      </c>
      <c r="AM142" s="37" t="s">
        <v>77</v>
      </c>
      <c r="AN142" s="37" t="s">
        <v>77</v>
      </c>
      <c r="AO142" s="37" t="s">
        <v>77</v>
      </c>
      <c r="AP142" s="37" t="s">
        <v>92</v>
      </c>
      <c r="AQ142" s="37" t="s">
        <v>92</v>
      </c>
      <c r="AR142" s="37" t="s">
        <v>90</v>
      </c>
      <c r="AS142" s="37" t="s">
        <v>91</v>
      </c>
      <c r="AT142" s="37" t="s">
        <v>92</v>
      </c>
      <c r="AU142" s="37" t="s">
        <v>77</v>
      </c>
      <c r="AV142" s="37" t="s">
        <v>77</v>
      </c>
      <c r="AW142" s="37" t="s">
        <v>77</v>
      </c>
      <c r="AX142" s="291">
        <v>41208</v>
      </c>
      <c r="AY142" s="37" t="s">
        <v>88</v>
      </c>
      <c r="AZ142" s="37" t="s">
        <v>81</v>
      </c>
      <c r="BA142" s="37" t="s">
        <v>77</v>
      </c>
      <c r="BB142" s="37" t="s">
        <v>77</v>
      </c>
      <c r="BC142" s="37" t="s">
        <v>75</v>
      </c>
      <c r="BD142" s="37" t="s">
        <v>77</v>
      </c>
      <c r="BE142" s="37" t="s">
        <v>93</v>
      </c>
      <c r="BF142" s="291">
        <v>41208</v>
      </c>
      <c r="BG142" s="37" t="s">
        <v>94</v>
      </c>
      <c r="BH142" s="154">
        <v>42233.833854166667</v>
      </c>
      <c r="BI142" s="37" t="s">
        <v>77</v>
      </c>
      <c r="BJ142" s="37" t="s">
        <v>325</v>
      </c>
      <c r="BK142" s="37" t="s">
        <v>96</v>
      </c>
    </row>
    <row r="143" spans="1:63" s="10" customFormat="1" ht="56">
      <c r="A143" s="37">
        <v>2426</v>
      </c>
      <c r="B143" s="37" t="s">
        <v>625</v>
      </c>
      <c r="C143" s="279" t="s">
        <v>419</v>
      </c>
      <c r="D143" s="366" t="s">
        <v>76</v>
      </c>
      <c r="E143" s="367"/>
      <c r="F143" s="367"/>
      <c r="G143" s="367"/>
      <c r="H143" s="367"/>
      <c r="I143" s="367"/>
      <c r="J143" s="236" t="s">
        <v>76</v>
      </c>
      <c r="K143" s="236" t="s">
        <v>76</v>
      </c>
      <c r="L143" s="236" t="s">
        <v>76</v>
      </c>
      <c r="M143" s="236" t="s">
        <v>76</v>
      </c>
      <c r="N143" s="37" t="s">
        <v>75</v>
      </c>
      <c r="O143" s="236" t="s">
        <v>76</v>
      </c>
      <c r="P143" s="37" t="s">
        <v>318</v>
      </c>
      <c r="Q143" s="37" t="s">
        <v>77</v>
      </c>
      <c r="R143" s="37" t="s">
        <v>75</v>
      </c>
      <c r="S143" s="37" t="s">
        <v>75</v>
      </c>
      <c r="T143" s="25" t="s">
        <v>75</v>
      </c>
      <c r="U143" s="25" t="s">
        <v>75</v>
      </c>
      <c r="V143" s="236" t="s">
        <v>319</v>
      </c>
      <c r="W143" s="236" t="s">
        <v>320</v>
      </c>
      <c r="X143" s="37" t="s">
        <v>75</v>
      </c>
      <c r="Y143" s="291">
        <v>42186</v>
      </c>
      <c r="Z143" s="37" t="s">
        <v>81</v>
      </c>
      <c r="AA143" s="37" t="s">
        <v>625</v>
      </c>
      <c r="AB143" s="37" t="s">
        <v>626</v>
      </c>
      <c r="AC143" s="37" t="s">
        <v>83</v>
      </c>
      <c r="AD143" s="37" t="s">
        <v>613</v>
      </c>
      <c r="AE143" s="37" t="s">
        <v>422</v>
      </c>
      <c r="AF143" s="37" t="s">
        <v>85</v>
      </c>
      <c r="AG143" s="37">
        <v>40</v>
      </c>
      <c r="AH143" s="37" t="s">
        <v>86</v>
      </c>
      <c r="AI143" s="37" t="s">
        <v>126</v>
      </c>
      <c r="AJ143" s="37" t="s">
        <v>614</v>
      </c>
      <c r="AK143" s="37" t="s">
        <v>88</v>
      </c>
      <c r="AL143" s="37" t="s">
        <v>89</v>
      </c>
      <c r="AM143" s="37" t="s">
        <v>77</v>
      </c>
      <c r="AN143" s="37" t="s">
        <v>77</v>
      </c>
      <c r="AO143" s="37" t="s">
        <v>77</v>
      </c>
      <c r="AP143" s="37" t="s">
        <v>92</v>
      </c>
      <c r="AQ143" s="37" t="s">
        <v>92</v>
      </c>
      <c r="AR143" s="37" t="s">
        <v>90</v>
      </c>
      <c r="AS143" s="37" t="s">
        <v>91</v>
      </c>
      <c r="AT143" s="37" t="s">
        <v>92</v>
      </c>
      <c r="AU143" s="37" t="s">
        <v>77</v>
      </c>
      <c r="AV143" s="37" t="s">
        <v>77</v>
      </c>
      <c r="AW143" s="37" t="s">
        <v>77</v>
      </c>
      <c r="AX143" s="291">
        <v>41208</v>
      </c>
      <c r="AY143" s="37" t="s">
        <v>88</v>
      </c>
      <c r="AZ143" s="37" t="s">
        <v>81</v>
      </c>
      <c r="BA143" s="37" t="s">
        <v>77</v>
      </c>
      <c r="BB143" s="37" t="s">
        <v>77</v>
      </c>
      <c r="BC143" s="37" t="s">
        <v>75</v>
      </c>
      <c r="BD143" s="37" t="s">
        <v>77</v>
      </c>
      <c r="BE143" s="37" t="s">
        <v>93</v>
      </c>
      <c r="BF143" s="291">
        <v>41208</v>
      </c>
      <c r="BG143" s="37" t="s">
        <v>94</v>
      </c>
      <c r="BH143" s="154">
        <v>42233.833854166667</v>
      </c>
      <c r="BI143" s="37" t="s">
        <v>77</v>
      </c>
      <c r="BJ143" s="37" t="s">
        <v>325</v>
      </c>
      <c r="BK143" s="37" t="s">
        <v>96</v>
      </c>
    </row>
    <row r="144" spans="1:63" s="10" customFormat="1" ht="56">
      <c r="A144" s="37">
        <v>2427</v>
      </c>
      <c r="B144" s="37" t="s">
        <v>627</v>
      </c>
      <c r="C144" s="279" t="s">
        <v>423</v>
      </c>
      <c r="D144" s="366" t="s">
        <v>76</v>
      </c>
      <c r="E144" s="367"/>
      <c r="F144" s="367"/>
      <c r="G144" s="367"/>
      <c r="H144" s="367"/>
      <c r="I144" s="367"/>
      <c r="J144" s="236" t="s">
        <v>76</v>
      </c>
      <c r="K144" s="236" t="s">
        <v>76</v>
      </c>
      <c r="L144" s="236" t="s">
        <v>76</v>
      </c>
      <c r="M144" s="236" t="s">
        <v>76</v>
      </c>
      <c r="N144" s="37" t="s">
        <v>75</v>
      </c>
      <c r="O144" s="236" t="s">
        <v>76</v>
      </c>
      <c r="P144" s="37" t="s">
        <v>318</v>
      </c>
      <c r="Q144" s="37" t="s">
        <v>77</v>
      </c>
      <c r="R144" s="37" t="s">
        <v>75</v>
      </c>
      <c r="S144" s="37" t="s">
        <v>75</v>
      </c>
      <c r="T144" s="25" t="s">
        <v>75</v>
      </c>
      <c r="U144" s="25" t="s">
        <v>75</v>
      </c>
      <c r="V144" s="236" t="s">
        <v>319</v>
      </c>
      <c r="W144" s="236" t="s">
        <v>320</v>
      </c>
      <c r="X144" s="37" t="s">
        <v>75</v>
      </c>
      <c r="Y144" s="291">
        <v>42186</v>
      </c>
      <c r="Z144" s="37" t="s">
        <v>81</v>
      </c>
      <c r="AA144" s="37" t="s">
        <v>627</v>
      </c>
      <c r="AB144" s="37" t="s">
        <v>628</v>
      </c>
      <c r="AC144" s="37" t="s">
        <v>83</v>
      </c>
      <c r="AD144" s="37" t="s">
        <v>613</v>
      </c>
      <c r="AE144" s="37" t="s">
        <v>426</v>
      </c>
      <c r="AF144" s="37" t="s">
        <v>85</v>
      </c>
      <c r="AG144" s="37">
        <v>40</v>
      </c>
      <c r="AH144" s="37" t="s">
        <v>86</v>
      </c>
      <c r="AI144" s="37" t="s">
        <v>126</v>
      </c>
      <c r="AJ144" s="37" t="s">
        <v>614</v>
      </c>
      <c r="AK144" s="37" t="s">
        <v>88</v>
      </c>
      <c r="AL144" s="37" t="s">
        <v>89</v>
      </c>
      <c r="AM144" s="37" t="s">
        <v>77</v>
      </c>
      <c r="AN144" s="37" t="s">
        <v>77</v>
      </c>
      <c r="AO144" s="37" t="s">
        <v>77</v>
      </c>
      <c r="AP144" s="37" t="s">
        <v>92</v>
      </c>
      <c r="AQ144" s="37" t="s">
        <v>92</v>
      </c>
      <c r="AR144" s="37" t="s">
        <v>90</v>
      </c>
      <c r="AS144" s="37" t="s">
        <v>91</v>
      </c>
      <c r="AT144" s="37" t="s">
        <v>92</v>
      </c>
      <c r="AU144" s="37" t="s">
        <v>77</v>
      </c>
      <c r="AV144" s="37" t="s">
        <v>77</v>
      </c>
      <c r="AW144" s="37" t="s">
        <v>77</v>
      </c>
      <c r="AX144" s="291">
        <v>41208</v>
      </c>
      <c r="AY144" s="37" t="s">
        <v>88</v>
      </c>
      <c r="AZ144" s="37" t="s">
        <v>81</v>
      </c>
      <c r="BA144" s="37" t="s">
        <v>77</v>
      </c>
      <c r="BB144" s="37" t="s">
        <v>77</v>
      </c>
      <c r="BC144" s="37" t="s">
        <v>75</v>
      </c>
      <c r="BD144" s="37" t="s">
        <v>77</v>
      </c>
      <c r="BE144" s="37" t="s">
        <v>93</v>
      </c>
      <c r="BF144" s="291">
        <v>41208</v>
      </c>
      <c r="BG144" s="37" t="s">
        <v>94</v>
      </c>
      <c r="BH144" s="154">
        <v>42233.833865740744</v>
      </c>
      <c r="BI144" s="37" t="s">
        <v>77</v>
      </c>
      <c r="BJ144" s="37" t="s">
        <v>325</v>
      </c>
      <c r="BK144" s="37" t="s">
        <v>96</v>
      </c>
    </row>
    <row r="145" spans="1:63" s="10" customFormat="1" ht="56">
      <c r="A145" s="37">
        <v>2428</v>
      </c>
      <c r="B145" s="37" t="s">
        <v>629</v>
      </c>
      <c r="C145" s="279" t="s">
        <v>427</v>
      </c>
      <c r="D145" s="366" t="s">
        <v>76</v>
      </c>
      <c r="E145" s="367"/>
      <c r="F145" s="367"/>
      <c r="G145" s="367"/>
      <c r="H145" s="367"/>
      <c r="I145" s="367"/>
      <c r="J145" s="236" t="s">
        <v>76</v>
      </c>
      <c r="K145" s="236" t="s">
        <v>76</v>
      </c>
      <c r="L145" s="236" t="s">
        <v>76</v>
      </c>
      <c r="M145" s="236" t="s">
        <v>76</v>
      </c>
      <c r="N145" s="37" t="s">
        <v>75</v>
      </c>
      <c r="O145" s="236" t="s">
        <v>76</v>
      </c>
      <c r="P145" s="37" t="s">
        <v>318</v>
      </c>
      <c r="Q145" s="37" t="s">
        <v>77</v>
      </c>
      <c r="R145" s="37" t="s">
        <v>75</v>
      </c>
      <c r="S145" s="37" t="s">
        <v>75</v>
      </c>
      <c r="T145" s="25" t="s">
        <v>75</v>
      </c>
      <c r="U145" s="25" t="s">
        <v>75</v>
      </c>
      <c r="V145" s="236" t="s">
        <v>319</v>
      </c>
      <c r="W145" s="236" t="s">
        <v>320</v>
      </c>
      <c r="X145" s="37" t="s">
        <v>75</v>
      </c>
      <c r="Y145" s="291">
        <v>42186</v>
      </c>
      <c r="Z145" s="37" t="s">
        <v>81</v>
      </c>
      <c r="AA145" s="37" t="s">
        <v>629</v>
      </c>
      <c r="AB145" s="37" t="s">
        <v>630</v>
      </c>
      <c r="AC145" s="37" t="s">
        <v>83</v>
      </c>
      <c r="AD145" s="37" t="s">
        <v>613</v>
      </c>
      <c r="AE145" s="37" t="s">
        <v>430</v>
      </c>
      <c r="AF145" s="37" t="s">
        <v>85</v>
      </c>
      <c r="AG145" s="37">
        <v>40</v>
      </c>
      <c r="AH145" s="37" t="s">
        <v>86</v>
      </c>
      <c r="AI145" s="37" t="s">
        <v>126</v>
      </c>
      <c r="AJ145" s="37" t="s">
        <v>614</v>
      </c>
      <c r="AK145" s="37" t="s">
        <v>88</v>
      </c>
      <c r="AL145" s="37" t="s">
        <v>89</v>
      </c>
      <c r="AM145" s="37" t="s">
        <v>77</v>
      </c>
      <c r="AN145" s="37" t="s">
        <v>77</v>
      </c>
      <c r="AO145" s="37" t="s">
        <v>77</v>
      </c>
      <c r="AP145" s="37" t="s">
        <v>92</v>
      </c>
      <c r="AQ145" s="37" t="s">
        <v>92</v>
      </c>
      <c r="AR145" s="37" t="s">
        <v>90</v>
      </c>
      <c r="AS145" s="37" t="s">
        <v>91</v>
      </c>
      <c r="AT145" s="37" t="s">
        <v>92</v>
      </c>
      <c r="AU145" s="37" t="s">
        <v>77</v>
      </c>
      <c r="AV145" s="37" t="s">
        <v>77</v>
      </c>
      <c r="AW145" s="37" t="s">
        <v>77</v>
      </c>
      <c r="AX145" s="291">
        <v>41208</v>
      </c>
      <c r="AY145" s="37" t="s">
        <v>88</v>
      </c>
      <c r="AZ145" s="37" t="s">
        <v>81</v>
      </c>
      <c r="BA145" s="37" t="s">
        <v>77</v>
      </c>
      <c r="BB145" s="37" t="s">
        <v>77</v>
      </c>
      <c r="BC145" s="37" t="s">
        <v>75</v>
      </c>
      <c r="BD145" s="37" t="s">
        <v>77</v>
      </c>
      <c r="BE145" s="37" t="s">
        <v>93</v>
      </c>
      <c r="BF145" s="291">
        <v>41208</v>
      </c>
      <c r="BG145" s="37" t="s">
        <v>94</v>
      </c>
      <c r="BH145" s="154">
        <v>42233.833865740744</v>
      </c>
      <c r="BI145" s="37" t="s">
        <v>77</v>
      </c>
      <c r="BJ145" s="37" t="s">
        <v>325</v>
      </c>
      <c r="BK145" s="37" t="s">
        <v>96</v>
      </c>
    </row>
    <row r="146" spans="1:63" s="10" customFormat="1" ht="56">
      <c r="A146" s="37">
        <v>2429</v>
      </c>
      <c r="B146" s="37" t="s">
        <v>3130</v>
      </c>
      <c r="C146" s="279" t="s">
        <v>518</v>
      </c>
      <c r="D146" s="366" t="s">
        <v>76</v>
      </c>
      <c r="E146" s="367"/>
      <c r="F146" s="367"/>
      <c r="G146" s="367"/>
      <c r="H146" s="367"/>
      <c r="I146" s="367"/>
      <c r="J146" s="236" t="s">
        <v>76</v>
      </c>
      <c r="K146" s="236" t="s">
        <v>76</v>
      </c>
      <c r="L146" s="236" t="s">
        <v>76</v>
      </c>
      <c r="M146" s="236" t="s">
        <v>76</v>
      </c>
      <c r="N146" s="37" t="s">
        <v>75</v>
      </c>
      <c r="O146" s="236" t="s">
        <v>76</v>
      </c>
      <c r="P146" s="37" t="s">
        <v>318</v>
      </c>
      <c r="Q146" s="37" t="s">
        <v>77</v>
      </c>
      <c r="R146" s="37" t="s">
        <v>75</v>
      </c>
      <c r="S146" s="37" t="s">
        <v>75</v>
      </c>
      <c r="T146" s="25" t="s">
        <v>75</v>
      </c>
      <c r="U146" s="25" t="s">
        <v>75</v>
      </c>
      <c r="V146" s="236" t="s">
        <v>319</v>
      </c>
      <c r="W146" s="236" t="s">
        <v>320</v>
      </c>
      <c r="X146" s="37" t="s">
        <v>75</v>
      </c>
      <c r="Y146" s="291">
        <v>43617</v>
      </c>
      <c r="Z146" s="37" t="s">
        <v>81</v>
      </c>
      <c r="AA146" s="37" t="s">
        <v>3130</v>
      </c>
      <c r="AB146" s="37" t="s">
        <v>631</v>
      </c>
      <c r="AC146" s="37" t="s">
        <v>83</v>
      </c>
      <c r="AD146" s="37" t="s">
        <v>613</v>
      </c>
      <c r="AE146" s="37" t="s">
        <v>433</v>
      </c>
      <c r="AF146" s="37" t="s">
        <v>85</v>
      </c>
      <c r="AG146" s="37">
        <v>40</v>
      </c>
      <c r="AH146" s="37" t="s">
        <v>86</v>
      </c>
      <c r="AI146" s="37" t="s">
        <v>126</v>
      </c>
      <c r="AJ146" s="37" t="s">
        <v>614</v>
      </c>
      <c r="AK146" s="37" t="s">
        <v>88</v>
      </c>
      <c r="AL146" s="37" t="s">
        <v>89</v>
      </c>
      <c r="AM146" s="37" t="s">
        <v>77</v>
      </c>
      <c r="AN146" s="37" t="s">
        <v>77</v>
      </c>
      <c r="AO146" s="37" t="s">
        <v>77</v>
      </c>
      <c r="AP146" s="37" t="s">
        <v>92</v>
      </c>
      <c r="AQ146" s="37" t="s">
        <v>228</v>
      </c>
      <c r="AR146" s="37" t="s">
        <v>90</v>
      </c>
      <c r="AS146" s="37" t="s">
        <v>91</v>
      </c>
      <c r="AT146" s="37" t="s">
        <v>92</v>
      </c>
      <c r="AU146" s="37" t="s">
        <v>77</v>
      </c>
      <c r="AV146" s="37" t="s">
        <v>77</v>
      </c>
      <c r="AW146" s="37" t="s">
        <v>77</v>
      </c>
      <c r="AX146" s="291">
        <v>41208</v>
      </c>
      <c r="AY146" s="37" t="s">
        <v>88</v>
      </c>
      <c r="AZ146" s="37" t="s">
        <v>81</v>
      </c>
      <c r="BA146" s="37" t="s">
        <v>77</v>
      </c>
      <c r="BB146" s="37" t="s">
        <v>77</v>
      </c>
      <c r="BC146" s="37" t="s">
        <v>75</v>
      </c>
      <c r="BD146" s="37" t="s">
        <v>77</v>
      </c>
      <c r="BE146" s="37" t="s">
        <v>93</v>
      </c>
      <c r="BF146" s="291">
        <v>41208</v>
      </c>
      <c r="BG146" s="37" t="s">
        <v>2917</v>
      </c>
      <c r="BH146" s="154">
        <v>43630.35083333333</v>
      </c>
      <c r="BI146" s="37" t="s">
        <v>77</v>
      </c>
      <c r="BJ146" s="37" t="s">
        <v>325</v>
      </c>
      <c r="BK146" s="37" t="s">
        <v>96</v>
      </c>
    </row>
    <row r="147" spans="1:63" s="10" customFormat="1" ht="92.4" customHeight="1">
      <c r="A147" s="37" t="s">
        <v>3131</v>
      </c>
      <c r="B147" s="37" t="s">
        <v>3132</v>
      </c>
      <c r="C147" s="279" t="s">
        <v>3068</v>
      </c>
      <c r="D147" s="366" t="s">
        <v>76</v>
      </c>
      <c r="E147" s="367"/>
      <c r="F147" s="367"/>
      <c r="G147" s="367"/>
      <c r="H147" s="367"/>
      <c r="I147" s="367"/>
      <c r="J147" s="236" t="s">
        <v>76</v>
      </c>
      <c r="K147" s="236" t="s">
        <v>76</v>
      </c>
      <c r="L147" s="236" t="s">
        <v>76</v>
      </c>
      <c r="M147" s="236" t="s">
        <v>76</v>
      </c>
      <c r="N147" s="37" t="s">
        <v>75</v>
      </c>
      <c r="O147" s="236" t="s">
        <v>76</v>
      </c>
      <c r="P147" s="37" t="s">
        <v>318</v>
      </c>
      <c r="Q147" s="37" t="s">
        <v>77</v>
      </c>
      <c r="R147" s="37" t="s">
        <v>75</v>
      </c>
      <c r="S147" s="37" t="s">
        <v>75</v>
      </c>
      <c r="T147" s="25" t="s">
        <v>75</v>
      </c>
      <c r="U147" s="25" t="s">
        <v>75</v>
      </c>
      <c r="V147" s="236" t="s">
        <v>319</v>
      </c>
      <c r="W147" s="236" t="s">
        <v>320</v>
      </c>
      <c r="X147" s="37" t="s">
        <v>75</v>
      </c>
      <c r="Y147" s="291">
        <v>45474</v>
      </c>
      <c r="Z147" s="37" t="s">
        <v>81</v>
      </c>
      <c r="AA147" s="37" t="s">
        <v>3132</v>
      </c>
      <c r="AB147" s="37" t="s">
        <v>3135</v>
      </c>
      <c r="AC147" s="37" t="s">
        <v>83</v>
      </c>
      <c r="AD147" s="37" t="s">
        <v>613</v>
      </c>
      <c r="AE147" s="37" t="s">
        <v>606</v>
      </c>
      <c r="AF147" s="37" t="s">
        <v>85</v>
      </c>
      <c r="AG147" s="37">
        <v>40</v>
      </c>
      <c r="AH147" s="37" t="s">
        <v>86</v>
      </c>
      <c r="AI147" s="37" t="s">
        <v>126</v>
      </c>
      <c r="AJ147" s="37" t="s">
        <v>614</v>
      </c>
      <c r="AK147" s="37" t="s">
        <v>88</v>
      </c>
      <c r="AL147" s="37" t="s">
        <v>89</v>
      </c>
      <c r="AM147" s="37" t="s">
        <v>77</v>
      </c>
      <c r="AN147" s="37" t="s">
        <v>77</v>
      </c>
      <c r="AO147" s="37" t="s">
        <v>77</v>
      </c>
      <c r="AP147" s="37" t="s">
        <v>257</v>
      </c>
      <c r="AQ147" s="37" t="s">
        <v>92</v>
      </c>
      <c r="AR147" s="37" t="s">
        <v>90</v>
      </c>
      <c r="AS147" s="37" t="s">
        <v>91</v>
      </c>
      <c r="AT147" s="37" t="s">
        <v>92</v>
      </c>
      <c r="AU147" s="37" t="s">
        <v>77</v>
      </c>
      <c r="AV147" s="37" t="s">
        <v>77</v>
      </c>
      <c r="AW147" s="37" t="s">
        <v>77</v>
      </c>
      <c r="AX147" s="291">
        <v>45548</v>
      </c>
      <c r="AY147" s="37" t="s">
        <v>88</v>
      </c>
      <c r="AZ147" s="37" t="s">
        <v>81</v>
      </c>
      <c r="BA147" s="37" t="s">
        <v>77</v>
      </c>
      <c r="BB147" s="37" t="s">
        <v>77</v>
      </c>
      <c r="BC147" s="37" t="s">
        <v>75</v>
      </c>
      <c r="BD147" s="37" t="s">
        <v>77</v>
      </c>
      <c r="BE147" s="37" t="s">
        <v>93</v>
      </c>
      <c r="BF147" s="291">
        <v>45548</v>
      </c>
      <c r="BG147" s="37" t="s">
        <v>171</v>
      </c>
      <c r="BH147" s="154">
        <v>45553.296458333331</v>
      </c>
      <c r="BI147" s="37" t="s">
        <v>77</v>
      </c>
      <c r="BJ147" s="37" t="s">
        <v>325</v>
      </c>
      <c r="BK147" s="37" t="s">
        <v>96</v>
      </c>
    </row>
    <row r="148" spans="1:63" s="10" customFormat="1" ht="56">
      <c r="A148" s="37" t="s">
        <v>3133</v>
      </c>
      <c r="B148" s="37" t="s">
        <v>3134</v>
      </c>
      <c r="C148" s="279" t="s">
        <v>3071</v>
      </c>
      <c r="D148" s="366" t="s">
        <v>76</v>
      </c>
      <c r="E148" s="367"/>
      <c r="F148" s="367"/>
      <c r="G148" s="367"/>
      <c r="H148" s="367"/>
      <c r="I148" s="367"/>
      <c r="J148" s="236" t="s">
        <v>76</v>
      </c>
      <c r="K148" s="236" t="s">
        <v>76</v>
      </c>
      <c r="L148" s="236" t="s">
        <v>76</v>
      </c>
      <c r="M148" s="236" t="s">
        <v>76</v>
      </c>
      <c r="N148" s="37" t="s">
        <v>75</v>
      </c>
      <c r="O148" s="236" t="s">
        <v>76</v>
      </c>
      <c r="P148" s="37" t="s">
        <v>318</v>
      </c>
      <c r="Q148" s="37" t="s">
        <v>77</v>
      </c>
      <c r="R148" s="37" t="s">
        <v>75</v>
      </c>
      <c r="S148" s="37" t="s">
        <v>75</v>
      </c>
      <c r="T148" s="25" t="s">
        <v>75</v>
      </c>
      <c r="U148" s="25" t="s">
        <v>75</v>
      </c>
      <c r="V148" s="236" t="s">
        <v>319</v>
      </c>
      <c r="W148" s="236" t="s">
        <v>320</v>
      </c>
      <c r="X148" s="37" t="s">
        <v>75</v>
      </c>
      <c r="Y148" s="291">
        <v>45474</v>
      </c>
      <c r="Z148" s="37" t="s">
        <v>81</v>
      </c>
      <c r="AA148" s="37" t="s">
        <v>3134</v>
      </c>
      <c r="AB148" s="37" t="s">
        <v>3136</v>
      </c>
      <c r="AC148" s="37" t="s">
        <v>83</v>
      </c>
      <c r="AD148" s="37" t="s">
        <v>613</v>
      </c>
      <c r="AE148" s="37" t="s">
        <v>610</v>
      </c>
      <c r="AF148" s="37" t="s">
        <v>85</v>
      </c>
      <c r="AG148" s="37">
        <v>40</v>
      </c>
      <c r="AH148" s="37" t="s">
        <v>86</v>
      </c>
      <c r="AI148" s="37" t="s">
        <v>126</v>
      </c>
      <c r="AJ148" s="37" t="s">
        <v>614</v>
      </c>
      <c r="AK148" s="37" t="s">
        <v>88</v>
      </c>
      <c r="AL148" s="37" t="s">
        <v>89</v>
      </c>
      <c r="AM148" s="37" t="s">
        <v>77</v>
      </c>
      <c r="AN148" s="37" t="s">
        <v>77</v>
      </c>
      <c r="AO148" s="37" t="s">
        <v>77</v>
      </c>
      <c r="AP148" s="37" t="s">
        <v>257</v>
      </c>
      <c r="AQ148" s="37" t="s">
        <v>92</v>
      </c>
      <c r="AR148" s="37" t="s">
        <v>90</v>
      </c>
      <c r="AS148" s="37" t="s">
        <v>91</v>
      </c>
      <c r="AT148" s="37" t="s">
        <v>92</v>
      </c>
      <c r="AU148" s="37" t="s">
        <v>77</v>
      </c>
      <c r="AV148" s="37" t="s">
        <v>77</v>
      </c>
      <c r="AW148" s="37" t="s">
        <v>77</v>
      </c>
      <c r="AX148" s="291">
        <v>45548</v>
      </c>
      <c r="AY148" s="37" t="s">
        <v>88</v>
      </c>
      <c r="AZ148" s="37" t="s">
        <v>81</v>
      </c>
      <c r="BA148" s="37" t="s">
        <v>77</v>
      </c>
      <c r="BB148" s="37" t="s">
        <v>77</v>
      </c>
      <c r="BC148" s="37" t="s">
        <v>75</v>
      </c>
      <c r="BD148" s="37" t="s">
        <v>77</v>
      </c>
      <c r="BE148" s="37" t="s">
        <v>93</v>
      </c>
      <c r="BF148" s="291">
        <v>45548</v>
      </c>
      <c r="BG148" s="37" t="s">
        <v>171</v>
      </c>
      <c r="BH148" s="154">
        <v>45553.296458333331</v>
      </c>
      <c r="BI148" s="37" t="s">
        <v>77</v>
      </c>
      <c r="BJ148" s="37" t="s">
        <v>325</v>
      </c>
      <c r="BK148" s="37" t="s">
        <v>96</v>
      </c>
    </row>
    <row r="149" spans="1:63" s="10" customFormat="1" ht="56">
      <c r="A149" s="37">
        <v>2440</v>
      </c>
      <c r="B149" s="37" t="s">
        <v>632</v>
      </c>
      <c r="C149" s="279" t="s">
        <v>393</v>
      </c>
      <c r="D149" s="366" t="s">
        <v>76</v>
      </c>
      <c r="E149" s="367"/>
      <c r="F149" s="367"/>
      <c r="G149" s="367"/>
      <c r="H149" s="367"/>
      <c r="I149" s="367"/>
      <c r="J149" s="236" t="s">
        <v>76</v>
      </c>
      <c r="K149" s="236" t="s">
        <v>76</v>
      </c>
      <c r="L149" s="236" t="s">
        <v>76</v>
      </c>
      <c r="M149" s="236" t="s">
        <v>76</v>
      </c>
      <c r="N149" s="37" t="s">
        <v>75</v>
      </c>
      <c r="O149" s="236" t="s">
        <v>76</v>
      </c>
      <c r="P149" s="37" t="s">
        <v>318</v>
      </c>
      <c r="Q149" s="37" t="s">
        <v>77</v>
      </c>
      <c r="R149" s="37" t="s">
        <v>75</v>
      </c>
      <c r="S149" s="37" t="s">
        <v>75</v>
      </c>
      <c r="T149" s="25" t="s">
        <v>75</v>
      </c>
      <c r="U149" s="25" t="s">
        <v>75</v>
      </c>
      <c r="V149" s="236" t="s">
        <v>319</v>
      </c>
      <c r="W149" s="236" t="s">
        <v>320</v>
      </c>
      <c r="X149" s="37" t="s">
        <v>75</v>
      </c>
      <c r="Y149" s="291">
        <v>42186</v>
      </c>
      <c r="Z149" s="37" t="s">
        <v>81</v>
      </c>
      <c r="AA149" s="37" t="s">
        <v>632</v>
      </c>
      <c r="AB149" s="37" t="s">
        <v>633</v>
      </c>
      <c r="AC149" s="37" t="s">
        <v>83</v>
      </c>
      <c r="AD149" s="37" t="s">
        <v>634</v>
      </c>
      <c r="AE149" s="37" t="s">
        <v>397</v>
      </c>
      <c r="AF149" s="37" t="s">
        <v>85</v>
      </c>
      <c r="AG149" s="37">
        <v>40</v>
      </c>
      <c r="AH149" s="37" t="s">
        <v>86</v>
      </c>
      <c r="AI149" s="37" t="s">
        <v>126</v>
      </c>
      <c r="AJ149" s="37" t="s">
        <v>635</v>
      </c>
      <c r="AK149" s="37" t="s">
        <v>88</v>
      </c>
      <c r="AL149" s="37" t="s">
        <v>89</v>
      </c>
      <c r="AM149" s="37" t="s">
        <v>77</v>
      </c>
      <c r="AN149" s="37" t="s">
        <v>77</v>
      </c>
      <c r="AO149" s="37" t="s">
        <v>77</v>
      </c>
      <c r="AP149" s="37" t="s">
        <v>257</v>
      </c>
      <c r="AQ149" s="37" t="s">
        <v>92</v>
      </c>
      <c r="AR149" s="37" t="s">
        <v>90</v>
      </c>
      <c r="AS149" s="37" t="s">
        <v>91</v>
      </c>
      <c r="AT149" s="37" t="s">
        <v>92</v>
      </c>
      <c r="AU149" s="37" t="s">
        <v>77</v>
      </c>
      <c r="AV149" s="37" t="s">
        <v>77</v>
      </c>
      <c r="AW149" s="37" t="s">
        <v>77</v>
      </c>
      <c r="AX149" s="291">
        <v>41208</v>
      </c>
      <c r="AY149" s="37" t="s">
        <v>88</v>
      </c>
      <c r="AZ149" s="37" t="s">
        <v>81</v>
      </c>
      <c r="BA149" s="37" t="s">
        <v>77</v>
      </c>
      <c r="BB149" s="37" t="s">
        <v>77</v>
      </c>
      <c r="BC149" s="37" t="s">
        <v>75</v>
      </c>
      <c r="BD149" s="37" t="s">
        <v>77</v>
      </c>
      <c r="BE149" s="37" t="s">
        <v>93</v>
      </c>
      <c r="BF149" s="291">
        <v>41208</v>
      </c>
      <c r="BG149" s="37" t="s">
        <v>94</v>
      </c>
      <c r="BH149" s="154">
        <v>42233.833923611113</v>
      </c>
      <c r="BI149" s="37" t="s">
        <v>77</v>
      </c>
      <c r="BJ149" s="37" t="s">
        <v>325</v>
      </c>
      <c r="BK149" s="37" t="s">
        <v>96</v>
      </c>
    </row>
    <row r="150" spans="1:63" s="10" customFormat="1" ht="56">
      <c r="A150" s="37">
        <v>2441</v>
      </c>
      <c r="B150" s="37" t="s">
        <v>636</v>
      </c>
      <c r="C150" s="279" t="s">
        <v>399</v>
      </c>
      <c r="D150" s="366" t="s">
        <v>76</v>
      </c>
      <c r="E150" s="367"/>
      <c r="F150" s="367"/>
      <c r="G150" s="367"/>
      <c r="H150" s="367"/>
      <c r="I150" s="367"/>
      <c r="J150" s="236" t="s">
        <v>76</v>
      </c>
      <c r="K150" s="236" t="s">
        <v>76</v>
      </c>
      <c r="L150" s="236" t="s">
        <v>76</v>
      </c>
      <c r="M150" s="236" t="s">
        <v>76</v>
      </c>
      <c r="N150" s="37" t="s">
        <v>75</v>
      </c>
      <c r="O150" s="236" t="s">
        <v>76</v>
      </c>
      <c r="P150" s="37" t="s">
        <v>318</v>
      </c>
      <c r="Q150" s="37" t="s">
        <v>77</v>
      </c>
      <c r="R150" s="37" t="s">
        <v>75</v>
      </c>
      <c r="S150" s="37" t="s">
        <v>75</v>
      </c>
      <c r="T150" s="25" t="s">
        <v>75</v>
      </c>
      <c r="U150" s="25" t="s">
        <v>75</v>
      </c>
      <c r="V150" s="236" t="s">
        <v>319</v>
      </c>
      <c r="W150" s="236" t="s">
        <v>320</v>
      </c>
      <c r="X150" s="37" t="s">
        <v>75</v>
      </c>
      <c r="Y150" s="291">
        <v>42186</v>
      </c>
      <c r="Z150" s="37" t="s">
        <v>81</v>
      </c>
      <c r="AA150" s="37" t="s">
        <v>636</v>
      </c>
      <c r="AB150" s="37" t="s">
        <v>637</v>
      </c>
      <c r="AC150" s="37" t="s">
        <v>83</v>
      </c>
      <c r="AD150" s="37" t="s">
        <v>634</v>
      </c>
      <c r="AE150" s="37" t="s">
        <v>402</v>
      </c>
      <c r="AF150" s="37" t="s">
        <v>85</v>
      </c>
      <c r="AG150" s="37">
        <v>40</v>
      </c>
      <c r="AH150" s="37" t="s">
        <v>86</v>
      </c>
      <c r="AI150" s="37" t="s">
        <v>126</v>
      </c>
      <c r="AJ150" s="37" t="s">
        <v>635</v>
      </c>
      <c r="AK150" s="37" t="s">
        <v>88</v>
      </c>
      <c r="AL150" s="37" t="s">
        <v>89</v>
      </c>
      <c r="AM150" s="37" t="s">
        <v>77</v>
      </c>
      <c r="AN150" s="37" t="s">
        <v>77</v>
      </c>
      <c r="AO150" s="37" t="s">
        <v>77</v>
      </c>
      <c r="AP150" s="37" t="s">
        <v>92</v>
      </c>
      <c r="AQ150" s="37" t="s">
        <v>92</v>
      </c>
      <c r="AR150" s="37" t="s">
        <v>90</v>
      </c>
      <c r="AS150" s="37" t="s">
        <v>91</v>
      </c>
      <c r="AT150" s="37" t="s">
        <v>92</v>
      </c>
      <c r="AU150" s="37" t="s">
        <v>77</v>
      </c>
      <c r="AV150" s="37" t="s">
        <v>77</v>
      </c>
      <c r="AW150" s="37" t="s">
        <v>77</v>
      </c>
      <c r="AX150" s="291">
        <v>41208</v>
      </c>
      <c r="AY150" s="37" t="s">
        <v>88</v>
      </c>
      <c r="AZ150" s="37" t="s">
        <v>81</v>
      </c>
      <c r="BA150" s="37" t="s">
        <v>77</v>
      </c>
      <c r="BB150" s="37" t="s">
        <v>77</v>
      </c>
      <c r="BC150" s="37" t="s">
        <v>75</v>
      </c>
      <c r="BD150" s="37" t="s">
        <v>77</v>
      </c>
      <c r="BE150" s="37" t="s">
        <v>93</v>
      </c>
      <c r="BF150" s="291">
        <v>41208</v>
      </c>
      <c r="BG150" s="37" t="s">
        <v>94</v>
      </c>
      <c r="BH150" s="154">
        <v>42233.833923611113</v>
      </c>
      <c r="BI150" s="37" t="s">
        <v>77</v>
      </c>
      <c r="BJ150" s="37" t="s">
        <v>325</v>
      </c>
      <c r="BK150" s="37" t="s">
        <v>96</v>
      </c>
    </row>
    <row r="151" spans="1:63" s="10" customFormat="1" ht="56">
      <c r="A151" s="37">
        <v>2442</v>
      </c>
      <c r="B151" s="37" t="s">
        <v>638</v>
      </c>
      <c r="C151" s="279" t="s">
        <v>403</v>
      </c>
      <c r="D151" s="366" t="s">
        <v>76</v>
      </c>
      <c r="E151" s="367"/>
      <c r="F151" s="367"/>
      <c r="G151" s="367"/>
      <c r="H151" s="367"/>
      <c r="I151" s="367"/>
      <c r="J151" s="236" t="s">
        <v>76</v>
      </c>
      <c r="K151" s="236" t="s">
        <v>76</v>
      </c>
      <c r="L151" s="236" t="s">
        <v>76</v>
      </c>
      <c r="M151" s="236" t="s">
        <v>76</v>
      </c>
      <c r="N151" s="37" t="s">
        <v>75</v>
      </c>
      <c r="O151" s="236" t="s">
        <v>76</v>
      </c>
      <c r="P151" s="37" t="s">
        <v>318</v>
      </c>
      <c r="Q151" s="37" t="s">
        <v>77</v>
      </c>
      <c r="R151" s="37" t="s">
        <v>75</v>
      </c>
      <c r="S151" s="37" t="s">
        <v>75</v>
      </c>
      <c r="T151" s="25" t="s">
        <v>75</v>
      </c>
      <c r="U151" s="25" t="s">
        <v>75</v>
      </c>
      <c r="V151" s="236" t="s">
        <v>319</v>
      </c>
      <c r="W151" s="236" t="s">
        <v>320</v>
      </c>
      <c r="X151" s="37" t="s">
        <v>75</v>
      </c>
      <c r="Y151" s="291">
        <v>42186</v>
      </c>
      <c r="Z151" s="37" t="s">
        <v>81</v>
      </c>
      <c r="AA151" s="37" t="s">
        <v>638</v>
      </c>
      <c r="AB151" s="37" t="s">
        <v>639</v>
      </c>
      <c r="AC151" s="37" t="s">
        <v>83</v>
      </c>
      <c r="AD151" s="37" t="s">
        <v>634</v>
      </c>
      <c r="AE151" s="37" t="s">
        <v>406</v>
      </c>
      <c r="AF151" s="37" t="s">
        <v>85</v>
      </c>
      <c r="AG151" s="37">
        <v>40</v>
      </c>
      <c r="AH151" s="37" t="s">
        <v>86</v>
      </c>
      <c r="AI151" s="37" t="s">
        <v>126</v>
      </c>
      <c r="AJ151" s="37" t="s">
        <v>635</v>
      </c>
      <c r="AK151" s="37" t="s">
        <v>88</v>
      </c>
      <c r="AL151" s="37" t="s">
        <v>89</v>
      </c>
      <c r="AM151" s="37" t="s">
        <v>77</v>
      </c>
      <c r="AN151" s="37" t="s">
        <v>77</v>
      </c>
      <c r="AO151" s="37" t="s">
        <v>77</v>
      </c>
      <c r="AP151" s="37" t="s">
        <v>92</v>
      </c>
      <c r="AQ151" s="37" t="s">
        <v>92</v>
      </c>
      <c r="AR151" s="37" t="s">
        <v>90</v>
      </c>
      <c r="AS151" s="37" t="s">
        <v>91</v>
      </c>
      <c r="AT151" s="37" t="s">
        <v>92</v>
      </c>
      <c r="AU151" s="37" t="s">
        <v>77</v>
      </c>
      <c r="AV151" s="37" t="s">
        <v>77</v>
      </c>
      <c r="AW151" s="37" t="s">
        <v>77</v>
      </c>
      <c r="AX151" s="291">
        <v>41208</v>
      </c>
      <c r="AY151" s="37" t="s">
        <v>88</v>
      </c>
      <c r="AZ151" s="37" t="s">
        <v>81</v>
      </c>
      <c r="BA151" s="37" t="s">
        <v>77</v>
      </c>
      <c r="BB151" s="37" t="s">
        <v>77</v>
      </c>
      <c r="BC151" s="37" t="s">
        <v>75</v>
      </c>
      <c r="BD151" s="37" t="s">
        <v>77</v>
      </c>
      <c r="BE151" s="37" t="s">
        <v>93</v>
      </c>
      <c r="BF151" s="291">
        <v>41208</v>
      </c>
      <c r="BG151" s="37" t="s">
        <v>94</v>
      </c>
      <c r="BH151" s="154">
        <v>42233.833923611113</v>
      </c>
      <c r="BI151" s="37" t="s">
        <v>77</v>
      </c>
      <c r="BJ151" s="37" t="s">
        <v>325</v>
      </c>
      <c r="BK151" s="37" t="s">
        <v>96</v>
      </c>
    </row>
    <row r="152" spans="1:63" s="10" customFormat="1" ht="56">
      <c r="A152" s="37">
        <v>2443</v>
      </c>
      <c r="B152" s="37" t="s">
        <v>640</v>
      </c>
      <c r="C152" s="279" t="s">
        <v>407</v>
      </c>
      <c r="D152" s="366" t="s">
        <v>76</v>
      </c>
      <c r="E152" s="367"/>
      <c r="F152" s="367"/>
      <c r="G152" s="367"/>
      <c r="H152" s="367"/>
      <c r="I152" s="367"/>
      <c r="J152" s="236" t="s">
        <v>76</v>
      </c>
      <c r="K152" s="236" t="s">
        <v>76</v>
      </c>
      <c r="L152" s="236" t="s">
        <v>76</v>
      </c>
      <c r="M152" s="236" t="s">
        <v>76</v>
      </c>
      <c r="N152" s="37" t="s">
        <v>75</v>
      </c>
      <c r="O152" s="236" t="s">
        <v>76</v>
      </c>
      <c r="P152" s="37" t="s">
        <v>318</v>
      </c>
      <c r="Q152" s="37" t="s">
        <v>77</v>
      </c>
      <c r="R152" s="37" t="s">
        <v>75</v>
      </c>
      <c r="S152" s="37" t="s">
        <v>75</v>
      </c>
      <c r="T152" s="25" t="s">
        <v>75</v>
      </c>
      <c r="U152" s="25" t="s">
        <v>75</v>
      </c>
      <c r="V152" s="236" t="s">
        <v>319</v>
      </c>
      <c r="W152" s="236" t="s">
        <v>320</v>
      </c>
      <c r="X152" s="37" t="s">
        <v>75</v>
      </c>
      <c r="Y152" s="291">
        <v>42186</v>
      </c>
      <c r="Z152" s="37" t="s">
        <v>81</v>
      </c>
      <c r="AA152" s="37" t="s">
        <v>640</v>
      </c>
      <c r="AB152" s="37" t="s">
        <v>641</v>
      </c>
      <c r="AC152" s="37" t="s">
        <v>83</v>
      </c>
      <c r="AD152" s="37" t="s">
        <v>634</v>
      </c>
      <c r="AE152" s="37" t="s">
        <v>410</v>
      </c>
      <c r="AF152" s="37" t="s">
        <v>352</v>
      </c>
      <c r="AG152" s="37">
        <v>40</v>
      </c>
      <c r="AH152" s="37" t="s">
        <v>86</v>
      </c>
      <c r="AI152" s="37" t="s">
        <v>126</v>
      </c>
      <c r="AJ152" s="37" t="s">
        <v>635</v>
      </c>
      <c r="AK152" s="37" t="s">
        <v>88</v>
      </c>
      <c r="AL152" s="37" t="s">
        <v>89</v>
      </c>
      <c r="AM152" s="37" t="s">
        <v>77</v>
      </c>
      <c r="AN152" s="37" t="s">
        <v>77</v>
      </c>
      <c r="AO152" s="37" t="s">
        <v>77</v>
      </c>
      <c r="AP152" s="37" t="s">
        <v>92</v>
      </c>
      <c r="AQ152" s="37" t="s">
        <v>92</v>
      </c>
      <c r="AR152" s="37" t="s">
        <v>90</v>
      </c>
      <c r="AS152" s="37" t="s">
        <v>91</v>
      </c>
      <c r="AT152" s="37" t="s">
        <v>92</v>
      </c>
      <c r="AU152" s="37" t="s">
        <v>77</v>
      </c>
      <c r="AV152" s="37" t="s">
        <v>77</v>
      </c>
      <c r="AW152" s="37" t="s">
        <v>77</v>
      </c>
      <c r="AX152" s="291">
        <v>41208</v>
      </c>
      <c r="AY152" s="37" t="s">
        <v>88</v>
      </c>
      <c r="AZ152" s="37" t="s">
        <v>81</v>
      </c>
      <c r="BA152" s="37" t="s">
        <v>77</v>
      </c>
      <c r="BB152" s="37" t="s">
        <v>77</v>
      </c>
      <c r="BC152" s="37" t="s">
        <v>75</v>
      </c>
      <c r="BD152" s="37" t="s">
        <v>77</v>
      </c>
      <c r="BE152" s="37" t="s">
        <v>93</v>
      </c>
      <c r="BF152" s="291">
        <v>41208</v>
      </c>
      <c r="BG152" s="37" t="s">
        <v>94</v>
      </c>
      <c r="BH152" s="154">
        <v>42233.833935185183</v>
      </c>
      <c r="BI152" s="37" t="s">
        <v>77</v>
      </c>
      <c r="BJ152" s="37" t="s">
        <v>325</v>
      </c>
      <c r="BK152" s="37" t="s">
        <v>96</v>
      </c>
    </row>
    <row r="153" spans="1:63" s="10" customFormat="1" ht="56">
      <c r="A153" s="37">
        <v>2444</v>
      </c>
      <c r="B153" s="37" t="s">
        <v>642</v>
      </c>
      <c r="C153" s="279" t="s">
        <v>411</v>
      </c>
      <c r="D153" s="366" t="s">
        <v>76</v>
      </c>
      <c r="E153" s="367"/>
      <c r="F153" s="367"/>
      <c r="G153" s="367"/>
      <c r="H153" s="367"/>
      <c r="I153" s="367"/>
      <c r="J153" s="236" t="s">
        <v>76</v>
      </c>
      <c r="K153" s="236" t="s">
        <v>76</v>
      </c>
      <c r="L153" s="236" t="s">
        <v>76</v>
      </c>
      <c r="M153" s="236" t="s">
        <v>76</v>
      </c>
      <c r="N153" s="37" t="s">
        <v>75</v>
      </c>
      <c r="O153" s="236" t="s">
        <v>76</v>
      </c>
      <c r="P153" s="37" t="s">
        <v>318</v>
      </c>
      <c r="Q153" s="37" t="s">
        <v>77</v>
      </c>
      <c r="R153" s="37" t="s">
        <v>75</v>
      </c>
      <c r="S153" s="37" t="s">
        <v>75</v>
      </c>
      <c r="T153" s="25" t="s">
        <v>75</v>
      </c>
      <c r="U153" s="25" t="s">
        <v>75</v>
      </c>
      <c r="V153" s="236" t="s">
        <v>319</v>
      </c>
      <c r="W153" s="236" t="s">
        <v>320</v>
      </c>
      <c r="X153" s="37" t="s">
        <v>75</v>
      </c>
      <c r="Y153" s="291">
        <v>42186</v>
      </c>
      <c r="Z153" s="37" t="s">
        <v>81</v>
      </c>
      <c r="AA153" s="37" t="s">
        <v>642</v>
      </c>
      <c r="AB153" s="37" t="s">
        <v>643</v>
      </c>
      <c r="AC153" s="37" t="s">
        <v>83</v>
      </c>
      <c r="AD153" s="37" t="s">
        <v>634</v>
      </c>
      <c r="AE153" s="37" t="s">
        <v>414</v>
      </c>
      <c r="AF153" s="37" t="s">
        <v>85</v>
      </c>
      <c r="AG153" s="37">
        <v>40</v>
      </c>
      <c r="AH153" s="37" t="s">
        <v>86</v>
      </c>
      <c r="AI153" s="37" t="s">
        <v>126</v>
      </c>
      <c r="AJ153" s="37" t="s">
        <v>635</v>
      </c>
      <c r="AK153" s="37" t="s">
        <v>88</v>
      </c>
      <c r="AL153" s="37" t="s">
        <v>89</v>
      </c>
      <c r="AM153" s="37" t="s">
        <v>77</v>
      </c>
      <c r="AN153" s="37" t="s">
        <v>77</v>
      </c>
      <c r="AO153" s="37" t="s">
        <v>77</v>
      </c>
      <c r="AP153" s="37" t="s">
        <v>257</v>
      </c>
      <c r="AQ153" s="37" t="s">
        <v>92</v>
      </c>
      <c r="AR153" s="37" t="s">
        <v>90</v>
      </c>
      <c r="AS153" s="37" t="s">
        <v>91</v>
      </c>
      <c r="AT153" s="37" t="s">
        <v>92</v>
      </c>
      <c r="AU153" s="37" t="s">
        <v>77</v>
      </c>
      <c r="AV153" s="37" t="s">
        <v>77</v>
      </c>
      <c r="AW153" s="37" t="s">
        <v>77</v>
      </c>
      <c r="AX153" s="291">
        <v>41208</v>
      </c>
      <c r="AY153" s="37" t="s">
        <v>88</v>
      </c>
      <c r="AZ153" s="37" t="s">
        <v>81</v>
      </c>
      <c r="BA153" s="37" t="s">
        <v>77</v>
      </c>
      <c r="BB153" s="37" t="s">
        <v>77</v>
      </c>
      <c r="BC153" s="37" t="s">
        <v>75</v>
      </c>
      <c r="BD153" s="37" t="s">
        <v>77</v>
      </c>
      <c r="BE153" s="37" t="s">
        <v>93</v>
      </c>
      <c r="BF153" s="291">
        <v>41208</v>
      </c>
      <c r="BG153" s="37" t="s">
        <v>94</v>
      </c>
      <c r="BH153" s="154">
        <v>42233.833935185183</v>
      </c>
      <c r="BI153" s="37" t="s">
        <v>77</v>
      </c>
      <c r="BJ153" s="37" t="s">
        <v>325</v>
      </c>
      <c r="BK153" s="37" t="s">
        <v>96</v>
      </c>
    </row>
    <row r="154" spans="1:63" s="10" customFormat="1" ht="56">
      <c r="A154" s="37">
        <v>2445</v>
      </c>
      <c r="B154" s="37" t="s">
        <v>644</v>
      </c>
      <c r="C154" s="279" t="s">
        <v>415</v>
      </c>
      <c r="D154" s="366" t="s">
        <v>76</v>
      </c>
      <c r="E154" s="367"/>
      <c r="F154" s="367"/>
      <c r="G154" s="367"/>
      <c r="H154" s="367"/>
      <c r="I154" s="367"/>
      <c r="J154" s="236" t="s">
        <v>76</v>
      </c>
      <c r="K154" s="236" t="s">
        <v>76</v>
      </c>
      <c r="L154" s="236" t="s">
        <v>76</v>
      </c>
      <c r="M154" s="236" t="s">
        <v>76</v>
      </c>
      <c r="N154" s="37" t="s">
        <v>75</v>
      </c>
      <c r="O154" s="236" t="s">
        <v>76</v>
      </c>
      <c r="P154" s="37" t="s">
        <v>318</v>
      </c>
      <c r="Q154" s="37" t="s">
        <v>77</v>
      </c>
      <c r="R154" s="37" t="s">
        <v>75</v>
      </c>
      <c r="S154" s="37" t="s">
        <v>75</v>
      </c>
      <c r="T154" s="25" t="s">
        <v>75</v>
      </c>
      <c r="U154" s="25" t="s">
        <v>75</v>
      </c>
      <c r="V154" s="236" t="s">
        <v>319</v>
      </c>
      <c r="W154" s="236" t="s">
        <v>320</v>
      </c>
      <c r="X154" s="37" t="s">
        <v>75</v>
      </c>
      <c r="Y154" s="291">
        <v>42186</v>
      </c>
      <c r="Z154" s="37" t="s">
        <v>81</v>
      </c>
      <c r="AA154" s="37" t="s">
        <v>644</v>
      </c>
      <c r="AB154" s="37" t="s">
        <v>645</v>
      </c>
      <c r="AC154" s="37" t="s">
        <v>83</v>
      </c>
      <c r="AD154" s="37" t="s">
        <v>634</v>
      </c>
      <c r="AE154" s="37" t="s">
        <v>418</v>
      </c>
      <c r="AF154" s="37" t="s">
        <v>352</v>
      </c>
      <c r="AG154" s="37">
        <v>40</v>
      </c>
      <c r="AH154" s="37" t="s">
        <v>86</v>
      </c>
      <c r="AI154" s="37" t="s">
        <v>126</v>
      </c>
      <c r="AJ154" s="37" t="s">
        <v>635</v>
      </c>
      <c r="AK154" s="37" t="s">
        <v>88</v>
      </c>
      <c r="AL154" s="37" t="s">
        <v>89</v>
      </c>
      <c r="AM154" s="37" t="s">
        <v>77</v>
      </c>
      <c r="AN154" s="37" t="s">
        <v>77</v>
      </c>
      <c r="AO154" s="37" t="s">
        <v>77</v>
      </c>
      <c r="AP154" s="37" t="s">
        <v>92</v>
      </c>
      <c r="AQ154" s="37" t="s">
        <v>92</v>
      </c>
      <c r="AR154" s="37" t="s">
        <v>90</v>
      </c>
      <c r="AS154" s="37" t="s">
        <v>91</v>
      </c>
      <c r="AT154" s="37" t="s">
        <v>92</v>
      </c>
      <c r="AU154" s="37" t="s">
        <v>77</v>
      </c>
      <c r="AV154" s="37" t="s">
        <v>77</v>
      </c>
      <c r="AW154" s="37" t="s">
        <v>77</v>
      </c>
      <c r="AX154" s="291">
        <v>41208</v>
      </c>
      <c r="AY154" s="37" t="s">
        <v>88</v>
      </c>
      <c r="AZ154" s="37" t="s">
        <v>81</v>
      </c>
      <c r="BA154" s="37" t="s">
        <v>77</v>
      </c>
      <c r="BB154" s="37" t="s">
        <v>77</v>
      </c>
      <c r="BC154" s="37" t="s">
        <v>75</v>
      </c>
      <c r="BD154" s="37" t="s">
        <v>77</v>
      </c>
      <c r="BE154" s="37" t="s">
        <v>93</v>
      </c>
      <c r="BF154" s="291">
        <v>41208</v>
      </c>
      <c r="BG154" s="37" t="s">
        <v>94</v>
      </c>
      <c r="BH154" s="154">
        <v>42233.833935185183</v>
      </c>
      <c r="BI154" s="37" t="s">
        <v>77</v>
      </c>
      <c r="BJ154" s="37" t="s">
        <v>325</v>
      </c>
      <c r="BK154" s="37" t="s">
        <v>96</v>
      </c>
    </row>
    <row r="155" spans="1:63" s="10" customFormat="1" ht="56">
      <c r="A155" s="37">
        <v>2446</v>
      </c>
      <c r="B155" s="37" t="s">
        <v>646</v>
      </c>
      <c r="C155" s="279" t="s">
        <v>419</v>
      </c>
      <c r="D155" s="366" t="s">
        <v>76</v>
      </c>
      <c r="E155" s="367"/>
      <c r="F155" s="367"/>
      <c r="G155" s="367"/>
      <c r="H155" s="367"/>
      <c r="I155" s="367"/>
      <c r="J155" s="236" t="s">
        <v>76</v>
      </c>
      <c r="K155" s="236" t="s">
        <v>76</v>
      </c>
      <c r="L155" s="236" t="s">
        <v>76</v>
      </c>
      <c r="M155" s="236" t="s">
        <v>76</v>
      </c>
      <c r="N155" s="37" t="s">
        <v>75</v>
      </c>
      <c r="O155" s="236" t="s">
        <v>76</v>
      </c>
      <c r="P155" s="37" t="s">
        <v>318</v>
      </c>
      <c r="Q155" s="37" t="s">
        <v>77</v>
      </c>
      <c r="R155" s="37" t="s">
        <v>75</v>
      </c>
      <c r="S155" s="37" t="s">
        <v>75</v>
      </c>
      <c r="T155" s="25" t="s">
        <v>75</v>
      </c>
      <c r="U155" s="25" t="s">
        <v>75</v>
      </c>
      <c r="V155" s="236" t="s">
        <v>319</v>
      </c>
      <c r="W155" s="236" t="s">
        <v>320</v>
      </c>
      <c r="X155" s="37" t="s">
        <v>75</v>
      </c>
      <c r="Y155" s="291">
        <v>45292</v>
      </c>
      <c r="Z155" s="37" t="s">
        <v>81</v>
      </c>
      <c r="AA155" s="37" t="s">
        <v>646</v>
      </c>
      <c r="AB155" s="37" t="s">
        <v>647</v>
      </c>
      <c r="AC155" s="37" t="s">
        <v>83</v>
      </c>
      <c r="AD155" s="37" t="s">
        <v>634</v>
      </c>
      <c r="AE155" s="37" t="s">
        <v>422</v>
      </c>
      <c r="AF155" s="37" t="s">
        <v>85</v>
      </c>
      <c r="AG155" s="37">
        <v>40</v>
      </c>
      <c r="AH155" s="37" t="s">
        <v>86</v>
      </c>
      <c r="AI155" s="37" t="s">
        <v>126</v>
      </c>
      <c r="AJ155" s="37" t="s">
        <v>635</v>
      </c>
      <c r="AK155" s="37" t="s">
        <v>88</v>
      </c>
      <c r="AL155" s="37" t="s">
        <v>89</v>
      </c>
      <c r="AM155" s="37" t="s">
        <v>77</v>
      </c>
      <c r="AN155" s="37" t="s">
        <v>77</v>
      </c>
      <c r="AO155" s="37" t="s">
        <v>77</v>
      </c>
      <c r="AP155" s="37" t="s">
        <v>92</v>
      </c>
      <c r="AQ155" s="37" t="s">
        <v>92</v>
      </c>
      <c r="AR155" s="37" t="s">
        <v>90</v>
      </c>
      <c r="AS155" s="37" t="s">
        <v>91</v>
      </c>
      <c r="AT155" s="37" t="s">
        <v>92</v>
      </c>
      <c r="AU155" s="37" t="s">
        <v>77</v>
      </c>
      <c r="AV155" s="37" t="s">
        <v>77</v>
      </c>
      <c r="AW155" s="37" t="s">
        <v>77</v>
      </c>
      <c r="AX155" s="291">
        <v>41208</v>
      </c>
      <c r="AY155" s="37" t="s">
        <v>88</v>
      </c>
      <c r="AZ155" s="37" t="s">
        <v>81</v>
      </c>
      <c r="BA155" s="37" t="s">
        <v>77</v>
      </c>
      <c r="BB155" s="37" t="s">
        <v>77</v>
      </c>
      <c r="BC155" s="37" t="s">
        <v>75</v>
      </c>
      <c r="BD155" s="37" t="s">
        <v>77</v>
      </c>
      <c r="BE155" s="37" t="s">
        <v>93</v>
      </c>
      <c r="BF155" s="291">
        <v>41208</v>
      </c>
      <c r="BG155" s="37" t="s">
        <v>171</v>
      </c>
      <c r="BH155" s="154">
        <v>45392.694062499999</v>
      </c>
      <c r="BI155" s="37" t="s">
        <v>77</v>
      </c>
      <c r="BJ155" s="37" t="s">
        <v>325</v>
      </c>
      <c r="BK155" s="37" t="s">
        <v>96</v>
      </c>
    </row>
    <row r="156" spans="1:63" s="10" customFormat="1" ht="56">
      <c r="A156" s="37">
        <v>2447</v>
      </c>
      <c r="B156" s="37" t="s">
        <v>648</v>
      </c>
      <c r="C156" s="279" t="s">
        <v>423</v>
      </c>
      <c r="D156" s="366" t="s">
        <v>76</v>
      </c>
      <c r="E156" s="367"/>
      <c r="F156" s="367"/>
      <c r="G156" s="367"/>
      <c r="H156" s="367"/>
      <c r="I156" s="367"/>
      <c r="J156" s="236" t="s">
        <v>76</v>
      </c>
      <c r="K156" s="236" t="s">
        <v>76</v>
      </c>
      <c r="L156" s="236" t="s">
        <v>76</v>
      </c>
      <c r="M156" s="236" t="s">
        <v>76</v>
      </c>
      <c r="N156" s="37" t="s">
        <v>75</v>
      </c>
      <c r="O156" s="236" t="s">
        <v>76</v>
      </c>
      <c r="P156" s="37" t="s">
        <v>318</v>
      </c>
      <c r="Q156" s="37" t="s">
        <v>77</v>
      </c>
      <c r="R156" s="37" t="s">
        <v>75</v>
      </c>
      <c r="S156" s="37" t="s">
        <v>75</v>
      </c>
      <c r="T156" s="25" t="s">
        <v>75</v>
      </c>
      <c r="U156" s="25" t="s">
        <v>75</v>
      </c>
      <c r="V156" s="236" t="s">
        <v>319</v>
      </c>
      <c r="W156" s="236" t="s">
        <v>320</v>
      </c>
      <c r="X156" s="37" t="s">
        <v>75</v>
      </c>
      <c r="Y156" s="291">
        <v>42186</v>
      </c>
      <c r="Z156" s="37" t="s">
        <v>81</v>
      </c>
      <c r="AA156" s="37" t="s">
        <v>648</v>
      </c>
      <c r="AB156" s="37" t="s">
        <v>649</v>
      </c>
      <c r="AC156" s="37" t="s">
        <v>83</v>
      </c>
      <c r="AD156" s="37" t="s">
        <v>634</v>
      </c>
      <c r="AE156" s="37" t="s">
        <v>426</v>
      </c>
      <c r="AF156" s="37" t="s">
        <v>85</v>
      </c>
      <c r="AG156" s="37">
        <v>40</v>
      </c>
      <c r="AH156" s="37" t="s">
        <v>86</v>
      </c>
      <c r="AI156" s="37" t="s">
        <v>126</v>
      </c>
      <c r="AJ156" s="37" t="s">
        <v>635</v>
      </c>
      <c r="AK156" s="37" t="s">
        <v>88</v>
      </c>
      <c r="AL156" s="37" t="s">
        <v>89</v>
      </c>
      <c r="AM156" s="37" t="s">
        <v>77</v>
      </c>
      <c r="AN156" s="37" t="s">
        <v>77</v>
      </c>
      <c r="AO156" s="37" t="s">
        <v>77</v>
      </c>
      <c r="AP156" s="37" t="s">
        <v>92</v>
      </c>
      <c r="AQ156" s="37" t="s">
        <v>92</v>
      </c>
      <c r="AR156" s="37" t="s">
        <v>90</v>
      </c>
      <c r="AS156" s="37" t="s">
        <v>91</v>
      </c>
      <c r="AT156" s="37" t="s">
        <v>92</v>
      </c>
      <c r="AU156" s="37" t="s">
        <v>77</v>
      </c>
      <c r="AV156" s="37" t="s">
        <v>77</v>
      </c>
      <c r="AW156" s="37" t="s">
        <v>77</v>
      </c>
      <c r="AX156" s="291">
        <v>41208</v>
      </c>
      <c r="AY156" s="37" t="s">
        <v>88</v>
      </c>
      <c r="AZ156" s="37" t="s">
        <v>81</v>
      </c>
      <c r="BA156" s="37" t="s">
        <v>77</v>
      </c>
      <c r="BB156" s="37" t="s">
        <v>77</v>
      </c>
      <c r="BC156" s="37" t="s">
        <v>75</v>
      </c>
      <c r="BD156" s="37" t="s">
        <v>77</v>
      </c>
      <c r="BE156" s="37" t="s">
        <v>93</v>
      </c>
      <c r="BF156" s="291">
        <v>41208</v>
      </c>
      <c r="BG156" s="37" t="s">
        <v>94</v>
      </c>
      <c r="BH156" s="154">
        <v>42233.833935185183</v>
      </c>
      <c r="BI156" s="37" t="s">
        <v>77</v>
      </c>
      <c r="BJ156" s="37" t="s">
        <v>325</v>
      </c>
      <c r="BK156" s="37" t="s">
        <v>96</v>
      </c>
    </row>
    <row r="157" spans="1:63" s="10" customFormat="1" ht="56">
      <c r="A157" s="37">
        <v>2448</v>
      </c>
      <c r="B157" s="37" t="s">
        <v>650</v>
      </c>
      <c r="C157" s="279" t="s">
        <v>427</v>
      </c>
      <c r="D157" s="366" t="s">
        <v>76</v>
      </c>
      <c r="E157" s="367"/>
      <c r="F157" s="367"/>
      <c r="G157" s="367"/>
      <c r="H157" s="367"/>
      <c r="I157" s="367"/>
      <c r="J157" s="236" t="s">
        <v>76</v>
      </c>
      <c r="K157" s="236" t="s">
        <v>76</v>
      </c>
      <c r="L157" s="236" t="s">
        <v>76</v>
      </c>
      <c r="M157" s="236" t="s">
        <v>76</v>
      </c>
      <c r="N157" s="37" t="s">
        <v>75</v>
      </c>
      <c r="O157" s="236" t="s">
        <v>76</v>
      </c>
      <c r="P157" s="37" t="s">
        <v>318</v>
      </c>
      <c r="Q157" s="37" t="s">
        <v>77</v>
      </c>
      <c r="R157" s="37" t="s">
        <v>75</v>
      </c>
      <c r="S157" s="37" t="s">
        <v>75</v>
      </c>
      <c r="T157" s="25" t="s">
        <v>75</v>
      </c>
      <c r="U157" s="25" t="s">
        <v>75</v>
      </c>
      <c r="V157" s="236" t="s">
        <v>319</v>
      </c>
      <c r="W157" s="236" t="s">
        <v>320</v>
      </c>
      <c r="X157" s="37" t="s">
        <v>75</v>
      </c>
      <c r="Y157" s="291">
        <v>45292</v>
      </c>
      <c r="Z157" s="37" t="s">
        <v>81</v>
      </c>
      <c r="AA157" s="37" t="s">
        <v>650</v>
      </c>
      <c r="AB157" s="37" t="s">
        <v>651</v>
      </c>
      <c r="AC157" s="37" t="s">
        <v>83</v>
      </c>
      <c r="AD157" s="37" t="s">
        <v>634</v>
      </c>
      <c r="AE157" s="37" t="s">
        <v>430</v>
      </c>
      <c r="AF157" s="37" t="s">
        <v>85</v>
      </c>
      <c r="AG157" s="37">
        <v>40</v>
      </c>
      <c r="AH157" s="37" t="s">
        <v>86</v>
      </c>
      <c r="AI157" s="37" t="s">
        <v>126</v>
      </c>
      <c r="AJ157" s="37" t="s">
        <v>635</v>
      </c>
      <c r="AK157" s="37" t="s">
        <v>88</v>
      </c>
      <c r="AL157" s="37" t="s">
        <v>89</v>
      </c>
      <c r="AM157" s="37" t="s">
        <v>77</v>
      </c>
      <c r="AN157" s="37" t="s">
        <v>77</v>
      </c>
      <c r="AO157" s="37" t="s">
        <v>77</v>
      </c>
      <c r="AP157" s="37" t="s">
        <v>92</v>
      </c>
      <c r="AQ157" s="37" t="s">
        <v>92</v>
      </c>
      <c r="AR157" s="37" t="s">
        <v>90</v>
      </c>
      <c r="AS157" s="37" t="s">
        <v>91</v>
      </c>
      <c r="AT157" s="37" t="s">
        <v>92</v>
      </c>
      <c r="AU157" s="37" t="s">
        <v>77</v>
      </c>
      <c r="AV157" s="37" t="s">
        <v>77</v>
      </c>
      <c r="AW157" s="37" t="s">
        <v>77</v>
      </c>
      <c r="AX157" s="291">
        <v>41208</v>
      </c>
      <c r="AY157" s="37" t="s">
        <v>88</v>
      </c>
      <c r="AZ157" s="37" t="s">
        <v>81</v>
      </c>
      <c r="BA157" s="37" t="s">
        <v>77</v>
      </c>
      <c r="BB157" s="37" t="s">
        <v>77</v>
      </c>
      <c r="BC157" s="37" t="s">
        <v>75</v>
      </c>
      <c r="BD157" s="37" t="s">
        <v>77</v>
      </c>
      <c r="BE157" s="37" t="s">
        <v>93</v>
      </c>
      <c r="BF157" s="291">
        <v>41208</v>
      </c>
      <c r="BG157" s="37" t="s">
        <v>171</v>
      </c>
      <c r="BH157" s="154">
        <v>45392.694826388892</v>
      </c>
      <c r="BI157" s="37" t="s">
        <v>77</v>
      </c>
      <c r="BJ157" s="37" t="s">
        <v>325</v>
      </c>
      <c r="BK157" s="37" t="s">
        <v>96</v>
      </c>
    </row>
    <row r="158" spans="1:63" s="10" customFormat="1" ht="56">
      <c r="A158" s="37">
        <v>2449</v>
      </c>
      <c r="B158" s="37" t="s">
        <v>3137</v>
      </c>
      <c r="C158" s="279" t="s">
        <v>518</v>
      </c>
      <c r="D158" s="366" t="s">
        <v>76</v>
      </c>
      <c r="E158" s="367"/>
      <c r="F158" s="367"/>
      <c r="G158" s="367"/>
      <c r="H158" s="367"/>
      <c r="I158" s="367"/>
      <c r="J158" s="236" t="s">
        <v>76</v>
      </c>
      <c r="K158" s="236" t="s">
        <v>76</v>
      </c>
      <c r="L158" s="236" t="s">
        <v>76</v>
      </c>
      <c r="M158" s="236" t="s">
        <v>76</v>
      </c>
      <c r="N158" s="37" t="s">
        <v>75</v>
      </c>
      <c r="O158" s="236" t="s">
        <v>76</v>
      </c>
      <c r="P158" s="37" t="s">
        <v>318</v>
      </c>
      <c r="Q158" s="37" t="s">
        <v>77</v>
      </c>
      <c r="R158" s="37" t="s">
        <v>75</v>
      </c>
      <c r="S158" s="37" t="s">
        <v>75</v>
      </c>
      <c r="T158" s="25" t="s">
        <v>75</v>
      </c>
      <c r="U158" s="25" t="s">
        <v>75</v>
      </c>
      <c r="V158" s="236" t="s">
        <v>319</v>
      </c>
      <c r="W158" s="236" t="s">
        <v>320</v>
      </c>
      <c r="X158" s="37" t="s">
        <v>75</v>
      </c>
      <c r="Y158" s="291">
        <v>43617</v>
      </c>
      <c r="Z158" s="37" t="s">
        <v>81</v>
      </c>
      <c r="AA158" s="37" t="s">
        <v>3137</v>
      </c>
      <c r="AB158" s="37" t="s">
        <v>652</v>
      </c>
      <c r="AC158" s="37" t="s">
        <v>83</v>
      </c>
      <c r="AD158" s="37" t="s">
        <v>634</v>
      </c>
      <c r="AE158" s="37" t="s">
        <v>433</v>
      </c>
      <c r="AF158" s="37" t="s">
        <v>85</v>
      </c>
      <c r="AG158" s="37">
        <v>40</v>
      </c>
      <c r="AH158" s="37" t="s">
        <v>86</v>
      </c>
      <c r="AI158" s="37" t="s">
        <v>126</v>
      </c>
      <c r="AJ158" s="37" t="s">
        <v>635</v>
      </c>
      <c r="AK158" s="37" t="s">
        <v>88</v>
      </c>
      <c r="AL158" s="37" t="s">
        <v>89</v>
      </c>
      <c r="AM158" s="37" t="s">
        <v>77</v>
      </c>
      <c r="AN158" s="37" t="s">
        <v>77</v>
      </c>
      <c r="AO158" s="37" t="s">
        <v>77</v>
      </c>
      <c r="AP158" s="37" t="s">
        <v>92</v>
      </c>
      <c r="AQ158" s="37" t="s">
        <v>228</v>
      </c>
      <c r="AR158" s="37" t="s">
        <v>90</v>
      </c>
      <c r="AS158" s="37" t="s">
        <v>91</v>
      </c>
      <c r="AT158" s="37" t="s">
        <v>92</v>
      </c>
      <c r="AU158" s="37" t="s">
        <v>77</v>
      </c>
      <c r="AV158" s="37" t="s">
        <v>77</v>
      </c>
      <c r="AW158" s="37" t="s">
        <v>77</v>
      </c>
      <c r="AX158" s="291">
        <v>41208</v>
      </c>
      <c r="AY158" s="37" t="s">
        <v>88</v>
      </c>
      <c r="AZ158" s="37" t="s">
        <v>81</v>
      </c>
      <c r="BA158" s="37" t="s">
        <v>77</v>
      </c>
      <c r="BB158" s="37" t="s">
        <v>77</v>
      </c>
      <c r="BC158" s="37" t="s">
        <v>75</v>
      </c>
      <c r="BD158" s="37" t="s">
        <v>77</v>
      </c>
      <c r="BE158" s="37" t="s">
        <v>93</v>
      </c>
      <c r="BF158" s="291">
        <v>41208</v>
      </c>
      <c r="BG158" s="37" t="s">
        <v>2917</v>
      </c>
      <c r="BH158" s="154">
        <v>43630.352280092593</v>
      </c>
      <c r="BI158" s="37" t="s">
        <v>77</v>
      </c>
      <c r="BJ158" s="37" t="s">
        <v>325</v>
      </c>
      <c r="BK158" s="37" t="s">
        <v>96</v>
      </c>
    </row>
    <row r="159" spans="1:63" s="10" customFormat="1" ht="94.75" customHeight="1">
      <c r="A159" s="37" t="s">
        <v>3138</v>
      </c>
      <c r="B159" s="37" t="s">
        <v>3139</v>
      </c>
      <c r="C159" s="279" t="s">
        <v>3068</v>
      </c>
      <c r="D159" s="366" t="s">
        <v>76</v>
      </c>
      <c r="E159" s="367"/>
      <c r="F159" s="367"/>
      <c r="G159" s="367"/>
      <c r="H159" s="367"/>
      <c r="I159" s="367"/>
      <c r="J159" s="236" t="s">
        <v>76</v>
      </c>
      <c r="K159" s="236" t="s">
        <v>76</v>
      </c>
      <c r="L159" s="236" t="s">
        <v>76</v>
      </c>
      <c r="M159" s="236" t="s">
        <v>76</v>
      </c>
      <c r="N159" s="37" t="s">
        <v>75</v>
      </c>
      <c r="O159" s="236" t="s">
        <v>76</v>
      </c>
      <c r="P159" s="37" t="s">
        <v>318</v>
      </c>
      <c r="Q159" s="37" t="s">
        <v>77</v>
      </c>
      <c r="R159" s="37" t="s">
        <v>75</v>
      </c>
      <c r="S159" s="37" t="s">
        <v>75</v>
      </c>
      <c r="T159" s="25" t="s">
        <v>75</v>
      </c>
      <c r="U159" s="25" t="s">
        <v>75</v>
      </c>
      <c r="V159" s="236" t="s">
        <v>319</v>
      </c>
      <c r="W159" s="236" t="s">
        <v>320</v>
      </c>
      <c r="X159" s="37" t="s">
        <v>75</v>
      </c>
      <c r="Y159" s="291">
        <v>45474</v>
      </c>
      <c r="Z159" s="37" t="s">
        <v>81</v>
      </c>
      <c r="AA159" s="37" t="s">
        <v>3139</v>
      </c>
      <c r="AB159" s="37" t="s">
        <v>3142</v>
      </c>
      <c r="AC159" s="37" t="s">
        <v>83</v>
      </c>
      <c r="AD159" s="37" t="s">
        <v>634</v>
      </c>
      <c r="AE159" s="37" t="s">
        <v>606</v>
      </c>
      <c r="AF159" s="37" t="s">
        <v>85</v>
      </c>
      <c r="AG159" s="37">
        <v>40</v>
      </c>
      <c r="AH159" s="37" t="s">
        <v>86</v>
      </c>
      <c r="AI159" s="37" t="s">
        <v>126</v>
      </c>
      <c r="AJ159" s="37" t="s">
        <v>635</v>
      </c>
      <c r="AK159" s="37" t="s">
        <v>88</v>
      </c>
      <c r="AL159" s="37" t="s">
        <v>89</v>
      </c>
      <c r="AM159" s="37" t="s">
        <v>77</v>
      </c>
      <c r="AN159" s="37" t="s">
        <v>77</v>
      </c>
      <c r="AO159" s="37" t="s">
        <v>77</v>
      </c>
      <c r="AP159" s="37" t="s">
        <v>257</v>
      </c>
      <c r="AQ159" s="37" t="s">
        <v>92</v>
      </c>
      <c r="AR159" s="37" t="s">
        <v>90</v>
      </c>
      <c r="AS159" s="37" t="s">
        <v>91</v>
      </c>
      <c r="AT159" s="37" t="s">
        <v>92</v>
      </c>
      <c r="AU159" s="37" t="s">
        <v>77</v>
      </c>
      <c r="AV159" s="37" t="s">
        <v>77</v>
      </c>
      <c r="AW159" s="37" t="s">
        <v>77</v>
      </c>
      <c r="AX159" s="291">
        <v>45548</v>
      </c>
      <c r="AY159" s="37" t="s">
        <v>88</v>
      </c>
      <c r="AZ159" s="37" t="s">
        <v>81</v>
      </c>
      <c r="BA159" s="37" t="s">
        <v>77</v>
      </c>
      <c r="BB159" s="37" t="s">
        <v>77</v>
      </c>
      <c r="BC159" s="37" t="s">
        <v>75</v>
      </c>
      <c r="BD159" s="37" t="s">
        <v>77</v>
      </c>
      <c r="BE159" s="37" t="s">
        <v>93</v>
      </c>
      <c r="BF159" s="291">
        <v>45548</v>
      </c>
      <c r="BG159" s="37" t="s">
        <v>171</v>
      </c>
      <c r="BH159" s="154">
        <v>45553.296469907407</v>
      </c>
      <c r="BI159" s="37" t="s">
        <v>77</v>
      </c>
      <c r="BJ159" s="37" t="s">
        <v>325</v>
      </c>
      <c r="BK159" s="37" t="s">
        <v>96</v>
      </c>
    </row>
    <row r="160" spans="1:63" s="10" customFormat="1" ht="56">
      <c r="A160" s="37" t="s">
        <v>3140</v>
      </c>
      <c r="B160" s="37" t="s">
        <v>3141</v>
      </c>
      <c r="C160" s="279" t="s">
        <v>3071</v>
      </c>
      <c r="D160" s="366" t="s">
        <v>76</v>
      </c>
      <c r="E160" s="367"/>
      <c r="F160" s="367"/>
      <c r="G160" s="367"/>
      <c r="H160" s="367"/>
      <c r="I160" s="367"/>
      <c r="J160" s="236" t="s">
        <v>76</v>
      </c>
      <c r="K160" s="236" t="s">
        <v>76</v>
      </c>
      <c r="L160" s="236" t="s">
        <v>76</v>
      </c>
      <c r="M160" s="236" t="s">
        <v>76</v>
      </c>
      <c r="N160" s="37" t="s">
        <v>75</v>
      </c>
      <c r="O160" s="236" t="s">
        <v>76</v>
      </c>
      <c r="P160" s="37" t="s">
        <v>318</v>
      </c>
      <c r="Q160" s="37" t="s">
        <v>77</v>
      </c>
      <c r="R160" s="37" t="s">
        <v>75</v>
      </c>
      <c r="S160" s="37" t="s">
        <v>75</v>
      </c>
      <c r="T160" s="25" t="s">
        <v>75</v>
      </c>
      <c r="U160" s="25" t="s">
        <v>75</v>
      </c>
      <c r="V160" s="236" t="s">
        <v>319</v>
      </c>
      <c r="W160" s="236" t="s">
        <v>320</v>
      </c>
      <c r="X160" s="37" t="s">
        <v>75</v>
      </c>
      <c r="Y160" s="291">
        <v>45474</v>
      </c>
      <c r="Z160" s="37" t="s">
        <v>81</v>
      </c>
      <c r="AA160" s="37" t="s">
        <v>3141</v>
      </c>
      <c r="AB160" s="37" t="s">
        <v>3143</v>
      </c>
      <c r="AC160" s="37" t="s">
        <v>83</v>
      </c>
      <c r="AD160" s="37" t="s">
        <v>634</v>
      </c>
      <c r="AE160" s="37" t="s">
        <v>610</v>
      </c>
      <c r="AF160" s="37" t="s">
        <v>85</v>
      </c>
      <c r="AG160" s="37">
        <v>40</v>
      </c>
      <c r="AH160" s="37" t="s">
        <v>86</v>
      </c>
      <c r="AI160" s="37" t="s">
        <v>126</v>
      </c>
      <c r="AJ160" s="37" t="s">
        <v>635</v>
      </c>
      <c r="AK160" s="37" t="s">
        <v>88</v>
      </c>
      <c r="AL160" s="37" t="s">
        <v>89</v>
      </c>
      <c r="AM160" s="37" t="s">
        <v>77</v>
      </c>
      <c r="AN160" s="37" t="s">
        <v>77</v>
      </c>
      <c r="AO160" s="37" t="s">
        <v>77</v>
      </c>
      <c r="AP160" s="37" t="s">
        <v>257</v>
      </c>
      <c r="AQ160" s="37" t="s">
        <v>92</v>
      </c>
      <c r="AR160" s="37" t="s">
        <v>90</v>
      </c>
      <c r="AS160" s="37" t="s">
        <v>91</v>
      </c>
      <c r="AT160" s="37" t="s">
        <v>92</v>
      </c>
      <c r="AU160" s="37" t="s">
        <v>77</v>
      </c>
      <c r="AV160" s="37" t="s">
        <v>77</v>
      </c>
      <c r="AW160" s="37" t="s">
        <v>77</v>
      </c>
      <c r="AX160" s="291">
        <v>45548</v>
      </c>
      <c r="AY160" s="37" t="s">
        <v>88</v>
      </c>
      <c r="AZ160" s="37" t="s">
        <v>81</v>
      </c>
      <c r="BA160" s="37" t="s">
        <v>77</v>
      </c>
      <c r="BB160" s="37" t="s">
        <v>77</v>
      </c>
      <c r="BC160" s="37" t="s">
        <v>75</v>
      </c>
      <c r="BD160" s="37" t="s">
        <v>77</v>
      </c>
      <c r="BE160" s="37" t="s">
        <v>93</v>
      </c>
      <c r="BF160" s="291">
        <v>45548</v>
      </c>
      <c r="BG160" s="37" t="s">
        <v>171</v>
      </c>
      <c r="BH160" s="154">
        <v>45553.296481481484</v>
      </c>
      <c r="BI160" s="37" t="s">
        <v>77</v>
      </c>
      <c r="BJ160" s="37" t="s">
        <v>325</v>
      </c>
      <c r="BK160" s="37" t="s">
        <v>96</v>
      </c>
    </row>
    <row r="161" spans="1:63" s="10" customFormat="1" ht="56">
      <c r="A161" s="37">
        <v>2460</v>
      </c>
      <c r="B161" s="37" t="s">
        <v>653</v>
      </c>
      <c r="C161" s="279" t="s">
        <v>393</v>
      </c>
      <c r="D161" s="366" t="s">
        <v>76</v>
      </c>
      <c r="E161" s="367"/>
      <c r="F161" s="367"/>
      <c r="G161" s="367"/>
      <c r="H161" s="367"/>
      <c r="I161" s="367"/>
      <c r="J161" s="236" t="s">
        <v>76</v>
      </c>
      <c r="K161" s="236" t="s">
        <v>76</v>
      </c>
      <c r="L161" s="236" t="s">
        <v>76</v>
      </c>
      <c r="M161" s="236" t="s">
        <v>76</v>
      </c>
      <c r="N161" s="37" t="s">
        <v>75</v>
      </c>
      <c r="O161" s="236" t="s">
        <v>76</v>
      </c>
      <c r="P161" s="37" t="s">
        <v>318</v>
      </c>
      <c r="Q161" s="37" t="s">
        <v>77</v>
      </c>
      <c r="R161" s="37" t="s">
        <v>75</v>
      </c>
      <c r="S161" s="37" t="s">
        <v>75</v>
      </c>
      <c r="T161" s="25" t="s">
        <v>75</v>
      </c>
      <c r="U161" s="25" t="s">
        <v>75</v>
      </c>
      <c r="V161" s="236" t="s">
        <v>319</v>
      </c>
      <c r="W161" s="236" t="s">
        <v>320</v>
      </c>
      <c r="X161" s="37" t="s">
        <v>75</v>
      </c>
      <c r="Y161" s="291">
        <v>45292</v>
      </c>
      <c r="Z161" s="37" t="s">
        <v>81</v>
      </c>
      <c r="AA161" s="37" t="s">
        <v>653</v>
      </c>
      <c r="AB161" s="37" t="s">
        <v>654</v>
      </c>
      <c r="AC161" s="37" t="s">
        <v>83</v>
      </c>
      <c r="AD161" s="37" t="s">
        <v>655</v>
      </c>
      <c r="AE161" s="37" t="s">
        <v>397</v>
      </c>
      <c r="AF161" s="37" t="s">
        <v>85</v>
      </c>
      <c r="AG161" s="37">
        <v>40</v>
      </c>
      <c r="AH161" s="37" t="s">
        <v>86</v>
      </c>
      <c r="AI161" s="37" t="s">
        <v>126</v>
      </c>
      <c r="AJ161" s="37" t="s">
        <v>656</v>
      </c>
      <c r="AK161" s="37" t="s">
        <v>88</v>
      </c>
      <c r="AL161" s="37" t="s">
        <v>89</v>
      </c>
      <c r="AM161" s="37" t="s">
        <v>77</v>
      </c>
      <c r="AN161" s="37" t="s">
        <v>77</v>
      </c>
      <c r="AO161" s="37" t="s">
        <v>77</v>
      </c>
      <c r="AP161" s="37" t="s">
        <v>257</v>
      </c>
      <c r="AQ161" s="37" t="s">
        <v>92</v>
      </c>
      <c r="AR161" s="37" t="s">
        <v>90</v>
      </c>
      <c r="AS161" s="37" t="s">
        <v>91</v>
      </c>
      <c r="AT161" s="37" t="s">
        <v>92</v>
      </c>
      <c r="AU161" s="37" t="s">
        <v>77</v>
      </c>
      <c r="AV161" s="37" t="s">
        <v>77</v>
      </c>
      <c r="AW161" s="37" t="s">
        <v>77</v>
      </c>
      <c r="AX161" s="291">
        <v>41208</v>
      </c>
      <c r="AY161" s="37" t="s">
        <v>88</v>
      </c>
      <c r="AZ161" s="37" t="s">
        <v>81</v>
      </c>
      <c r="BA161" s="37" t="s">
        <v>77</v>
      </c>
      <c r="BB161" s="37" t="s">
        <v>77</v>
      </c>
      <c r="BC161" s="37" t="s">
        <v>75</v>
      </c>
      <c r="BD161" s="37" t="s">
        <v>77</v>
      </c>
      <c r="BE161" s="37" t="s">
        <v>93</v>
      </c>
      <c r="BF161" s="291">
        <v>41208</v>
      </c>
      <c r="BG161" s="37" t="s">
        <v>171</v>
      </c>
      <c r="BH161" s="154">
        <v>45643.64534722222</v>
      </c>
      <c r="BI161" s="37" t="s">
        <v>77</v>
      </c>
      <c r="BJ161" s="37" t="s">
        <v>325</v>
      </c>
      <c r="BK161" s="37" t="s">
        <v>96</v>
      </c>
    </row>
    <row r="162" spans="1:63" s="10" customFormat="1" ht="56">
      <c r="A162" s="37">
        <v>2461</v>
      </c>
      <c r="B162" s="37" t="s">
        <v>657</v>
      </c>
      <c r="C162" s="279" t="s">
        <v>399</v>
      </c>
      <c r="D162" s="366" t="s">
        <v>76</v>
      </c>
      <c r="E162" s="367"/>
      <c r="F162" s="367"/>
      <c r="G162" s="367"/>
      <c r="H162" s="367"/>
      <c r="I162" s="367"/>
      <c r="J162" s="236" t="s">
        <v>76</v>
      </c>
      <c r="K162" s="236" t="s">
        <v>76</v>
      </c>
      <c r="L162" s="236" t="s">
        <v>76</v>
      </c>
      <c r="M162" s="236" t="s">
        <v>76</v>
      </c>
      <c r="N162" s="37" t="s">
        <v>75</v>
      </c>
      <c r="O162" s="236" t="s">
        <v>76</v>
      </c>
      <c r="P162" s="37" t="s">
        <v>318</v>
      </c>
      <c r="Q162" s="37" t="s">
        <v>77</v>
      </c>
      <c r="R162" s="37" t="s">
        <v>75</v>
      </c>
      <c r="S162" s="37" t="s">
        <v>75</v>
      </c>
      <c r="T162" s="25" t="s">
        <v>75</v>
      </c>
      <c r="U162" s="25" t="s">
        <v>75</v>
      </c>
      <c r="V162" s="236" t="s">
        <v>319</v>
      </c>
      <c r="W162" s="236" t="s">
        <v>320</v>
      </c>
      <c r="X162" s="37" t="s">
        <v>75</v>
      </c>
      <c r="Y162" s="291">
        <v>45292</v>
      </c>
      <c r="Z162" s="37" t="s">
        <v>81</v>
      </c>
      <c r="AA162" s="37" t="s">
        <v>657</v>
      </c>
      <c r="AB162" s="37" t="s">
        <v>658</v>
      </c>
      <c r="AC162" s="37" t="s">
        <v>83</v>
      </c>
      <c r="AD162" s="37" t="s">
        <v>655</v>
      </c>
      <c r="AE162" s="37" t="s">
        <v>402</v>
      </c>
      <c r="AF162" s="37" t="s">
        <v>85</v>
      </c>
      <c r="AG162" s="37">
        <v>40</v>
      </c>
      <c r="AH162" s="37" t="s">
        <v>86</v>
      </c>
      <c r="AI162" s="37" t="s">
        <v>126</v>
      </c>
      <c r="AJ162" s="37" t="s">
        <v>656</v>
      </c>
      <c r="AK162" s="37" t="s">
        <v>88</v>
      </c>
      <c r="AL162" s="37" t="s">
        <v>89</v>
      </c>
      <c r="AM162" s="37" t="s">
        <v>77</v>
      </c>
      <c r="AN162" s="37" t="s">
        <v>77</v>
      </c>
      <c r="AO162" s="37" t="s">
        <v>77</v>
      </c>
      <c r="AP162" s="37" t="s">
        <v>92</v>
      </c>
      <c r="AQ162" s="37" t="s">
        <v>92</v>
      </c>
      <c r="AR162" s="37" t="s">
        <v>90</v>
      </c>
      <c r="AS162" s="37" t="s">
        <v>91</v>
      </c>
      <c r="AT162" s="37" t="s">
        <v>92</v>
      </c>
      <c r="AU162" s="37" t="s">
        <v>77</v>
      </c>
      <c r="AV162" s="37" t="s">
        <v>77</v>
      </c>
      <c r="AW162" s="37" t="s">
        <v>77</v>
      </c>
      <c r="AX162" s="291">
        <v>41208</v>
      </c>
      <c r="AY162" s="37" t="s">
        <v>88</v>
      </c>
      <c r="AZ162" s="37" t="s">
        <v>81</v>
      </c>
      <c r="BA162" s="37" t="s">
        <v>77</v>
      </c>
      <c r="BB162" s="37" t="s">
        <v>77</v>
      </c>
      <c r="BC162" s="37" t="s">
        <v>75</v>
      </c>
      <c r="BD162" s="37" t="s">
        <v>77</v>
      </c>
      <c r="BE162" s="37" t="s">
        <v>93</v>
      </c>
      <c r="BF162" s="291">
        <v>41208</v>
      </c>
      <c r="BG162" s="37" t="s">
        <v>2922</v>
      </c>
      <c r="BH162" s="154">
        <v>45383.576307870368</v>
      </c>
      <c r="BI162" s="37" t="s">
        <v>77</v>
      </c>
      <c r="BJ162" s="37" t="s">
        <v>325</v>
      </c>
      <c r="BK162" s="37" t="s">
        <v>96</v>
      </c>
    </row>
    <row r="163" spans="1:63" s="10" customFormat="1" ht="56">
      <c r="A163" s="37">
        <v>2462</v>
      </c>
      <c r="B163" s="37" t="s">
        <v>659</v>
      </c>
      <c r="C163" s="279" t="s">
        <v>403</v>
      </c>
      <c r="D163" s="366" t="s">
        <v>76</v>
      </c>
      <c r="E163" s="367"/>
      <c r="F163" s="367"/>
      <c r="G163" s="367"/>
      <c r="H163" s="367"/>
      <c r="I163" s="367"/>
      <c r="J163" s="236" t="s">
        <v>76</v>
      </c>
      <c r="K163" s="236" t="s">
        <v>76</v>
      </c>
      <c r="L163" s="236" t="s">
        <v>76</v>
      </c>
      <c r="M163" s="236" t="s">
        <v>76</v>
      </c>
      <c r="N163" s="37" t="s">
        <v>75</v>
      </c>
      <c r="O163" s="236" t="s">
        <v>76</v>
      </c>
      <c r="P163" s="37" t="s">
        <v>318</v>
      </c>
      <c r="Q163" s="37" t="s">
        <v>77</v>
      </c>
      <c r="R163" s="37" t="s">
        <v>75</v>
      </c>
      <c r="S163" s="37" t="s">
        <v>75</v>
      </c>
      <c r="T163" s="25" t="s">
        <v>75</v>
      </c>
      <c r="U163" s="25" t="s">
        <v>75</v>
      </c>
      <c r="V163" s="236" t="s">
        <v>319</v>
      </c>
      <c r="W163" s="236" t="s">
        <v>320</v>
      </c>
      <c r="X163" s="37" t="s">
        <v>75</v>
      </c>
      <c r="Y163" s="291">
        <v>45292</v>
      </c>
      <c r="Z163" s="37" t="s">
        <v>81</v>
      </c>
      <c r="AA163" s="37" t="s">
        <v>659</v>
      </c>
      <c r="AB163" s="37" t="s">
        <v>660</v>
      </c>
      <c r="AC163" s="37" t="s">
        <v>83</v>
      </c>
      <c r="AD163" s="37" t="s">
        <v>655</v>
      </c>
      <c r="AE163" s="37" t="s">
        <v>406</v>
      </c>
      <c r="AF163" s="37" t="s">
        <v>85</v>
      </c>
      <c r="AG163" s="37">
        <v>40</v>
      </c>
      <c r="AH163" s="37" t="s">
        <v>86</v>
      </c>
      <c r="AI163" s="37" t="s">
        <v>126</v>
      </c>
      <c r="AJ163" s="37" t="s">
        <v>656</v>
      </c>
      <c r="AK163" s="37" t="s">
        <v>88</v>
      </c>
      <c r="AL163" s="37" t="s">
        <v>89</v>
      </c>
      <c r="AM163" s="37" t="s">
        <v>77</v>
      </c>
      <c r="AN163" s="37" t="s">
        <v>77</v>
      </c>
      <c r="AO163" s="37" t="s">
        <v>77</v>
      </c>
      <c r="AP163" s="37" t="s">
        <v>92</v>
      </c>
      <c r="AQ163" s="37" t="s">
        <v>92</v>
      </c>
      <c r="AR163" s="37" t="s">
        <v>90</v>
      </c>
      <c r="AS163" s="37" t="s">
        <v>91</v>
      </c>
      <c r="AT163" s="37" t="s">
        <v>92</v>
      </c>
      <c r="AU163" s="37" t="s">
        <v>77</v>
      </c>
      <c r="AV163" s="37" t="s">
        <v>77</v>
      </c>
      <c r="AW163" s="37" t="s">
        <v>77</v>
      </c>
      <c r="AX163" s="291">
        <v>41208</v>
      </c>
      <c r="AY163" s="37" t="s">
        <v>88</v>
      </c>
      <c r="AZ163" s="37" t="s">
        <v>81</v>
      </c>
      <c r="BA163" s="37" t="s">
        <v>77</v>
      </c>
      <c r="BB163" s="37" t="s">
        <v>77</v>
      </c>
      <c r="BC163" s="37" t="s">
        <v>75</v>
      </c>
      <c r="BD163" s="37" t="s">
        <v>77</v>
      </c>
      <c r="BE163" s="37" t="s">
        <v>93</v>
      </c>
      <c r="BF163" s="291">
        <v>41208</v>
      </c>
      <c r="BG163" s="37" t="s">
        <v>171</v>
      </c>
      <c r="BH163" s="154">
        <v>45392.695532407408</v>
      </c>
      <c r="BI163" s="37" t="s">
        <v>77</v>
      </c>
      <c r="BJ163" s="37" t="s">
        <v>325</v>
      </c>
      <c r="BK163" s="37" t="s">
        <v>96</v>
      </c>
    </row>
    <row r="164" spans="1:63" s="10" customFormat="1" ht="56">
      <c r="A164" s="37">
        <v>2463</v>
      </c>
      <c r="B164" s="37" t="s">
        <v>661</v>
      </c>
      <c r="C164" s="279" t="s">
        <v>407</v>
      </c>
      <c r="D164" s="366" t="s">
        <v>76</v>
      </c>
      <c r="E164" s="367"/>
      <c r="F164" s="367"/>
      <c r="G164" s="367"/>
      <c r="H164" s="367"/>
      <c r="I164" s="367"/>
      <c r="J164" s="236" t="s">
        <v>76</v>
      </c>
      <c r="K164" s="236" t="s">
        <v>76</v>
      </c>
      <c r="L164" s="236" t="s">
        <v>76</v>
      </c>
      <c r="M164" s="236" t="s">
        <v>76</v>
      </c>
      <c r="N164" s="37" t="s">
        <v>75</v>
      </c>
      <c r="O164" s="236" t="s">
        <v>76</v>
      </c>
      <c r="P164" s="37" t="s">
        <v>318</v>
      </c>
      <c r="Q164" s="37" t="s">
        <v>77</v>
      </c>
      <c r="R164" s="37" t="s">
        <v>75</v>
      </c>
      <c r="S164" s="37" t="s">
        <v>75</v>
      </c>
      <c r="T164" s="25" t="s">
        <v>75</v>
      </c>
      <c r="U164" s="25" t="s">
        <v>75</v>
      </c>
      <c r="V164" s="236" t="s">
        <v>319</v>
      </c>
      <c r="W164" s="236" t="s">
        <v>320</v>
      </c>
      <c r="X164" s="37" t="s">
        <v>75</v>
      </c>
      <c r="Y164" s="291">
        <v>42186</v>
      </c>
      <c r="Z164" s="37" t="s">
        <v>81</v>
      </c>
      <c r="AA164" s="37" t="s">
        <v>661</v>
      </c>
      <c r="AB164" s="37" t="s">
        <v>662</v>
      </c>
      <c r="AC164" s="37" t="s">
        <v>83</v>
      </c>
      <c r="AD164" s="37" t="s">
        <v>655</v>
      </c>
      <c r="AE164" s="37" t="s">
        <v>410</v>
      </c>
      <c r="AF164" s="37" t="s">
        <v>352</v>
      </c>
      <c r="AG164" s="37">
        <v>40</v>
      </c>
      <c r="AH164" s="37" t="s">
        <v>86</v>
      </c>
      <c r="AI164" s="37" t="s">
        <v>126</v>
      </c>
      <c r="AJ164" s="37" t="s">
        <v>656</v>
      </c>
      <c r="AK164" s="37" t="s">
        <v>88</v>
      </c>
      <c r="AL164" s="37" t="s">
        <v>89</v>
      </c>
      <c r="AM164" s="37" t="s">
        <v>77</v>
      </c>
      <c r="AN164" s="37" t="s">
        <v>77</v>
      </c>
      <c r="AO164" s="37" t="s">
        <v>77</v>
      </c>
      <c r="AP164" s="37" t="s">
        <v>92</v>
      </c>
      <c r="AQ164" s="37" t="s">
        <v>92</v>
      </c>
      <c r="AR164" s="37" t="s">
        <v>90</v>
      </c>
      <c r="AS164" s="37" t="s">
        <v>91</v>
      </c>
      <c r="AT164" s="37" t="s">
        <v>92</v>
      </c>
      <c r="AU164" s="37" t="s">
        <v>77</v>
      </c>
      <c r="AV164" s="37" t="s">
        <v>77</v>
      </c>
      <c r="AW164" s="37" t="s">
        <v>77</v>
      </c>
      <c r="AX164" s="291">
        <v>41208</v>
      </c>
      <c r="AY164" s="37" t="s">
        <v>88</v>
      </c>
      <c r="AZ164" s="37" t="s">
        <v>81</v>
      </c>
      <c r="BA164" s="37" t="s">
        <v>77</v>
      </c>
      <c r="BB164" s="37" t="s">
        <v>77</v>
      </c>
      <c r="BC164" s="37" t="s">
        <v>75</v>
      </c>
      <c r="BD164" s="37" t="s">
        <v>77</v>
      </c>
      <c r="BE164" s="37" t="s">
        <v>93</v>
      </c>
      <c r="BF164" s="291">
        <v>41208</v>
      </c>
      <c r="BG164" s="37" t="s">
        <v>94</v>
      </c>
      <c r="BH164" s="154">
        <v>42233.833958333336</v>
      </c>
      <c r="BI164" s="37" t="s">
        <v>77</v>
      </c>
      <c r="BJ164" s="37" t="s">
        <v>325</v>
      </c>
      <c r="BK164" s="37" t="s">
        <v>96</v>
      </c>
    </row>
    <row r="165" spans="1:63" s="10" customFormat="1" ht="56">
      <c r="A165" s="37">
        <v>2464</v>
      </c>
      <c r="B165" s="37" t="s">
        <v>663</v>
      </c>
      <c r="C165" s="279" t="s">
        <v>411</v>
      </c>
      <c r="D165" s="366" t="s">
        <v>76</v>
      </c>
      <c r="E165" s="367"/>
      <c r="F165" s="367"/>
      <c r="G165" s="367"/>
      <c r="H165" s="367"/>
      <c r="I165" s="367"/>
      <c r="J165" s="236" t="s">
        <v>76</v>
      </c>
      <c r="K165" s="236" t="s">
        <v>76</v>
      </c>
      <c r="L165" s="236" t="s">
        <v>76</v>
      </c>
      <c r="M165" s="236" t="s">
        <v>76</v>
      </c>
      <c r="N165" s="37" t="s">
        <v>75</v>
      </c>
      <c r="O165" s="236" t="s">
        <v>76</v>
      </c>
      <c r="P165" s="37" t="s">
        <v>318</v>
      </c>
      <c r="Q165" s="37" t="s">
        <v>77</v>
      </c>
      <c r="R165" s="37" t="s">
        <v>75</v>
      </c>
      <c r="S165" s="37" t="s">
        <v>75</v>
      </c>
      <c r="T165" s="25" t="s">
        <v>75</v>
      </c>
      <c r="U165" s="25" t="s">
        <v>75</v>
      </c>
      <c r="V165" s="236" t="s">
        <v>319</v>
      </c>
      <c r="W165" s="236" t="s">
        <v>320</v>
      </c>
      <c r="X165" s="37" t="s">
        <v>75</v>
      </c>
      <c r="Y165" s="291">
        <v>45292</v>
      </c>
      <c r="Z165" s="37" t="s">
        <v>81</v>
      </c>
      <c r="AA165" s="37" t="s">
        <v>663</v>
      </c>
      <c r="AB165" s="37" t="s">
        <v>664</v>
      </c>
      <c r="AC165" s="37" t="s">
        <v>83</v>
      </c>
      <c r="AD165" s="37" t="s">
        <v>655</v>
      </c>
      <c r="AE165" s="37" t="s">
        <v>414</v>
      </c>
      <c r="AF165" s="37" t="s">
        <v>85</v>
      </c>
      <c r="AG165" s="37">
        <v>40</v>
      </c>
      <c r="AH165" s="37" t="s">
        <v>86</v>
      </c>
      <c r="AI165" s="37" t="s">
        <v>126</v>
      </c>
      <c r="AJ165" s="37" t="s">
        <v>656</v>
      </c>
      <c r="AK165" s="37" t="s">
        <v>88</v>
      </c>
      <c r="AL165" s="37" t="s">
        <v>89</v>
      </c>
      <c r="AM165" s="37" t="s">
        <v>77</v>
      </c>
      <c r="AN165" s="37" t="s">
        <v>77</v>
      </c>
      <c r="AO165" s="37" t="s">
        <v>77</v>
      </c>
      <c r="AP165" s="37" t="s">
        <v>257</v>
      </c>
      <c r="AQ165" s="37" t="s">
        <v>92</v>
      </c>
      <c r="AR165" s="37" t="s">
        <v>90</v>
      </c>
      <c r="AS165" s="37" t="s">
        <v>91</v>
      </c>
      <c r="AT165" s="37" t="s">
        <v>92</v>
      </c>
      <c r="AU165" s="37" t="s">
        <v>77</v>
      </c>
      <c r="AV165" s="37" t="s">
        <v>77</v>
      </c>
      <c r="AW165" s="37" t="s">
        <v>77</v>
      </c>
      <c r="AX165" s="291">
        <v>41208</v>
      </c>
      <c r="AY165" s="37" t="s">
        <v>88</v>
      </c>
      <c r="AZ165" s="37" t="s">
        <v>81</v>
      </c>
      <c r="BA165" s="37" t="s">
        <v>77</v>
      </c>
      <c r="BB165" s="37" t="s">
        <v>77</v>
      </c>
      <c r="BC165" s="37" t="s">
        <v>75</v>
      </c>
      <c r="BD165" s="37" t="s">
        <v>77</v>
      </c>
      <c r="BE165" s="37" t="s">
        <v>93</v>
      </c>
      <c r="BF165" s="291">
        <v>41208</v>
      </c>
      <c r="BG165" s="37" t="s">
        <v>171</v>
      </c>
      <c r="BH165" s="154">
        <v>45392.695856481485</v>
      </c>
      <c r="BI165" s="37" t="s">
        <v>77</v>
      </c>
      <c r="BJ165" s="37" t="s">
        <v>325</v>
      </c>
      <c r="BK165" s="37" t="s">
        <v>96</v>
      </c>
    </row>
    <row r="166" spans="1:63" s="10" customFormat="1" ht="56">
      <c r="A166" s="37">
        <v>2465</v>
      </c>
      <c r="B166" s="37" t="s">
        <v>665</v>
      </c>
      <c r="C166" s="279" t="s">
        <v>415</v>
      </c>
      <c r="D166" s="366" t="s">
        <v>76</v>
      </c>
      <c r="E166" s="367"/>
      <c r="F166" s="367"/>
      <c r="G166" s="367"/>
      <c r="H166" s="367"/>
      <c r="I166" s="367"/>
      <c r="J166" s="236" t="s">
        <v>76</v>
      </c>
      <c r="K166" s="236" t="s">
        <v>76</v>
      </c>
      <c r="L166" s="236" t="s">
        <v>76</v>
      </c>
      <c r="M166" s="236" t="s">
        <v>76</v>
      </c>
      <c r="N166" s="37" t="s">
        <v>75</v>
      </c>
      <c r="O166" s="236" t="s">
        <v>76</v>
      </c>
      <c r="P166" s="37" t="s">
        <v>318</v>
      </c>
      <c r="Q166" s="37" t="s">
        <v>77</v>
      </c>
      <c r="R166" s="37" t="s">
        <v>75</v>
      </c>
      <c r="S166" s="37" t="s">
        <v>75</v>
      </c>
      <c r="T166" s="25" t="s">
        <v>75</v>
      </c>
      <c r="U166" s="25" t="s">
        <v>75</v>
      </c>
      <c r="V166" s="236" t="s">
        <v>319</v>
      </c>
      <c r="W166" s="236" t="s">
        <v>320</v>
      </c>
      <c r="X166" s="37" t="s">
        <v>75</v>
      </c>
      <c r="Y166" s="291">
        <v>45292</v>
      </c>
      <c r="Z166" s="37" t="s">
        <v>81</v>
      </c>
      <c r="AA166" s="37" t="s">
        <v>665</v>
      </c>
      <c r="AB166" s="37" t="s">
        <v>666</v>
      </c>
      <c r="AC166" s="37" t="s">
        <v>83</v>
      </c>
      <c r="AD166" s="37" t="s">
        <v>655</v>
      </c>
      <c r="AE166" s="37" t="s">
        <v>418</v>
      </c>
      <c r="AF166" s="37" t="s">
        <v>352</v>
      </c>
      <c r="AG166" s="37">
        <v>40</v>
      </c>
      <c r="AH166" s="37" t="s">
        <v>86</v>
      </c>
      <c r="AI166" s="37" t="s">
        <v>126</v>
      </c>
      <c r="AJ166" s="37" t="s">
        <v>656</v>
      </c>
      <c r="AK166" s="37" t="s">
        <v>88</v>
      </c>
      <c r="AL166" s="37" t="s">
        <v>89</v>
      </c>
      <c r="AM166" s="37" t="s">
        <v>77</v>
      </c>
      <c r="AN166" s="37" t="s">
        <v>77</v>
      </c>
      <c r="AO166" s="37" t="s">
        <v>77</v>
      </c>
      <c r="AP166" s="37" t="s">
        <v>92</v>
      </c>
      <c r="AQ166" s="37" t="s">
        <v>92</v>
      </c>
      <c r="AR166" s="37" t="s">
        <v>90</v>
      </c>
      <c r="AS166" s="37" t="s">
        <v>91</v>
      </c>
      <c r="AT166" s="37" t="s">
        <v>92</v>
      </c>
      <c r="AU166" s="37" t="s">
        <v>77</v>
      </c>
      <c r="AV166" s="37" t="s">
        <v>77</v>
      </c>
      <c r="AW166" s="37" t="s">
        <v>77</v>
      </c>
      <c r="AX166" s="291">
        <v>41208</v>
      </c>
      <c r="AY166" s="37" t="s">
        <v>88</v>
      </c>
      <c r="AZ166" s="37" t="s">
        <v>81</v>
      </c>
      <c r="BA166" s="37" t="s">
        <v>77</v>
      </c>
      <c r="BB166" s="37" t="s">
        <v>77</v>
      </c>
      <c r="BC166" s="37" t="s">
        <v>75</v>
      </c>
      <c r="BD166" s="37" t="s">
        <v>77</v>
      </c>
      <c r="BE166" s="37" t="s">
        <v>93</v>
      </c>
      <c r="BF166" s="291">
        <v>41208</v>
      </c>
      <c r="BG166" s="37" t="s">
        <v>2922</v>
      </c>
      <c r="BH166" s="154">
        <v>45383.577037037037</v>
      </c>
      <c r="BI166" s="37" t="s">
        <v>77</v>
      </c>
      <c r="BJ166" s="37" t="s">
        <v>325</v>
      </c>
      <c r="BK166" s="37" t="s">
        <v>96</v>
      </c>
    </row>
    <row r="167" spans="1:63" s="10" customFormat="1" ht="56">
      <c r="A167" s="37">
        <v>2466</v>
      </c>
      <c r="B167" s="37" t="s">
        <v>667</v>
      </c>
      <c r="C167" s="279" t="s">
        <v>419</v>
      </c>
      <c r="D167" s="366" t="s">
        <v>76</v>
      </c>
      <c r="E167" s="367"/>
      <c r="F167" s="367"/>
      <c r="G167" s="367"/>
      <c r="H167" s="367"/>
      <c r="I167" s="367"/>
      <c r="J167" s="236" t="s">
        <v>76</v>
      </c>
      <c r="K167" s="236" t="s">
        <v>76</v>
      </c>
      <c r="L167" s="236" t="s">
        <v>76</v>
      </c>
      <c r="M167" s="236" t="s">
        <v>76</v>
      </c>
      <c r="N167" s="37" t="s">
        <v>75</v>
      </c>
      <c r="O167" s="236" t="s">
        <v>76</v>
      </c>
      <c r="P167" s="37" t="s">
        <v>318</v>
      </c>
      <c r="Q167" s="37" t="s">
        <v>77</v>
      </c>
      <c r="R167" s="37" t="s">
        <v>75</v>
      </c>
      <c r="S167" s="37" t="s">
        <v>75</v>
      </c>
      <c r="T167" s="25" t="s">
        <v>75</v>
      </c>
      <c r="U167" s="25" t="s">
        <v>75</v>
      </c>
      <c r="V167" s="236" t="s">
        <v>319</v>
      </c>
      <c r="W167" s="236" t="s">
        <v>320</v>
      </c>
      <c r="X167" s="37" t="s">
        <v>75</v>
      </c>
      <c r="Y167" s="291">
        <v>45292</v>
      </c>
      <c r="Z167" s="37" t="s">
        <v>81</v>
      </c>
      <c r="AA167" s="37" t="s">
        <v>667</v>
      </c>
      <c r="AB167" s="37" t="s">
        <v>668</v>
      </c>
      <c r="AC167" s="37" t="s">
        <v>83</v>
      </c>
      <c r="AD167" s="37" t="s">
        <v>655</v>
      </c>
      <c r="AE167" s="37" t="s">
        <v>422</v>
      </c>
      <c r="AF167" s="37" t="s">
        <v>85</v>
      </c>
      <c r="AG167" s="37">
        <v>40</v>
      </c>
      <c r="AH167" s="37" t="s">
        <v>86</v>
      </c>
      <c r="AI167" s="37" t="s">
        <v>126</v>
      </c>
      <c r="AJ167" s="37" t="s">
        <v>656</v>
      </c>
      <c r="AK167" s="37" t="s">
        <v>88</v>
      </c>
      <c r="AL167" s="37" t="s">
        <v>89</v>
      </c>
      <c r="AM167" s="37" t="s">
        <v>77</v>
      </c>
      <c r="AN167" s="37" t="s">
        <v>77</v>
      </c>
      <c r="AO167" s="37" t="s">
        <v>77</v>
      </c>
      <c r="AP167" s="37" t="s">
        <v>92</v>
      </c>
      <c r="AQ167" s="37" t="s">
        <v>92</v>
      </c>
      <c r="AR167" s="37" t="s">
        <v>90</v>
      </c>
      <c r="AS167" s="37" t="s">
        <v>91</v>
      </c>
      <c r="AT167" s="37" t="s">
        <v>92</v>
      </c>
      <c r="AU167" s="37" t="s">
        <v>77</v>
      </c>
      <c r="AV167" s="37" t="s">
        <v>77</v>
      </c>
      <c r="AW167" s="37" t="s">
        <v>77</v>
      </c>
      <c r="AX167" s="291">
        <v>41208</v>
      </c>
      <c r="AY167" s="37" t="s">
        <v>88</v>
      </c>
      <c r="AZ167" s="37" t="s">
        <v>81</v>
      </c>
      <c r="BA167" s="37" t="s">
        <v>77</v>
      </c>
      <c r="BB167" s="37" t="s">
        <v>77</v>
      </c>
      <c r="BC167" s="37" t="s">
        <v>75</v>
      </c>
      <c r="BD167" s="37" t="s">
        <v>77</v>
      </c>
      <c r="BE167" s="37" t="s">
        <v>93</v>
      </c>
      <c r="BF167" s="291">
        <v>41208</v>
      </c>
      <c r="BG167" s="37" t="s">
        <v>171</v>
      </c>
      <c r="BH167" s="154">
        <v>45469.333229166667</v>
      </c>
      <c r="BI167" s="37" t="s">
        <v>77</v>
      </c>
      <c r="BJ167" s="37" t="s">
        <v>325</v>
      </c>
      <c r="BK167" s="37" t="s">
        <v>96</v>
      </c>
    </row>
    <row r="168" spans="1:63" s="10" customFormat="1" ht="56">
      <c r="A168" s="37">
        <v>2467</v>
      </c>
      <c r="B168" s="37" t="s">
        <v>669</v>
      </c>
      <c r="C168" s="279" t="s">
        <v>423</v>
      </c>
      <c r="D168" s="366" t="s">
        <v>76</v>
      </c>
      <c r="E168" s="367"/>
      <c r="F168" s="367"/>
      <c r="G168" s="367"/>
      <c r="H168" s="367"/>
      <c r="I168" s="367"/>
      <c r="J168" s="236" t="s">
        <v>76</v>
      </c>
      <c r="K168" s="236" t="s">
        <v>76</v>
      </c>
      <c r="L168" s="236" t="s">
        <v>76</v>
      </c>
      <c r="M168" s="236" t="s">
        <v>76</v>
      </c>
      <c r="N168" s="37" t="s">
        <v>75</v>
      </c>
      <c r="O168" s="236" t="s">
        <v>76</v>
      </c>
      <c r="P168" s="37" t="s">
        <v>318</v>
      </c>
      <c r="Q168" s="37" t="s">
        <v>77</v>
      </c>
      <c r="R168" s="37" t="s">
        <v>75</v>
      </c>
      <c r="S168" s="37" t="s">
        <v>75</v>
      </c>
      <c r="T168" s="25" t="s">
        <v>75</v>
      </c>
      <c r="U168" s="25" t="s">
        <v>75</v>
      </c>
      <c r="V168" s="236" t="s">
        <v>319</v>
      </c>
      <c r="W168" s="236" t="s">
        <v>320</v>
      </c>
      <c r="X168" s="37" t="s">
        <v>75</v>
      </c>
      <c r="Y168" s="291">
        <v>45292</v>
      </c>
      <c r="Z168" s="37" t="s">
        <v>81</v>
      </c>
      <c r="AA168" s="37" t="s">
        <v>669</v>
      </c>
      <c r="AB168" s="37" t="s">
        <v>670</v>
      </c>
      <c r="AC168" s="37" t="s">
        <v>83</v>
      </c>
      <c r="AD168" s="37" t="s">
        <v>655</v>
      </c>
      <c r="AE168" s="37" t="s">
        <v>426</v>
      </c>
      <c r="AF168" s="37" t="s">
        <v>85</v>
      </c>
      <c r="AG168" s="37">
        <v>40</v>
      </c>
      <c r="AH168" s="37" t="s">
        <v>86</v>
      </c>
      <c r="AI168" s="37" t="s">
        <v>126</v>
      </c>
      <c r="AJ168" s="37" t="s">
        <v>656</v>
      </c>
      <c r="AK168" s="37" t="s">
        <v>88</v>
      </c>
      <c r="AL168" s="37" t="s">
        <v>89</v>
      </c>
      <c r="AM168" s="37" t="s">
        <v>77</v>
      </c>
      <c r="AN168" s="37" t="s">
        <v>77</v>
      </c>
      <c r="AO168" s="37" t="s">
        <v>77</v>
      </c>
      <c r="AP168" s="37" t="s">
        <v>92</v>
      </c>
      <c r="AQ168" s="37" t="s">
        <v>92</v>
      </c>
      <c r="AR168" s="37" t="s">
        <v>90</v>
      </c>
      <c r="AS168" s="37" t="s">
        <v>91</v>
      </c>
      <c r="AT168" s="37" t="s">
        <v>92</v>
      </c>
      <c r="AU168" s="37" t="s">
        <v>77</v>
      </c>
      <c r="AV168" s="37" t="s">
        <v>77</v>
      </c>
      <c r="AW168" s="37" t="s">
        <v>77</v>
      </c>
      <c r="AX168" s="291">
        <v>41208</v>
      </c>
      <c r="AY168" s="37" t="s">
        <v>88</v>
      </c>
      <c r="AZ168" s="37" t="s">
        <v>81</v>
      </c>
      <c r="BA168" s="37" t="s">
        <v>77</v>
      </c>
      <c r="BB168" s="37" t="s">
        <v>77</v>
      </c>
      <c r="BC168" s="37" t="s">
        <v>75</v>
      </c>
      <c r="BD168" s="37" t="s">
        <v>77</v>
      </c>
      <c r="BE168" s="37" t="s">
        <v>93</v>
      </c>
      <c r="BF168" s="291">
        <v>41208</v>
      </c>
      <c r="BG168" s="37" t="s">
        <v>2922</v>
      </c>
      <c r="BH168" s="154">
        <v>45383.5784375</v>
      </c>
      <c r="BI168" s="37" t="s">
        <v>77</v>
      </c>
      <c r="BJ168" s="37" t="s">
        <v>325</v>
      </c>
      <c r="BK168" s="37" t="s">
        <v>96</v>
      </c>
    </row>
    <row r="169" spans="1:63" s="10" customFormat="1" ht="56">
      <c r="A169" s="37">
        <v>2468</v>
      </c>
      <c r="B169" s="37" t="s">
        <v>671</v>
      </c>
      <c r="C169" s="279" t="s">
        <v>427</v>
      </c>
      <c r="D169" s="366" t="s">
        <v>76</v>
      </c>
      <c r="E169" s="367"/>
      <c r="F169" s="367"/>
      <c r="G169" s="367"/>
      <c r="H169" s="367"/>
      <c r="I169" s="367"/>
      <c r="J169" s="236" t="s">
        <v>76</v>
      </c>
      <c r="K169" s="236" t="s">
        <v>76</v>
      </c>
      <c r="L169" s="236" t="s">
        <v>76</v>
      </c>
      <c r="M169" s="236" t="s">
        <v>76</v>
      </c>
      <c r="N169" s="37" t="s">
        <v>75</v>
      </c>
      <c r="O169" s="236" t="s">
        <v>76</v>
      </c>
      <c r="P169" s="37" t="s">
        <v>318</v>
      </c>
      <c r="Q169" s="37" t="s">
        <v>77</v>
      </c>
      <c r="R169" s="37" t="s">
        <v>75</v>
      </c>
      <c r="S169" s="37" t="s">
        <v>75</v>
      </c>
      <c r="T169" s="25" t="s">
        <v>75</v>
      </c>
      <c r="U169" s="25" t="s">
        <v>75</v>
      </c>
      <c r="V169" s="236" t="s">
        <v>319</v>
      </c>
      <c r="W169" s="236" t="s">
        <v>320</v>
      </c>
      <c r="X169" s="37" t="s">
        <v>75</v>
      </c>
      <c r="Y169" s="291">
        <v>45292</v>
      </c>
      <c r="Z169" s="37" t="s">
        <v>81</v>
      </c>
      <c r="AA169" s="37" t="s">
        <v>671</v>
      </c>
      <c r="AB169" s="37" t="s">
        <v>672</v>
      </c>
      <c r="AC169" s="37" t="s">
        <v>83</v>
      </c>
      <c r="AD169" s="37" t="s">
        <v>655</v>
      </c>
      <c r="AE169" s="37" t="s">
        <v>430</v>
      </c>
      <c r="AF169" s="37" t="s">
        <v>85</v>
      </c>
      <c r="AG169" s="37">
        <v>40</v>
      </c>
      <c r="AH169" s="37" t="s">
        <v>86</v>
      </c>
      <c r="AI169" s="37" t="s">
        <v>126</v>
      </c>
      <c r="AJ169" s="37" t="s">
        <v>656</v>
      </c>
      <c r="AK169" s="37" t="s">
        <v>88</v>
      </c>
      <c r="AL169" s="37" t="s">
        <v>89</v>
      </c>
      <c r="AM169" s="37" t="s">
        <v>77</v>
      </c>
      <c r="AN169" s="37" t="s">
        <v>77</v>
      </c>
      <c r="AO169" s="37" t="s">
        <v>77</v>
      </c>
      <c r="AP169" s="37" t="s">
        <v>92</v>
      </c>
      <c r="AQ169" s="37" t="s">
        <v>92</v>
      </c>
      <c r="AR169" s="37" t="s">
        <v>90</v>
      </c>
      <c r="AS169" s="37" t="s">
        <v>91</v>
      </c>
      <c r="AT169" s="37" t="s">
        <v>92</v>
      </c>
      <c r="AU169" s="37" t="s">
        <v>77</v>
      </c>
      <c r="AV169" s="37" t="s">
        <v>77</v>
      </c>
      <c r="AW169" s="37" t="s">
        <v>77</v>
      </c>
      <c r="AX169" s="291">
        <v>41208</v>
      </c>
      <c r="AY169" s="37" t="s">
        <v>88</v>
      </c>
      <c r="AZ169" s="37" t="s">
        <v>81</v>
      </c>
      <c r="BA169" s="37" t="s">
        <v>77</v>
      </c>
      <c r="BB169" s="37" t="s">
        <v>77</v>
      </c>
      <c r="BC169" s="37" t="s">
        <v>75</v>
      </c>
      <c r="BD169" s="37" t="s">
        <v>77</v>
      </c>
      <c r="BE169" s="37" t="s">
        <v>93</v>
      </c>
      <c r="BF169" s="291">
        <v>41208</v>
      </c>
      <c r="BG169" s="37" t="s">
        <v>171</v>
      </c>
      <c r="BH169" s="154">
        <v>45392.696666666663</v>
      </c>
      <c r="BI169" s="37" t="s">
        <v>77</v>
      </c>
      <c r="BJ169" s="37" t="s">
        <v>325</v>
      </c>
      <c r="BK169" s="37" t="s">
        <v>96</v>
      </c>
    </row>
    <row r="170" spans="1:63" s="10" customFormat="1" ht="56">
      <c r="A170" s="37">
        <v>2469</v>
      </c>
      <c r="B170" s="37" t="s">
        <v>3144</v>
      </c>
      <c r="C170" s="279" t="s">
        <v>518</v>
      </c>
      <c r="D170" s="366" t="s">
        <v>76</v>
      </c>
      <c r="E170" s="367"/>
      <c r="F170" s="367"/>
      <c r="G170" s="367"/>
      <c r="H170" s="367"/>
      <c r="I170" s="367"/>
      <c r="J170" s="236" t="s">
        <v>76</v>
      </c>
      <c r="K170" s="236" t="s">
        <v>76</v>
      </c>
      <c r="L170" s="236" t="s">
        <v>76</v>
      </c>
      <c r="M170" s="236" t="s">
        <v>76</v>
      </c>
      <c r="N170" s="37" t="s">
        <v>75</v>
      </c>
      <c r="O170" s="236" t="s">
        <v>76</v>
      </c>
      <c r="P170" s="37" t="s">
        <v>318</v>
      </c>
      <c r="Q170" s="37" t="s">
        <v>77</v>
      </c>
      <c r="R170" s="37" t="s">
        <v>75</v>
      </c>
      <c r="S170" s="37" t="s">
        <v>75</v>
      </c>
      <c r="T170" s="25" t="s">
        <v>75</v>
      </c>
      <c r="U170" s="25" t="s">
        <v>75</v>
      </c>
      <c r="V170" s="236" t="s">
        <v>319</v>
      </c>
      <c r="W170" s="236" t="s">
        <v>320</v>
      </c>
      <c r="X170" s="37" t="s">
        <v>75</v>
      </c>
      <c r="Y170" s="291">
        <v>43617</v>
      </c>
      <c r="Z170" s="37" t="s">
        <v>81</v>
      </c>
      <c r="AA170" s="37" t="s">
        <v>3144</v>
      </c>
      <c r="AB170" s="37" t="s">
        <v>673</v>
      </c>
      <c r="AC170" s="37" t="s">
        <v>83</v>
      </c>
      <c r="AD170" s="37" t="s">
        <v>655</v>
      </c>
      <c r="AE170" s="37" t="s">
        <v>433</v>
      </c>
      <c r="AF170" s="37" t="s">
        <v>85</v>
      </c>
      <c r="AG170" s="37">
        <v>40</v>
      </c>
      <c r="AH170" s="37" t="s">
        <v>86</v>
      </c>
      <c r="AI170" s="37" t="s">
        <v>126</v>
      </c>
      <c r="AJ170" s="37" t="s">
        <v>656</v>
      </c>
      <c r="AK170" s="37" t="s">
        <v>88</v>
      </c>
      <c r="AL170" s="37" t="s">
        <v>89</v>
      </c>
      <c r="AM170" s="37" t="s">
        <v>77</v>
      </c>
      <c r="AN170" s="37" t="s">
        <v>77</v>
      </c>
      <c r="AO170" s="37" t="s">
        <v>77</v>
      </c>
      <c r="AP170" s="37" t="s">
        <v>92</v>
      </c>
      <c r="AQ170" s="37" t="s">
        <v>228</v>
      </c>
      <c r="AR170" s="37" t="s">
        <v>90</v>
      </c>
      <c r="AS170" s="37" t="s">
        <v>91</v>
      </c>
      <c r="AT170" s="37" t="s">
        <v>92</v>
      </c>
      <c r="AU170" s="37" t="s">
        <v>77</v>
      </c>
      <c r="AV170" s="37" t="s">
        <v>77</v>
      </c>
      <c r="AW170" s="37" t="s">
        <v>77</v>
      </c>
      <c r="AX170" s="291">
        <v>41208</v>
      </c>
      <c r="AY170" s="37" t="s">
        <v>88</v>
      </c>
      <c r="AZ170" s="37" t="s">
        <v>81</v>
      </c>
      <c r="BA170" s="37" t="s">
        <v>77</v>
      </c>
      <c r="BB170" s="37" t="s">
        <v>77</v>
      </c>
      <c r="BC170" s="37" t="s">
        <v>75</v>
      </c>
      <c r="BD170" s="37" t="s">
        <v>77</v>
      </c>
      <c r="BE170" s="37" t="s">
        <v>93</v>
      </c>
      <c r="BF170" s="291">
        <v>41208</v>
      </c>
      <c r="BG170" s="37" t="s">
        <v>2917</v>
      </c>
      <c r="BH170" s="154">
        <v>43630.353750000002</v>
      </c>
      <c r="BI170" s="37" t="s">
        <v>77</v>
      </c>
      <c r="BJ170" s="37" t="s">
        <v>325</v>
      </c>
      <c r="BK170" s="37" t="s">
        <v>96</v>
      </c>
    </row>
    <row r="171" spans="1:63" s="10" customFormat="1" ht="94.75" customHeight="1">
      <c r="A171" s="37" t="s">
        <v>3145</v>
      </c>
      <c r="B171" s="37" t="s">
        <v>3146</v>
      </c>
      <c r="C171" s="279" t="s">
        <v>3068</v>
      </c>
      <c r="D171" s="366" t="s">
        <v>76</v>
      </c>
      <c r="E171" s="367"/>
      <c r="F171" s="367"/>
      <c r="G171" s="367"/>
      <c r="H171" s="367"/>
      <c r="I171" s="367"/>
      <c r="J171" s="236" t="s">
        <v>76</v>
      </c>
      <c r="K171" s="236" t="s">
        <v>76</v>
      </c>
      <c r="L171" s="236" t="s">
        <v>76</v>
      </c>
      <c r="M171" s="236" t="s">
        <v>76</v>
      </c>
      <c r="N171" s="37" t="s">
        <v>75</v>
      </c>
      <c r="O171" s="236" t="s">
        <v>76</v>
      </c>
      <c r="P171" s="37" t="s">
        <v>318</v>
      </c>
      <c r="Q171" s="37" t="s">
        <v>77</v>
      </c>
      <c r="R171" s="37" t="s">
        <v>75</v>
      </c>
      <c r="S171" s="37" t="s">
        <v>75</v>
      </c>
      <c r="T171" s="25" t="s">
        <v>75</v>
      </c>
      <c r="U171" s="25" t="s">
        <v>75</v>
      </c>
      <c r="V171" s="236" t="s">
        <v>319</v>
      </c>
      <c r="W171" s="236" t="s">
        <v>320</v>
      </c>
      <c r="X171" s="37" t="s">
        <v>75</v>
      </c>
      <c r="Y171" s="291">
        <v>45474</v>
      </c>
      <c r="Z171" s="37" t="s">
        <v>81</v>
      </c>
      <c r="AA171" s="37" t="s">
        <v>3146</v>
      </c>
      <c r="AB171" s="37" t="s">
        <v>3149</v>
      </c>
      <c r="AC171" s="37" t="s">
        <v>83</v>
      </c>
      <c r="AD171" s="37" t="s">
        <v>655</v>
      </c>
      <c r="AE171" s="37" t="s">
        <v>606</v>
      </c>
      <c r="AF171" s="37" t="s">
        <v>85</v>
      </c>
      <c r="AG171" s="37">
        <v>40</v>
      </c>
      <c r="AH171" s="37" t="s">
        <v>86</v>
      </c>
      <c r="AI171" s="37" t="s">
        <v>126</v>
      </c>
      <c r="AJ171" s="37" t="s">
        <v>656</v>
      </c>
      <c r="AK171" s="37" t="s">
        <v>88</v>
      </c>
      <c r="AL171" s="37" t="s">
        <v>89</v>
      </c>
      <c r="AM171" s="37" t="s">
        <v>77</v>
      </c>
      <c r="AN171" s="37" t="s">
        <v>77</v>
      </c>
      <c r="AO171" s="37" t="s">
        <v>77</v>
      </c>
      <c r="AP171" s="37" t="s">
        <v>257</v>
      </c>
      <c r="AQ171" s="37" t="s">
        <v>92</v>
      </c>
      <c r="AR171" s="37" t="s">
        <v>90</v>
      </c>
      <c r="AS171" s="37" t="s">
        <v>91</v>
      </c>
      <c r="AT171" s="37" t="s">
        <v>92</v>
      </c>
      <c r="AU171" s="37" t="s">
        <v>77</v>
      </c>
      <c r="AV171" s="37" t="s">
        <v>77</v>
      </c>
      <c r="AW171" s="37" t="s">
        <v>77</v>
      </c>
      <c r="AX171" s="291">
        <v>45548</v>
      </c>
      <c r="AY171" s="37" t="s">
        <v>88</v>
      </c>
      <c r="AZ171" s="37" t="s">
        <v>81</v>
      </c>
      <c r="BA171" s="37" t="s">
        <v>77</v>
      </c>
      <c r="BB171" s="37" t="s">
        <v>77</v>
      </c>
      <c r="BC171" s="37" t="s">
        <v>75</v>
      </c>
      <c r="BD171" s="37" t="s">
        <v>77</v>
      </c>
      <c r="BE171" s="37" t="s">
        <v>93</v>
      </c>
      <c r="BF171" s="291">
        <v>45548</v>
      </c>
      <c r="BG171" s="37" t="s">
        <v>171</v>
      </c>
      <c r="BH171" s="154">
        <v>45553.296481481484</v>
      </c>
      <c r="BI171" s="37" t="s">
        <v>77</v>
      </c>
      <c r="BJ171" s="37" t="s">
        <v>325</v>
      </c>
      <c r="BK171" s="37" t="s">
        <v>96</v>
      </c>
    </row>
    <row r="172" spans="1:63" s="10" customFormat="1" ht="56">
      <c r="A172" s="37" t="s">
        <v>3147</v>
      </c>
      <c r="B172" s="37" t="s">
        <v>3148</v>
      </c>
      <c r="C172" s="279" t="s">
        <v>3071</v>
      </c>
      <c r="D172" s="366" t="s">
        <v>76</v>
      </c>
      <c r="E172" s="367"/>
      <c r="F172" s="367"/>
      <c r="G172" s="367"/>
      <c r="H172" s="367"/>
      <c r="I172" s="367"/>
      <c r="J172" s="236" t="s">
        <v>76</v>
      </c>
      <c r="K172" s="236" t="s">
        <v>76</v>
      </c>
      <c r="L172" s="236" t="s">
        <v>76</v>
      </c>
      <c r="M172" s="236" t="s">
        <v>76</v>
      </c>
      <c r="N172" s="37" t="s">
        <v>75</v>
      </c>
      <c r="O172" s="236" t="s">
        <v>76</v>
      </c>
      <c r="P172" s="37" t="s">
        <v>318</v>
      </c>
      <c r="Q172" s="37" t="s">
        <v>77</v>
      </c>
      <c r="R172" s="37" t="s">
        <v>75</v>
      </c>
      <c r="S172" s="37" t="s">
        <v>75</v>
      </c>
      <c r="T172" s="25" t="s">
        <v>75</v>
      </c>
      <c r="U172" s="25" t="s">
        <v>75</v>
      </c>
      <c r="V172" s="236" t="s">
        <v>319</v>
      </c>
      <c r="W172" s="236" t="s">
        <v>320</v>
      </c>
      <c r="X172" s="37" t="s">
        <v>75</v>
      </c>
      <c r="Y172" s="291">
        <v>45474</v>
      </c>
      <c r="Z172" s="37" t="s">
        <v>81</v>
      </c>
      <c r="AA172" s="37" t="s">
        <v>3148</v>
      </c>
      <c r="AB172" s="37" t="s">
        <v>3150</v>
      </c>
      <c r="AC172" s="37" t="s">
        <v>83</v>
      </c>
      <c r="AD172" s="37" t="s">
        <v>655</v>
      </c>
      <c r="AE172" s="37" t="s">
        <v>610</v>
      </c>
      <c r="AF172" s="37" t="s">
        <v>85</v>
      </c>
      <c r="AG172" s="37">
        <v>40</v>
      </c>
      <c r="AH172" s="37" t="s">
        <v>86</v>
      </c>
      <c r="AI172" s="37" t="s">
        <v>126</v>
      </c>
      <c r="AJ172" s="37" t="s">
        <v>656</v>
      </c>
      <c r="AK172" s="37" t="s">
        <v>88</v>
      </c>
      <c r="AL172" s="37" t="s">
        <v>89</v>
      </c>
      <c r="AM172" s="37" t="s">
        <v>77</v>
      </c>
      <c r="AN172" s="37" t="s">
        <v>77</v>
      </c>
      <c r="AO172" s="37" t="s">
        <v>77</v>
      </c>
      <c r="AP172" s="37" t="s">
        <v>257</v>
      </c>
      <c r="AQ172" s="37" t="s">
        <v>92</v>
      </c>
      <c r="AR172" s="37" t="s">
        <v>90</v>
      </c>
      <c r="AS172" s="37" t="s">
        <v>91</v>
      </c>
      <c r="AT172" s="37" t="s">
        <v>92</v>
      </c>
      <c r="AU172" s="37" t="s">
        <v>77</v>
      </c>
      <c r="AV172" s="37" t="s">
        <v>77</v>
      </c>
      <c r="AW172" s="37" t="s">
        <v>77</v>
      </c>
      <c r="AX172" s="291">
        <v>45548</v>
      </c>
      <c r="AY172" s="37" t="s">
        <v>88</v>
      </c>
      <c r="AZ172" s="37" t="s">
        <v>81</v>
      </c>
      <c r="BA172" s="37" t="s">
        <v>77</v>
      </c>
      <c r="BB172" s="37" t="s">
        <v>77</v>
      </c>
      <c r="BC172" s="37" t="s">
        <v>75</v>
      </c>
      <c r="BD172" s="37" t="s">
        <v>77</v>
      </c>
      <c r="BE172" s="37" t="s">
        <v>93</v>
      </c>
      <c r="BF172" s="291">
        <v>45548</v>
      </c>
      <c r="BG172" s="37" t="s">
        <v>171</v>
      </c>
      <c r="BH172" s="154">
        <v>45553.296481481484</v>
      </c>
      <c r="BI172" s="37" t="s">
        <v>77</v>
      </c>
      <c r="BJ172" s="37" t="s">
        <v>325</v>
      </c>
      <c r="BK172" s="37" t="s">
        <v>96</v>
      </c>
    </row>
    <row r="173" spans="1:63" s="10" customFormat="1" ht="56">
      <c r="A173" s="37">
        <v>2480</v>
      </c>
      <c r="B173" s="37" t="s">
        <v>674</v>
      </c>
      <c r="C173" s="279" t="s">
        <v>393</v>
      </c>
      <c r="D173" s="366" t="s">
        <v>76</v>
      </c>
      <c r="E173" s="367"/>
      <c r="F173" s="367"/>
      <c r="G173" s="367"/>
      <c r="H173" s="367"/>
      <c r="I173" s="367"/>
      <c r="J173" s="236" t="s">
        <v>76</v>
      </c>
      <c r="K173" s="236" t="s">
        <v>76</v>
      </c>
      <c r="L173" s="236" t="s">
        <v>76</v>
      </c>
      <c r="M173" s="236" t="s">
        <v>76</v>
      </c>
      <c r="N173" s="37" t="s">
        <v>75</v>
      </c>
      <c r="O173" s="236" t="s">
        <v>76</v>
      </c>
      <c r="P173" s="37" t="s">
        <v>318</v>
      </c>
      <c r="Q173" s="37" t="s">
        <v>77</v>
      </c>
      <c r="R173" s="37" t="s">
        <v>75</v>
      </c>
      <c r="S173" s="37" t="s">
        <v>75</v>
      </c>
      <c r="T173" s="25" t="s">
        <v>75</v>
      </c>
      <c r="U173" s="25" t="s">
        <v>75</v>
      </c>
      <c r="V173" s="236" t="s">
        <v>319</v>
      </c>
      <c r="W173" s="236" t="s">
        <v>320</v>
      </c>
      <c r="X173" s="37" t="s">
        <v>75</v>
      </c>
      <c r="Y173" s="291">
        <v>42186</v>
      </c>
      <c r="Z173" s="37" t="s">
        <v>81</v>
      </c>
      <c r="AA173" s="37" t="s">
        <v>674</v>
      </c>
      <c r="AB173" s="37" t="s">
        <v>675</v>
      </c>
      <c r="AC173" s="37" t="s">
        <v>83</v>
      </c>
      <c r="AD173" s="37" t="s">
        <v>676</v>
      </c>
      <c r="AE173" s="37" t="s">
        <v>397</v>
      </c>
      <c r="AF173" s="37" t="s">
        <v>85</v>
      </c>
      <c r="AG173" s="37">
        <v>40</v>
      </c>
      <c r="AH173" s="37" t="s">
        <v>86</v>
      </c>
      <c r="AI173" s="37" t="s">
        <v>126</v>
      </c>
      <c r="AJ173" s="37" t="s">
        <v>677</v>
      </c>
      <c r="AK173" s="37" t="s">
        <v>88</v>
      </c>
      <c r="AL173" s="37" t="s">
        <v>89</v>
      </c>
      <c r="AM173" s="37" t="s">
        <v>77</v>
      </c>
      <c r="AN173" s="37" t="s">
        <v>77</v>
      </c>
      <c r="AO173" s="37" t="s">
        <v>77</v>
      </c>
      <c r="AP173" s="37" t="s">
        <v>257</v>
      </c>
      <c r="AQ173" s="37" t="s">
        <v>92</v>
      </c>
      <c r="AR173" s="37" t="s">
        <v>90</v>
      </c>
      <c r="AS173" s="37" t="s">
        <v>91</v>
      </c>
      <c r="AT173" s="37" t="s">
        <v>92</v>
      </c>
      <c r="AU173" s="37" t="s">
        <v>77</v>
      </c>
      <c r="AV173" s="37" t="s">
        <v>77</v>
      </c>
      <c r="AW173" s="37" t="s">
        <v>77</v>
      </c>
      <c r="AX173" s="291">
        <v>41208</v>
      </c>
      <c r="AY173" s="37" t="s">
        <v>88</v>
      </c>
      <c r="AZ173" s="37" t="s">
        <v>81</v>
      </c>
      <c r="BA173" s="37" t="s">
        <v>77</v>
      </c>
      <c r="BB173" s="37" t="s">
        <v>77</v>
      </c>
      <c r="BC173" s="37" t="s">
        <v>75</v>
      </c>
      <c r="BD173" s="37" t="s">
        <v>77</v>
      </c>
      <c r="BE173" s="37" t="s">
        <v>93</v>
      </c>
      <c r="BF173" s="291">
        <v>41208</v>
      </c>
      <c r="BG173" s="37" t="s">
        <v>94</v>
      </c>
      <c r="BH173" s="154">
        <v>42233.833981481483</v>
      </c>
      <c r="BI173" s="37" t="s">
        <v>77</v>
      </c>
      <c r="BJ173" s="37" t="s">
        <v>325</v>
      </c>
      <c r="BK173" s="37" t="s">
        <v>96</v>
      </c>
    </row>
    <row r="174" spans="1:63" s="10" customFormat="1" ht="56">
      <c r="A174" s="37">
        <v>2481</v>
      </c>
      <c r="B174" s="37" t="s">
        <v>678</v>
      </c>
      <c r="C174" s="279" t="s">
        <v>399</v>
      </c>
      <c r="D174" s="366" t="s">
        <v>76</v>
      </c>
      <c r="E174" s="367"/>
      <c r="F174" s="367"/>
      <c r="G174" s="367"/>
      <c r="H174" s="367"/>
      <c r="I174" s="367"/>
      <c r="J174" s="236" t="s">
        <v>76</v>
      </c>
      <c r="K174" s="236" t="s">
        <v>76</v>
      </c>
      <c r="L174" s="236" t="s">
        <v>76</v>
      </c>
      <c r="M174" s="236" t="s">
        <v>76</v>
      </c>
      <c r="N174" s="37" t="s">
        <v>75</v>
      </c>
      <c r="O174" s="236" t="s">
        <v>76</v>
      </c>
      <c r="P174" s="37" t="s">
        <v>318</v>
      </c>
      <c r="Q174" s="37" t="s">
        <v>77</v>
      </c>
      <c r="R174" s="37" t="s">
        <v>75</v>
      </c>
      <c r="S174" s="37" t="s">
        <v>75</v>
      </c>
      <c r="T174" s="25" t="s">
        <v>75</v>
      </c>
      <c r="U174" s="25" t="s">
        <v>75</v>
      </c>
      <c r="V174" s="236" t="s">
        <v>319</v>
      </c>
      <c r="W174" s="236" t="s">
        <v>320</v>
      </c>
      <c r="X174" s="37" t="s">
        <v>75</v>
      </c>
      <c r="Y174" s="291">
        <v>42186</v>
      </c>
      <c r="Z174" s="37" t="s">
        <v>81</v>
      </c>
      <c r="AA174" s="37" t="s">
        <v>678</v>
      </c>
      <c r="AB174" s="37" t="s">
        <v>679</v>
      </c>
      <c r="AC174" s="37" t="s">
        <v>83</v>
      </c>
      <c r="AD174" s="37" t="s">
        <v>676</v>
      </c>
      <c r="AE174" s="37" t="s">
        <v>402</v>
      </c>
      <c r="AF174" s="37" t="s">
        <v>85</v>
      </c>
      <c r="AG174" s="37">
        <v>40</v>
      </c>
      <c r="AH174" s="37" t="s">
        <v>86</v>
      </c>
      <c r="AI174" s="37" t="s">
        <v>126</v>
      </c>
      <c r="AJ174" s="37" t="s">
        <v>677</v>
      </c>
      <c r="AK174" s="37" t="s">
        <v>88</v>
      </c>
      <c r="AL174" s="37" t="s">
        <v>89</v>
      </c>
      <c r="AM174" s="37" t="s">
        <v>77</v>
      </c>
      <c r="AN174" s="37" t="s">
        <v>77</v>
      </c>
      <c r="AO174" s="37" t="s">
        <v>77</v>
      </c>
      <c r="AP174" s="37" t="s">
        <v>92</v>
      </c>
      <c r="AQ174" s="37" t="s">
        <v>92</v>
      </c>
      <c r="AR174" s="37" t="s">
        <v>90</v>
      </c>
      <c r="AS174" s="37" t="s">
        <v>91</v>
      </c>
      <c r="AT174" s="37" t="s">
        <v>92</v>
      </c>
      <c r="AU174" s="37" t="s">
        <v>77</v>
      </c>
      <c r="AV174" s="37" t="s">
        <v>77</v>
      </c>
      <c r="AW174" s="37" t="s">
        <v>77</v>
      </c>
      <c r="AX174" s="291">
        <v>41208</v>
      </c>
      <c r="AY174" s="37" t="s">
        <v>88</v>
      </c>
      <c r="AZ174" s="37" t="s">
        <v>81</v>
      </c>
      <c r="BA174" s="37" t="s">
        <v>77</v>
      </c>
      <c r="BB174" s="37" t="s">
        <v>77</v>
      </c>
      <c r="BC174" s="37" t="s">
        <v>75</v>
      </c>
      <c r="BD174" s="37" t="s">
        <v>77</v>
      </c>
      <c r="BE174" s="37" t="s">
        <v>93</v>
      </c>
      <c r="BF174" s="291">
        <v>41208</v>
      </c>
      <c r="BG174" s="37" t="s">
        <v>94</v>
      </c>
      <c r="BH174" s="154">
        <v>42233.833981481483</v>
      </c>
      <c r="BI174" s="37" t="s">
        <v>77</v>
      </c>
      <c r="BJ174" s="37" t="s">
        <v>325</v>
      </c>
      <c r="BK174" s="37" t="s">
        <v>96</v>
      </c>
    </row>
    <row r="175" spans="1:63" s="10" customFormat="1" ht="56">
      <c r="A175" s="37">
        <v>2482</v>
      </c>
      <c r="B175" s="37" t="s">
        <v>680</v>
      </c>
      <c r="C175" s="279" t="s">
        <v>403</v>
      </c>
      <c r="D175" s="366" t="s">
        <v>76</v>
      </c>
      <c r="E175" s="367"/>
      <c r="F175" s="367"/>
      <c r="G175" s="367"/>
      <c r="H175" s="367"/>
      <c r="I175" s="367"/>
      <c r="J175" s="236" t="s">
        <v>76</v>
      </c>
      <c r="K175" s="236" t="s">
        <v>76</v>
      </c>
      <c r="L175" s="236" t="s">
        <v>76</v>
      </c>
      <c r="M175" s="236" t="s">
        <v>76</v>
      </c>
      <c r="N175" s="37" t="s">
        <v>75</v>
      </c>
      <c r="O175" s="236" t="s">
        <v>76</v>
      </c>
      <c r="P175" s="37" t="s">
        <v>318</v>
      </c>
      <c r="Q175" s="37" t="s">
        <v>77</v>
      </c>
      <c r="R175" s="37" t="s">
        <v>75</v>
      </c>
      <c r="S175" s="37" t="s">
        <v>75</v>
      </c>
      <c r="T175" s="25" t="s">
        <v>75</v>
      </c>
      <c r="U175" s="25" t="s">
        <v>75</v>
      </c>
      <c r="V175" s="236" t="s">
        <v>319</v>
      </c>
      <c r="W175" s="236" t="s">
        <v>320</v>
      </c>
      <c r="X175" s="37" t="s">
        <v>75</v>
      </c>
      <c r="Y175" s="291">
        <v>42186</v>
      </c>
      <c r="Z175" s="37" t="s">
        <v>81</v>
      </c>
      <c r="AA175" s="37" t="s">
        <v>680</v>
      </c>
      <c r="AB175" s="37" t="s">
        <v>681</v>
      </c>
      <c r="AC175" s="37" t="s">
        <v>83</v>
      </c>
      <c r="AD175" s="37" t="s">
        <v>676</v>
      </c>
      <c r="AE175" s="37" t="s">
        <v>406</v>
      </c>
      <c r="AF175" s="37" t="s">
        <v>85</v>
      </c>
      <c r="AG175" s="37">
        <v>40</v>
      </c>
      <c r="AH175" s="37" t="s">
        <v>86</v>
      </c>
      <c r="AI175" s="37" t="s">
        <v>126</v>
      </c>
      <c r="AJ175" s="37" t="s">
        <v>677</v>
      </c>
      <c r="AK175" s="37" t="s">
        <v>88</v>
      </c>
      <c r="AL175" s="37" t="s">
        <v>89</v>
      </c>
      <c r="AM175" s="37" t="s">
        <v>77</v>
      </c>
      <c r="AN175" s="37" t="s">
        <v>77</v>
      </c>
      <c r="AO175" s="37" t="s">
        <v>77</v>
      </c>
      <c r="AP175" s="37" t="s">
        <v>92</v>
      </c>
      <c r="AQ175" s="37" t="s">
        <v>92</v>
      </c>
      <c r="AR175" s="37" t="s">
        <v>90</v>
      </c>
      <c r="AS175" s="37" t="s">
        <v>91</v>
      </c>
      <c r="AT175" s="37" t="s">
        <v>92</v>
      </c>
      <c r="AU175" s="37" t="s">
        <v>77</v>
      </c>
      <c r="AV175" s="37" t="s">
        <v>77</v>
      </c>
      <c r="AW175" s="37" t="s">
        <v>77</v>
      </c>
      <c r="AX175" s="291">
        <v>41208</v>
      </c>
      <c r="AY175" s="37" t="s">
        <v>88</v>
      </c>
      <c r="AZ175" s="37" t="s">
        <v>81</v>
      </c>
      <c r="BA175" s="37" t="s">
        <v>77</v>
      </c>
      <c r="BB175" s="37" t="s">
        <v>77</v>
      </c>
      <c r="BC175" s="37" t="s">
        <v>75</v>
      </c>
      <c r="BD175" s="37" t="s">
        <v>77</v>
      </c>
      <c r="BE175" s="37" t="s">
        <v>93</v>
      </c>
      <c r="BF175" s="291">
        <v>41208</v>
      </c>
      <c r="BG175" s="37" t="s">
        <v>94</v>
      </c>
      <c r="BH175" s="154">
        <v>42233.833993055552</v>
      </c>
      <c r="BI175" s="37" t="s">
        <v>77</v>
      </c>
      <c r="BJ175" s="37" t="s">
        <v>325</v>
      </c>
      <c r="BK175" s="37" t="s">
        <v>96</v>
      </c>
    </row>
    <row r="176" spans="1:63" s="10" customFormat="1" ht="56">
      <c r="A176" s="37">
        <v>2483</v>
      </c>
      <c r="B176" s="37" t="s">
        <v>682</v>
      </c>
      <c r="C176" s="279" t="s">
        <v>407</v>
      </c>
      <c r="D176" s="366" t="s">
        <v>76</v>
      </c>
      <c r="E176" s="367"/>
      <c r="F176" s="367"/>
      <c r="G176" s="367"/>
      <c r="H176" s="367"/>
      <c r="I176" s="367"/>
      <c r="J176" s="236" t="s">
        <v>76</v>
      </c>
      <c r="K176" s="236" t="s">
        <v>76</v>
      </c>
      <c r="L176" s="236" t="s">
        <v>76</v>
      </c>
      <c r="M176" s="236" t="s">
        <v>76</v>
      </c>
      <c r="N176" s="37" t="s">
        <v>75</v>
      </c>
      <c r="O176" s="236" t="s">
        <v>76</v>
      </c>
      <c r="P176" s="37" t="s">
        <v>318</v>
      </c>
      <c r="Q176" s="37" t="s">
        <v>77</v>
      </c>
      <c r="R176" s="37" t="s">
        <v>75</v>
      </c>
      <c r="S176" s="37" t="s">
        <v>75</v>
      </c>
      <c r="T176" s="25" t="s">
        <v>75</v>
      </c>
      <c r="U176" s="25" t="s">
        <v>75</v>
      </c>
      <c r="V176" s="236" t="s">
        <v>319</v>
      </c>
      <c r="W176" s="236" t="s">
        <v>320</v>
      </c>
      <c r="X176" s="37" t="s">
        <v>75</v>
      </c>
      <c r="Y176" s="291">
        <v>42186</v>
      </c>
      <c r="Z176" s="37" t="s">
        <v>81</v>
      </c>
      <c r="AA176" s="37" t="s">
        <v>682</v>
      </c>
      <c r="AB176" s="37" t="s">
        <v>683</v>
      </c>
      <c r="AC176" s="37" t="s">
        <v>83</v>
      </c>
      <c r="AD176" s="37" t="s">
        <v>676</v>
      </c>
      <c r="AE176" s="37" t="s">
        <v>410</v>
      </c>
      <c r="AF176" s="37" t="s">
        <v>352</v>
      </c>
      <c r="AG176" s="37">
        <v>40</v>
      </c>
      <c r="AH176" s="37" t="s">
        <v>86</v>
      </c>
      <c r="AI176" s="37" t="s">
        <v>126</v>
      </c>
      <c r="AJ176" s="37" t="s">
        <v>677</v>
      </c>
      <c r="AK176" s="37" t="s">
        <v>88</v>
      </c>
      <c r="AL176" s="37" t="s">
        <v>89</v>
      </c>
      <c r="AM176" s="37" t="s">
        <v>77</v>
      </c>
      <c r="AN176" s="37" t="s">
        <v>77</v>
      </c>
      <c r="AO176" s="37" t="s">
        <v>77</v>
      </c>
      <c r="AP176" s="37" t="s">
        <v>92</v>
      </c>
      <c r="AQ176" s="37" t="s">
        <v>92</v>
      </c>
      <c r="AR176" s="37" t="s">
        <v>90</v>
      </c>
      <c r="AS176" s="37" t="s">
        <v>91</v>
      </c>
      <c r="AT176" s="37" t="s">
        <v>92</v>
      </c>
      <c r="AU176" s="37" t="s">
        <v>77</v>
      </c>
      <c r="AV176" s="37" t="s">
        <v>77</v>
      </c>
      <c r="AW176" s="37" t="s">
        <v>77</v>
      </c>
      <c r="AX176" s="291">
        <v>41208</v>
      </c>
      <c r="AY176" s="37" t="s">
        <v>88</v>
      </c>
      <c r="AZ176" s="37" t="s">
        <v>81</v>
      </c>
      <c r="BA176" s="37" t="s">
        <v>77</v>
      </c>
      <c r="BB176" s="37" t="s">
        <v>77</v>
      </c>
      <c r="BC176" s="37" t="s">
        <v>75</v>
      </c>
      <c r="BD176" s="37" t="s">
        <v>77</v>
      </c>
      <c r="BE176" s="37" t="s">
        <v>93</v>
      </c>
      <c r="BF176" s="291">
        <v>41208</v>
      </c>
      <c r="BG176" s="37" t="s">
        <v>94</v>
      </c>
      <c r="BH176" s="154">
        <v>42233.833993055552</v>
      </c>
      <c r="BI176" s="37" t="s">
        <v>77</v>
      </c>
      <c r="BJ176" s="37" t="s">
        <v>325</v>
      </c>
      <c r="BK176" s="37" t="s">
        <v>96</v>
      </c>
    </row>
    <row r="177" spans="1:63" s="10" customFormat="1" ht="56">
      <c r="A177" s="37">
        <v>2484</v>
      </c>
      <c r="B177" s="37" t="s">
        <v>684</v>
      </c>
      <c r="C177" s="279" t="s">
        <v>411</v>
      </c>
      <c r="D177" s="366" t="s">
        <v>76</v>
      </c>
      <c r="E177" s="367"/>
      <c r="F177" s="367"/>
      <c r="G177" s="367"/>
      <c r="H177" s="367"/>
      <c r="I177" s="367"/>
      <c r="J177" s="236" t="s">
        <v>76</v>
      </c>
      <c r="K177" s="236" t="s">
        <v>76</v>
      </c>
      <c r="L177" s="236" t="s">
        <v>76</v>
      </c>
      <c r="M177" s="236" t="s">
        <v>76</v>
      </c>
      <c r="N177" s="37" t="s">
        <v>75</v>
      </c>
      <c r="O177" s="236" t="s">
        <v>76</v>
      </c>
      <c r="P177" s="37" t="s">
        <v>318</v>
      </c>
      <c r="Q177" s="37" t="s">
        <v>77</v>
      </c>
      <c r="R177" s="37" t="s">
        <v>75</v>
      </c>
      <c r="S177" s="37" t="s">
        <v>75</v>
      </c>
      <c r="T177" s="25" t="s">
        <v>75</v>
      </c>
      <c r="U177" s="25" t="s">
        <v>75</v>
      </c>
      <c r="V177" s="236" t="s">
        <v>319</v>
      </c>
      <c r="W177" s="236" t="s">
        <v>320</v>
      </c>
      <c r="X177" s="37" t="s">
        <v>75</v>
      </c>
      <c r="Y177" s="291">
        <v>42186</v>
      </c>
      <c r="Z177" s="37" t="s">
        <v>81</v>
      </c>
      <c r="AA177" s="37" t="s">
        <v>684</v>
      </c>
      <c r="AB177" s="37" t="s">
        <v>685</v>
      </c>
      <c r="AC177" s="37" t="s">
        <v>83</v>
      </c>
      <c r="AD177" s="37" t="s">
        <v>676</v>
      </c>
      <c r="AE177" s="37" t="s">
        <v>414</v>
      </c>
      <c r="AF177" s="37" t="s">
        <v>85</v>
      </c>
      <c r="AG177" s="37">
        <v>40</v>
      </c>
      <c r="AH177" s="37" t="s">
        <v>86</v>
      </c>
      <c r="AI177" s="37" t="s">
        <v>126</v>
      </c>
      <c r="AJ177" s="37" t="s">
        <v>677</v>
      </c>
      <c r="AK177" s="37" t="s">
        <v>88</v>
      </c>
      <c r="AL177" s="37" t="s">
        <v>89</v>
      </c>
      <c r="AM177" s="37" t="s">
        <v>77</v>
      </c>
      <c r="AN177" s="37" t="s">
        <v>77</v>
      </c>
      <c r="AO177" s="37" t="s">
        <v>77</v>
      </c>
      <c r="AP177" s="37" t="s">
        <v>257</v>
      </c>
      <c r="AQ177" s="37" t="s">
        <v>92</v>
      </c>
      <c r="AR177" s="37" t="s">
        <v>90</v>
      </c>
      <c r="AS177" s="37" t="s">
        <v>91</v>
      </c>
      <c r="AT177" s="37" t="s">
        <v>92</v>
      </c>
      <c r="AU177" s="37" t="s">
        <v>77</v>
      </c>
      <c r="AV177" s="37" t="s">
        <v>77</v>
      </c>
      <c r="AW177" s="37" t="s">
        <v>77</v>
      </c>
      <c r="AX177" s="291">
        <v>41208</v>
      </c>
      <c r="AY177" s="37" t="s">
        <v>88</v>
      </c>
      <c r="AZ177" s="37" t="s">
        <v>81</v>
      </c>
      <c r="BA177" s="37" t="s">
        <v>77</v>
      </c>
      <c r="BB177" s="37" t="s">
        <v>77</v>
      </c>
      <c r="BC177" s="37" t="s">
        <v>75</v>
      </c>
      <c r="BD177" s="37" t="s">
        <v>77</v>
      </c>
      <c r="BE177" s="37" t="s">
        <v>93</v>
      </c>
      <c r="BF177" s="291">
        <v>41208</v>
      </c>
      <c r="BG177" s="37" t="s">
        <v>94</v>
      </c>
      <c r="BH177" s="154">
        <v>42233.833993055552</v>
      </c>
      <c r="BI177" s="37" t="s">
        <v>77</v>
      </c>
      <c r="BJ177" s="37" t="s">
        <v>325</v>
      </c>
      <c r="BK177" s="37" t="s">
        <v>96</v>
      </c>
    </row>
    <row r="178" spans="1:63" s="10" customFormat="1" ht="56">
      <c r="A178" s="37">
        <v>2485</v>
      </c>
      <c r="B178" s="37" t="s">
        <v>686</v>
      </c>
      <c r="C178" s="279" t="s">
        <v>415</v>
      </c>
      <c r="D178" s="366" t="s">
        <v>76</v>
      </c>
      <c r="E178" s="367"/>
      <c r="F178" s="367"/>
      <c r="G178" s="367"/>
      <c r="H178" s="367"/>
      <c r="I178" s="367"/>
      <c r="J178" s="236" t="s">
        <v>76</v>
      </c>
      <c r="K178" s="236" t="s">
        <v>76</v>
      </c>
      <c r="L178" s="236" t="s">
        <v>76</v>
      </c>
      <c r="M178" s="236" t="s">
        <v>76</v>
      </c>
      <c r="N178" s="37" t="s">
        <v>75</v>
      </c>
      <c r="O178" s="236" t="s">
        <v>76</v>
      </c>
      <c r="P178" s="37" t="s">
        <v>318</v>
      </c>
      <c r="Q178" s="37" t="s">
        <v>77</v>
      </c>
      <c r="R178" s="37" t="s">
        <v>75</v>
      </c>
      <c r="S178" s="37" t="s">
        <v>75</v>
      </c>
      <c r="T178" s="25" t="s">
        <v>75</v>
      </c>
      <c r="U178" s="25" t="s">
        <v>75</v>
      </c>
      <c r="V178" s="236" t="s">
        <v>319</v>
      </c>
      <c r="W178" s="236" t="s">
        <v>320</v>
      </c>
      <c r="X178" s="37" t="s">
        <v>75</v>
      </c>
      <c r="Y178" s="291">
        <v>45292</v>
      </c>
      <c r="Z178" s="37" t="s">
        <v>81</v>
      </c>
      <c r="AA178" s="37" t="s">
        <v>686</v>
      </c>
      <c r="AB178" s="37" t="s">
        <v>687</v>
      </c>
      <c r="AC178" s="37" t="s">
        <v>83</v>
      </c>
      <c r="AD178" s="37" t="s">
        <v>676</v>
      </c>
      <c r="AE178" s="37" t="s">
        <v>418</v>
      </c>
      <c r="AF178" s="37" t="s">
        <v>352</v>
      </c>
      <c r="AG178" s="37">
        <v>40</v>
      </c>
      <c r="AH178" s="37" t="s">
        <v>86</v>
      </c>
      <c r="AI178" s="37" t="s">
        <v>126</v>
      </c>
      <c r="AJ178" s="37" t="s">
        <v>677</v>
      </c>
      <c r="AK178" s="37" t="s">
        <v>88</v>
      </c>
      <c r="AL178" s="37" t="s">
        <v>89</v>
      </c>
      <c r="AM178" s="37" t="s">
        <v>77</v>
      </c>
      <c r="AN178" s="37" t="s">
        <v>77</v>
      </c>
      <c r="AO178" s="37" t="s">
        <v>77</v>
      </c>
      <c r="AP178" s="37" t="s">
        <v>92</v>
      </c>
      <c r="AQ178" s="37" t="s">
        <v>92</v>
      </c>
      <c r="AR178" s="37" t="s">
        <v>90</v>
      </c>
      <c r="AS178" s="37" t="s">
        <v>91</v>
      </c>
      <c r="AT178" s="37" t="s">
        <v>92</v>
      </c>
      <c r="AU178" s="37" t="s">
        <v>77</v>
      </c>
      <c r="AV178" s="37" t="s">
        <v>77</v>
      </c>
      <c r="AW178" s="37" t="s">
        <v>77</v>
      </c>
      <c r="AX178" s="291">
        <v>41208</v>
      </c>
      <c r="AY178" s="37" t="s">
        <v>88</v>
      </c>
      <c r="AZ178" s="37" t="s">
        <v>81</v>
      </c>
      <c r="BA178" s="37" t="s">
        <v>77</v>
      </c>
      <c r="BB178" s="37" t="s">
        <v>77</v>
      </c>
      <c r="BC178" s="37" t="s">
        <v>75</v>
      </c>
      <c r="BD178" s="37" t="s">
        <v>77</v>
      </c>
      <c r="BE178" s="37" t="s">
        <v>93</v>
      </c>
      <c r="BF178" s="291">
        <v>41208</v>
      </c>
      <c r="BG178" s="37" t="s">
        <v>171</v>
      </c>
      <c r="BH178" s="154">
        <v>45469.336238425924</v>
      </c>
      <c r="BI178" s="37" t="s">
        <v>77</v>
      </c>
      <c r="BJ178" s="37" t="s">
        <v>325</v>
      </c>
      <c r="BK178" s="37" t="s">
        <v>96</v>
      </c>
    </row>
    <row r="179" spans="1:63" s="10" customFormat="1" ht="56">
      <c r="A179" s="37">
        <v>2486</v>
      </c>
      <c r="B179" s="37" t="s">
        <v>688</v>
      </c>
      <c r="C179" s="279" t="s">
        <v>419</v>
      </c>
      <c r="D179" s="366" t="s">
        <v>76</v>
      </c>
      <c r="E179" s="367"/>
      <c r="F179" s="367"/>
      <c r="G179" s="367"/>
      <c r="H179" s="367"/>
      <c r="I179" s="367"/>
      <c r="J179" s="236" t="s">
        <v>76</v>
      </c>
      <c r="K179" s="236" t="s">
        <v>76</v>
      </c>
      <c r="L179" s="236" t="s">
        <v>76</v>
      </c>
      <c r="M179" s="236" t="s">
        <v>76</v>
      </c>
      <c r="N179" s="37" t="s">
        <v>75</v>
      </c>
      <c r="O179" s="236" t="s">
        <v>76</v>
      </c>
      <c r="P179" s="37" t="s">
        <v>318</v>
      </c>
      <c r="Q179" s="37" t="s">
        <v>77</v>
      </c>
      <c r="R179" s="37" t="s">
        <v>75</v>
      </c>
      <c r="S179" s="37" t="s">
        <v>75</v>
      </c>
      <c r="T179" s="25" t="s">
        <v>75</v>
      </c>
      <c r="U179" s="25" t="s">
        <v>75</v>
      </c>
      <c r="V179" s="236" t="s">
        <v>319</v>
      </c>
      <c r="W179" s="236" t="s">
        <v>320</v>
      </c>
      <c r="X179" s="37" t="s">
        <v>75</v>
      </c>
      <c r="Y179" s="291">
        <v>45292</v>
      </c>
      <c r="Z179" s="37" t="s">
        <v>81</v>
      </c>
      <c r="AA179" s="37" t="s">
        <v>688</v>
      </c>
      <c r="AB179" s="37" t="s">
        <v>689</v>
      </c>
      <c r="AC179" s="37" t="s">
        <v>83</v>
      </c>
      <c r="AD179" s="37" t="s">
        <v>676</v>
      </c>
      <c r="AE179" s="37" t="s">
        <v>422</v>
      </c>
      <c r="AF179" s="37" t="s">
        <v>85</v>
      </c>
      <c r="AG179" s="37">
        <v>40</v>
      </c>
      <c r="AH179" s="37" t="s">
        <v>86</v>
      </c>
      <c r="AI179" s="37" t="s">
        <v>126</v>
      </c>
      <c r="AJ179" s="37" t="s">
        <v>677</v>
      </c>
      <c r="AK179" s="37" t="s">
        <v>88</v>
      </c>
      <c r="AL179" s="37" t="s">
        <v>89</v>
      </c>
      <c r="AM179" s="37" t="s">
        <v>77</v>
      </c>
      <c r="AN179" s="37" t="s">
        <v>77</v>
      </c>
      <c r="AO179" s="37" t="s">
        <v>77</v>
      </c>
      <c r="AP179" s="37" t="s">
        <v>92</v>
      </c>
      <c r="AQ179" s="37" t="s">
        <v>92</v>
      </c>
      <c r="AR179" s="37" t="s">
        <v>90</v>
      </c>
      <c r="AS179" s="37" t="s">
        <v>91</v>
      </c>
      <c r="AT179" s="37" t="s">
        <v>92</v>
      </c>
      <c r="AU179" s="37" t="s">
        <v>77</v>
      </c>
      <c r="AV179" s="37" t="s">
        <v>77</v>
      </c>
      <c r="AW179" s="37" t="s">
        <v>77</v>
      </c>
      <c r="AX179" s="291">
        <v>41208</v>
      </c>
      <c r="AY179" s="37" t="s">
        <v>88</v>
      </c>
      <c r="AZ179" s="37" t="s">
        <v>81</v>
      </c>
      <c r="BA179" s="37" t="s">
        <v>77</v>
      </c>
      <c r="BB179" s="37" t="s">
        <v>77</v>
      </c>
      <c r="BC179" s="37" t="s">
        <v>75</v>
      </c>
      <c r="BD179" s="37" t="s">
        <v>77</v>
      </c>
      <c r="BE179" s="37" t="s">
        <v>93</v>
      </c>
      <c r="BF179" s="291">
        <v>41208</v>
      </c>
      <c r="BG179" s="37" t="s">
        <v>171</v>
      </c>
      <c r="BH179" s="154">
        <v>45469.336550925924</v>
      </c>
      <c r="BI179" s="37" t="s">
        <v>77</v>
      </c>
      <c r="BJ179" s="37" t="s">
        <v>325</v>
      </c>
      <c r="BK179" s="37" t="s">
        <v>96</v>
      </c>
    </row>
    <row r="180" spans="1:63" s="10" customFormat="1" ht="56">
      <c r="A180" s="37">
        <v>2487</v>
      </c>
      <c r="B180" s="37" t="s">
        <v>690</v>
      </c>
      <c r="C180" s="279" t="s">
        <v>423</v>
      </c>
      <c r="D180" s="366" t="s">
        <v>76</v>
      </c>
      <c r="E180" s="367"/>
      <c r="F180" s="367"/>
      <c r="G180" s="367"/>
      <c r="H180" s="367"/>
      <c r="I180" s="367"/>
      <c r="J180" s="236" t="s">
        <v>76</v>
      </c>
      <c r="K180" s="236" t="s">
        <v>76</v>
      </c>
      <c r="L180" s="236" t="s">
        <v>76</v>
      </c>
      <c r="M180" s="236" t="s">
        <v>76</v>
      </c>
      <c r="N180" s="37" t="s">
        <v>75</v>
      </c>
      <c r="O180" s="236" t="s">
        <v>76</v>
      </c>
      <c r="P180" s="37" t="s">
        <v>318</v>
      </c>
      <c r="Q180" s="37" t="s">
        <v>77</v>
      </c>
      <c r="R180" s="37" t="s">
        <v>75</v>
      </c>
      <c r="S180" s="37" t="s">
        <v>75</v>
      </c>
      <c r="T180" s="25" t="s">
        <v>75</v>
      </c>
      <c r="U180" s="25" t="s">
        <v>75</v>
      </c>
      <c r="V180" s="236" t="s">
        <v>319</v>
      </c>
      <c r="W180" s="236" t="s">
        <v>320</v>
      </c>
      <c r="X180" s="37" t="s">
        <v>75</v>
      </c>
      <c r="Y180" s="291">
        <v>45292</v>
      </c>
      <c r="Z180" s="37" t="s">
        <v>81</v>
      </c>
      <c r="AA180" s="37" t="s">
        <v>690</v>
      </c>
      <c r="AB180" s="37" t="s">
        <v>691</v>
      </c>
      <c r="AC180" s="37" t="s">
        <v>83</v>
      </c>
      <c r="AD180" s="37" t="s">
        <v>676</v>
      </c>
      <c r="AE180" s="37" t="s">
        <v>426</v>
      </c>
      <c r="AF180" s="37" t="s">
        <v>85</v>
      </c>
      <c r="AG180" s="37">
        <v>40</v>
      </c>
      <c r="AH180" s="37" t="s">
        <v>86</v>
      </c>
      <c r="AI180" s="37" t="s">
        <v>126</v>
      </c>
      <c r="AJ180" s="37" t="s">
        <v>677</v>
      </c>
      <c r="AK180" s="37" t="s">
        <v>88</v>
      </c>
      <c r="AL180" s="37" t="s">
        <v>89</v>
      </c>
      <c r="AM180" s="37" t="s">
        <v>77</v>
      </c>
      <c r="AN180" s="37" t="s">
        <v>77</v>
      </c>
      <c r="AO180" s="37" t="s">
        <v>77</v>
      </c>
      <c r="AP180" s="37" t="s">
        <v>92</v>
      </c>
      <c r="AQ180" s="37" t="s">
        <v>92</v>
      </c>
      <c r="AR180" s="37" t="s">
        <v>90</v>
      </c>
      <c r="AS180" s="37" t="s">
        <v>91</v>
      </c>
      <c r="AT180" s="37" t="s">
        <v>92</v>
      </c>
      <c r="AU180" s="37" t="s">
        <v>77</v>
      </c>
      <c r="AV180" s="37" t="s">
        <v>77</v>
      </c>
      <c r="AW180" s="37" t="s">
        <v>77</v>
      </c>
      <c r="AX180" s="291">
        <v>41208</v>
      </c>
      <c r="AY180" s="37" t="s">
        <v>88</v>
      </c>
      <c r="AZ180" s="37" t="s">
        <v>81</v>
      </c>
      <c r="BA180" s="37" t="s">
        <v>77</v>
      </c>
      <c r="BB180" s="37" t="s">
        <v>77</v>
      </c>
      <c r="BC180" s="37" t="s">
        <v>75</v>
      </c>
      <c r="BD180" s="37" t="s">
        <v>77</v>
      </c>
      <c r="BE180" s="37" t="s">
        <v>93</v>
      </c>
      <c r="BF180" s="291">
        <v>41208</v>
      </c>
      <c r="BG180" s="37" t="s">
        <v>171</v>
      </c>
      <c r="BH180" s="154">
        <v>45392.697256944448</v>
      </c>
      <c r="BI180" s="37" t="s">
        <v>77</v>
      </c>
      <c r="BJ180" s="37" t="s">
        <v>325</v>
      </c>
      <c r="BK180" s="37" t="s">
        <v>96</v>
      </c>
    </row>
    <row r="181" spans="1:63" s="10" customFormat="1" ht="56">
      <c r="A181" s="37">
        <v>2488</v>
      </c>
      <c r="B181" s="37" t="s">
        <v>692</v>
      </c>
      <c r="C181" s="279" t="s">
        <v>427</v>
      </c>
      <c r="D181" s="366" t="s">
        <v>76</v>
      </c>
      <c r="E181" s="367"/>
      <c r="F181" s="367"/>
      <c r="G181" s="367"/>
      <c r="H181" s="367"/>
      <c r="I181" s="367"/>
      <c r="J181" s="236" t="s">
        <v>76</v>
      </c>
      <c r="K181" s="236" t="s">
        <v>76</v>
      </c>
      <c r="L181" s="236" t="s">
        <v>76</v>
      </c>
      <c r="M181" s="236" t="s">
        <v>76</v>
      </c>
      <c r="N181" s="37" t="s">
        <v>75</v>
      </c>
      <c r="O181" s="236" t="s">
        <v>76</v>
      </c>
      <c r="P181" s="37" t="s">
        <v>318</v>
      </c>
      <c r="Q181" s="37" t="s">
        <v>77</v>
      </c>
      <c r="R181" s="37" t="s">
        <v>75</v>
      </c>
      <c r="S181" s="37" t="s">
        <v>75</v>
      </c>
      <c r="T181" s="25" t="s">
        <v>75</v>
      </c>
      <c r="U181" s="25" t="s">
        <v>75</v>
      </c>
      <c r="V181" s="236" t="s">
        <v>319</v>
      </c>
      <c r="W181" s="236" t="s">
        <v>320</v>
      </c>
      <c r="X181" s="37" t="s">
        <v>75</v>
      </c>
      <c r="Y181" s="291">
        <v>45292</v>
      </c>
      <c r="Z181" s="37" t="s">
        <v>81</v>
      </c>
      <c r="AA181" s="37" t="s">
        <v>692</v>
      </c>
      <c r="AB181" s="37" t="s">
        <v>693</v>
      </c>
      <c r="AC181" s="37" t="s">
        <v>83</v>
      </c>
      <c r="AD181" s="37" t="s">
        <v>676</v>
      </c>
      <c r="AE181" s="37" t="s">
        <v>430</v>
      </c>
      <c r="AF181" s="37" t="s">
        <v>85</v>
      </c>
      <c r="AG181" s="37">
        <v>40</v>
      </c>
      <c r="AH181" s="37" t="s">
        <v>86</v>
      </c>
      <c r="AI181" s="37" t="s">
        <v>126</v>
      </c>
      <c r="AJ181" s="37" t="s">
        <v>677</v>
      </c>
      <c r="AK181" s="37" t="s">
        <v>88</v>
      </c>
      <c r="AL181" s="37" t="s">
        <v>89</v>
      </c>
      <c r="AM181" s="37" t="s">
        <v>77</v>
      </c>
      <c r="AN181" s="37" t="s">
        <v>77</v>
      </c>
      <c r="AO181" s="37" t="s">
        <v>77</v>
      </c>
      <c r="AP181" s="37" t="s">
        <v>92</v>
      </c>
      <c r="AQ181" s="37" t="s">
        <v>92</v>
      </c>
      <c r="AR181" s="37" t="s">
        <v>90</v>
      </c>
      <c r="AS181" s="37" t="s">
        <v>91</v>
      </c>
      <c r="AT181" s="37" t="s">
        <v>92</v>
      </c>
      <c r="AU181" s="37" t="s">
        <v>77</v>
      </c>
      <c r="AV181" s="37" t="s">
        <v>77</v>
      </c>
      <c r="AW181" s="37" t="s">
        <v>77</v>
      </c>
      <c r="AX181" s="291">
        <v>41208</v>
      </c>
      <c r="AY181" s="37" t="s">
        <v>88</v>
      </c>
      <c r="AZ181" s="37" t="s">
        <v>81</v>
      </c>
      <c r="BA181" s="37" t="s">
        <v>77</v>
      </c>
      <c r="BB181" s="37" t="s">
        <v>77</v>
      </c>
      <c r="BC181" s="37" t="s">
        <v>75</v>
      </c>
      <c r="BD181" s="37" t="s">
        <v>77</v>
      </c>
      <c r="BE181" s="37" t="s">
        <v>93</v>
      </c>
      <c r="BF181" s="291">
        <v>41208</v>
      </c>
      <c r="BG181" s="37" t="s">
        <v>171</v>
      </c>
      <c r="BH181" s="154">
        <v>45392.698263888888</v>
      </c>
      <c r="BI181" s="37" t="s">
        <v>77</v>
      </c>
      <c r="BJ181" s="37" t="s">
        <v>325</v>
      </c>
      <c r="BK181" s="37" t="s">
        <v>96</v>
      </c>
    </row>
    <row r="182" spans="1:63" s="10" customFormat="1" ht="56">
      <c r="A182" s="37">
        <v>2489</v>
      </c>
      <c r="B182" s="37" t="s">
        <v>3151</v>
      </c>
      <c r="C182" s="279" t="s">
        <v>518</v>
      </c>
      <c r="D182" s="366" t="s">
        <v>76</v>
      </c>
      <c r="E182" s="367"/>
      <c r="F182" s="367"/>
      <c r="G182" s="367"/>
      <c r="H182" s="367"/>
      <c r="I182" s="367"/>
      <c r="J182" s="236" t="s">
        <v>76</v>
      </c>
      <c r="K182" s="236" t="s">
        <v>76</v>
      </c>
      <c r="L182" s="236" t="s">
        <v>76</v>
      </c>
      <c r="M182" s="236" t="s">
        <v>76</v>
      </c>
      <c r="N182" s="37" t="s">
        <v>75</v>
      </c>
      <c r="O182" s="236" t="s">
        <v>76</v>
      </c>
      <c r="P182" s="37" t="s">
        <v>318</v>
      </c>
      <c r="Q182" s="37" t="s">
        <v>77</v>
      </c>
      <c r="R182" s="37" t="s">
        <v>75</v>
      </c>
      <c r="S182" s="37" t="s">
        <v>75</v>
      </c>
      <c r="T182" s="25" t="s">
        <v>75</v>
      </c>
      <c r="U182" s="25" t="s">
        <v>75</v>
      </c>
      <c r="V182" s="236" t="s">
        <v>319</v>
      </c>
      <c r="W182" s="236" t="s">
        <v>320</v>
      </c>
      <c r="X182" s="37" t="s">
        <v>75</v>
      </c>
      <c r="Y182" s="291">
        <v>43617</v>
      </c>
      <c r="Z182" s="37" t="s">
        <v>81</v>
      </c>
      <c r="AA182" s="37" t="s">
        <v>3151</v>
      </c>
      <c r="AB182" s="37" t="s">
        <v>694</v>
      </c>
      <c r="AC182" s="37" t="s">
        <v>83</v>
      </c>
      <c r="AD182" s="37" t="s">
        <v>676</v>
      </c>
      <c r="AE182" s="37" t="s">
        <v>433</v>
      </c>
      <c r="AF182" s="37" t="s">
        <v>85</v>
      </c>
      <c r="AG182" s="37">
        <v>40</v>
      </c>
      <c r="AH182" s="37" t="s">
        <v>86</v>
      </c>
      <c r="AI182" s="37" t="s">
        <v>126</v>
      </c>
      <c r="AJ182" s="37" t="s">
        <v>677</v>
      </c>
      <c r="AK182" s="37" t="s">
        <v>88</v>
      </c>
      <c r="AL182" s="37" t="s">
        <v>89</v>
      </c>
      <c r="AM182" s="37" t="s">
        <v>77</v>
      </c>
      <c r="AN182" s="37" t="s">
        <v>77</v>
      </c>
      <c r="AO182" s="37" t="s">
        <v>77</v>
      </c>
      <c r="AP182" s="37" t="s">
        <v>92</v>
      </c>
      <c r="AQ182" s="37" t="s">
        <v>228</v>
      </c>
      <c r="AR182" s="37" t="s">
        <v>90</v>
      </c>
      <c r="AS182" s="37" t="s">
        <v>91</v>
      </c>
      <c r="AT182" s="37" t="s">
        <v>92</v>
      </c>
      <c r="AU182" s="37" t="s">
        <v>77</v>
      </c>
      <c r="AV182" s="37" t="s">
        <v>77</v>
      </c>
      <c r="AW182" s="37" t="s">
        <v>77</v>
      </c>
      <c r="AX182" s="291">
        <v>41208</v>
      </c>
      <c r="AY182" s="37" t="s">
        <v>88</v>
      </c>
      <c r="AZ182" s="37" t="s">
        <v>81</v>
      </c>
      <c r="BA182" s="37" t="s">
        <v>77</v>
      </c>
      <c r="BB182" s="37" t="s">
        <v>77</v>
      </c>
      <c r="BC182" s="37" t="s">
        <v>75</v>
      </c>
      <c r="BD182" s="37" t="s">
        <v>77</v>
      </c>
      <c r="BE182" s="37" t="s">
        <v>93</v>
      </c>
      <c r="BF182" s="291">
        <v>41208</v>
      </c>
      <c r="BG182" s="37" t="s">
        <v>2917</v>
      </c>
      <c r="BH182" s="154">
        <v>43630.354097222225</v>
      </c>
      <c r="BI182" s="37" t="s">
        <v>77</v>
      </c>
      <c r="BJ182" s="37" t="s">
        <v>325</v>
      </c>
      <c r="BK182" s="37" t="s">
        <v>96</v>
      </c>
    </row>
    <row r="183" spans="1:63" s="10" customFormat="1" ht="104.4" customHeight="1">
      <c r="A183" s="37" t="s">
        <v>3152</v>
      </c>
      <c r="B183" s="37" t="s">
        <v>3153</v>
      </c>
      <c r="C183" s="279" t="s">
        <v>3068</v>
      </c>
      <c r="D183" s="366" t="s">
        <v>76</v>
      </c>
      <c r="E183" s="367"/>
      <c r="F183" s="367"/>
      <c r="G183" s="367"/>
      <c r="H183" s="367"/>
      <c r="I183" s="367"/>
      <c r="J183" s="236" t="s">
        <v>76</v>
      </c>
      <c r="K183" s="236" t="s">
        <v>76</v>
      </c>
      <c r="L183" s="236" t="s">
        <v>76</v>
      </c>
      <c r="M183" s="236" t="s">
        <v>76</v>
      </c>
      <c r="N183" s="37" t="s">
        <v>75</v>
      </c>
      <c r="O183" s="236" t="s">
        <v>76</v>
      </c>
      <c r="P183" s="37" t="s">
        <v>318</v>
      </c>
      <c r="Q183" s="37" t="s">
        <v>77</v>
      </c>
      <c r="R183" s="37" t="s">
        <v>75</v>
      </c>
      <c r="S183" s="37" t="s">
        <v>75</v>
      </c>
      <c r="T183" s="25" t="s">
        <v>75</v>
      </c>
      <c r="U183" s="25" t="s">
        <v>75</v>
      </c>
      <c r="V183" s="236" t="s">
        <v>319</v>
      </c>
      <c r="W183" s="236" t="s">
        <v>320</v>
      </c>
      <c r="X183" s="37" t="s">
        <v>75</v>
      </c>
      <c r="Y183" s="291">
        <v>45474</v>
      </c>
      <c r="Z183" s="37" t="s">
        <v>81</v>
      </c>
      <c r="AA183" s="37" t="s">
        <v>3153</v>
      </c>
      <c r="AB183" s="37" t="s">
        <v>3156</v>
      </c>
      <c r="AC183" s="37" t="s">
        <v>83</v>
      </c>
      <c r="AD183" s="37" t="s">
        <v>676</v>
      </c>
      <c r="AE183" s="37" t="s">
        <v>606</v>
      </c>
      <c r="AF183" s="37" t="s">
        <v>85</v>
      </c>
      <c r="AG183" s="37">
        <v>40</v>
      </c>
      <c r="AH183" s="37" t="s">
        <v>86</v>
      </c>
      <c r="AI183" s="37" t="s">
        <v>126</v>
      </c>
      <c r="AJ183" s="37" t="s">
        <v>677</v>
      </c>
      <c r="AK183" s="37" t="s">
        <v>88</v>
      </c>
      <c r="AL183" s="37" t="s">
        <v>89</v>
      </c>
      <c r="AM183" s="37" t="s">
        <v>77</v>
      </c>
      <c r="AN183" s="37" t="s">
        <v>77</v>
      </c>
      <c r="AO183" s="37" t="s">
        <v>77</v>
      </c>
      <c r="AP183" s="37" t="s">
        <v>257</v>
      </c>
      <c r="AQ183" s="37" t="s">
        <v>92</v>
      </c>
      <c r="AR183" s="37" t="s">
        <v>90</v>
      </c>
      <c r="AS183" s="37" t="s">
        <v>91</v>
      </c>
      <c r="AT183" s="37" t="s">
        <v>92</v>
      </c>
      <c r="AU183" s="37" t="s">
        <v>77</v>
      </c>
      <c r="AV183" s="37" t="s">
        <v>77</v>
      </c>
      <c r="AW183" s="37" t="s">
        <v>77</v>
      </c>
      <c r="AX183" s="291">
        <v>45548</v>
      </c>
      <c r="AY183" s="37" t="s">
        <v>88</v>
      </c>
      <c r="AZ183" s="37" t="s">
        <v>81</v>
      </c>
      <c r="BA183" s="37" t="s">
        <v>77</v>
      </c>
      <c r="BB183" s="37" t="s">
        <v>77</v>
      </c>
      <c r="BC183" s="37" t="s">
        <v>75</v>
      </c>
      <c r="BD183" s="37" t="s">
        <v>77</v>
      </c>
      <c r="BE183" s="37" t="s">
        <v>93</v>
      </c>
      <c r="BF183" s="291">
        <v>45548</v>
      </c>
      <c r="BG183" s="37" t="s">
        <v>171</v>
      </c>
      <c r="BH183" s="154">
        <v>45553.296481481484</v>
      </c>
      <c r="BI183" s="37" t="s">
        <v>77</v>
      </c>
      <c r="BJ183" s="37" t="s">
        <v>325</v>
      </c>
      <c r="BK183" s="37" t="s">
        <v>96</v>
      </c>
    </row>
    <row r="184" spans="1:63" s="10" customFormat="1" ht="56">
      <c r="A184" s="37" t="s">
        <v>3154</v>
      </c>
      <c r="B184" s="37" t="s">
        <v>3155</v>
      </c>
      <c r="C184" s="279" t="s">
        <v>3071</v>
      </c>
      <c r="D184" s="366" t="s">
        <v>76</v>
      </c>
      <c r="E184" s="367"/>
      <c r="F184" s="367"/>
      <c r="G184" s="367"/>
      <c r="H184" s="367"/>
      <c r="I184" s="367"/>
      <c r="J184" s="236" t="s">
        <v>76</v>
      </c>
      <c r="K184" s="236" t="s">
        <v>76</v>
      </c>
      <c r="L184" s="236" t="s">
        <v>76</v>
      </c>
      <c r="M184" s="236" t="s">
        <v>76</v>
      </c>
      <c r="N184" s="37" t="s">
        <v>75</v>
      </c>
      <c r="O184" s="236" t="s">
        <v>76</v>
      </c>
      <c r="P184" s="37" t="s">
        <v>318</v>
      </c>
      <c r="Q184" s="37" t="s">
        <v>77</v>
      </c>
      <c r="R184" s="37" t="s">
        <v>75</v>
      </c>
      <c r="S184" s="37" t="s">
        <v>75</v>
      </c>
      <c r="T184" s="25" t="s">
        <v>75</v>
      </c>
      <c r="U184" s="25" t="s">
        <v>75</v>
      </c>
      <c r="V184" s="236" t="s">
        <v>319</v>
      </c>
      <c r="W184" s="236" t="s">
        <v>320</v>
      </c>
      <c r="X184" s="37" t="s">
        <v>75</v>
      </c>
      <c r="Y184" s="291">
        <v>45474</v>
      </c>
      <c r="Z184" s="37" t="s">
        <v>81</v>
      </c>
      <c r="AA184" s="37" t="s">
        <v>3155</v>
      </c>
      <c r="AB184" s="37" t="s">
        <v>3157</v>
      </c>
      <c r="AC184" s="37" t="s">
        <v>83</v>
      </c>
      <c r="AD184" s="37" t="s">
        <v>676</v>
      </c>
      <c r="AE184" s="37" t="s">
        <v>610</v>
      </c>
      <c r="AF184" s="37" t="s">
        <v>85</v>
      </c>
      <c r="AG184" s="37">
        <v>40</v>
      </c>
      <c r="AH184" s="37" t="s">
        <v>86</v>
      </c>
      <c r="AI184" s="37" t="s">
        <v>126</v>
      </c>
      <c r="AJ184" s="37" t="s">
        <v>677</v>
      </c>
      <c r="AK184" s="37" t="s">
        <v>88</v>
      </c>
      <c r="AL184" s="37" t="s">
        <v>89</v>
      </c>
      <c r="AM184" s="37" t="s">
        <v>77</v>
      </c>
      <c r="AN184" s="37" t="s">
        <v>77</v>
      </c>
      <c r="AO184" s="37" t="s">
        <v>77</v>
      </c>
      <c r="AP184" s="37" t="s">
        <v>257</v>
      </c>
      <c r="AQ184" s="37" t="s">
        <v>92</v>
      </c>
      <c r="AR184" s="37" t="s">
        <v>90</v>
      </c>
      <c r="AS184" s="37" t="s">
        <v>91</v>
      </c>
      <c r="AT184" s="37" t="s">
        <v>92</v>
      </c>
      <c r="AU184" s="37" t="s">
        <v>77</v>
      </c>
      <c r="AV184" s="37" t="s">
        <v>77</v>
      </c>
      <c r="AW184" s="37" t="s">
        <v>77</v>
      </c>
      <c r="AX184" s="291">
        <v>45548</v>
      </c>
      <c r="AY184" s="37" t="s">
        <v>88</v>
      </c>
      <c r="AZ184" s="37" t="s">
        <v>81</v>
      </c>
      <c r="BA184" s="37" t="s">
        <v>77</v>
      </c>
      <c r="BB184" s="37" t="s">
        <v>77</v>
      </c>
      <c r="BC184" s="37" t="s">
        <v>75</v>
      </c>
      <c r="BD184" s="37" t="s">
        <v>77</v>
      </c>
      <c r="BE184" s="37" t="s">
        <v>93</v>
      </c>
      <c r="BF184" s="291">
        <v>45548</v>
      </c>
      <c r="BG184" s="37" t="s">
        <v>171</v>
      </c>
      <c r="BH184" s="154">
        <v>45553.296493055554</v>
      </c>
      <c r="BI184" s="37" t="s">
        <v>77</v>
      </c>
      <c r="BJ184" s="37" t="s">
        <v>325</v>
      </c>
      <c r="BK184" s="37" t="s">
        <v>96</v>
      </c>
    </row>
    <row r="185" spans="1:63" s="10" customFormat="1" ht="56">
      <c r="A185" s="37">
        <v>2500</v>
      </c>
      <c r="B185" s="37" t="s">
        <v>695</v>
      </c>
      <c r="C185" s="279" t="s">
        <v>393</v>
      </c>
      <c r="D185" s="366" t="s">
        <v>76</v>
      </c>
      <c r="E185" s="367"/>
      <c r="F185" s="367"/>
      <c r="G185" s="367"/>
      <c r="H185" s="367"/>
      <c r="I185" s="367"/>
      <c r="J185" s="236" t="s">
        <v>76</v>
      </c>
      <c r="K185" s="236" t="s">
        <v>76</v>
      </c>
      <c r="L185" s="236" t="s">
        <v>76</v>
      </c>
      <c r="M185" s="236" t="s">
        <v>76</v>
      </c>
      <c r="N185" s="37" t="s">
        <v>75</v>
      </c>
      <c r="O185" s="236" t="s">
        <v>76</v>
      </c>
      <c r="P185" s="37" t="s">
        <v>318</v>
      </c>
      <c r="Q185" s="37" t="s">
        <v>77</v>
      </c>
      <c r="R185" s="37" t="s">
        <v>75</v>
      </c>
      <c r="S185" s="37" t="s">
        <v>75</v>
      </c>
      <c r="T185" s="25" t="s">
        <v>75</v>
      </c>
      <c r="U185" s="25" t="s">
        <v>75</v>
      </c>
      <c r="V185" s="236" t="s">
        <v>319</v>
      </c>
      <c r="W185" s="236" t="s">
        <v>320</v>
      </c>
      <c r="X185" s="37" t="s">
        <v>75</v>
      </c>
      <c r="Y185" s="291">
        <v>42186</v>
      </c>
      <c r="Z185" s="37" t="s">
        <v>81</v>
      </c>
      <c r="AA185" s="37" t="s">
        <v>695</v>
      </c>
      <c r="AB185" s="37" t="s">
        <v>696</v>
      </c>
      <c r="AC185" s="37" t="s">
        <v>83</v>
      </c>
      <c r="AD185" s="37" t="s">
        <v>697</v>
      </c>
      <c r="AE185" s="37" t="s">
        <v>397</v>
      </c>
      <c r="AF185" s="37" t="s">
        <v>85</v>
      </c>
      <c r="AG185" s="37">
        <v>40</v>
      </c>
      <c r="AH185" s="37" t="s">
        <v>86</v>
      </c>
      <c r="AI185" s="37" t="s">
        <v>126</v>
      </c>
      <c r="AJ185" s="37" t="s">
        <v>698</v>
      </c>
      <c r="AK185" s="37" t="s">
        <v>88</v>
      </c>
      <c r="AL185" s="37" t="s">
        <v>89</v>
      </c>
      <c r="AM185" s="37" t="s">
        <v>77</v>
      </c>
      <c r="AN185" s="37" t="s">
        <v>77</v>
      </c>
      <c r="AO185" s="37" t="s">
        <v>77</v>
      </c>
      <c r="AP185" s="37" t="s">
        <v>257</v>
      </c>
      <c r="AQ185" s="37" t="s">
        <v>92</v>
      </c>
      <c r="AR185" s="37" t="s">
        <v>90</v>
      </c>
      <c r="AS185" s="37" t="s">
        <v>91</v>
      </c>
      <c r="AT185" s="37" t="s">
        <v>92</v>
      </c>
      <c r="AU185" s="37" t="s">
        <v>77</v>
      </c>
      <c r="AV185" s="37" t="s">
        <v>77</v>
      </c>
      <c r="AW185" s="37" t="s">
        <v>77</v>
      </c>
      <c r="AX185" s="291">
        <v>41208</v>
      </c>
      <c r="AY185" s="37" t="s">
        <v>88</v>
      </c>
      <c r="AZ185" s="37" t="s">
        <v>81</v>
      </c>
      <c r="BA185" s="37" t="s">
        <v>77</v>
      </c>
      <c r="BB185" s="37" t="s">
        <v>77</v>
      </c>
      <c r="BC185" s="37" t="s">
        <v>75</v>
      </c>
      <c r="BD185" s="37" t="s">
        <v>77</v>
      </c>
      <c r="BE185" s="37" t="s">
        <v>93</v>
      </c>
      <c r="BF185" s="291">
        <v>41208</v>
      </c>
      <c r="BG185" s="37" t="s">
        <v>94</v>
      </c>
      <c r="BH185" s="154">
        <v>42233.834004629629</v>
      </c>
      <c r="BI185" s="37" t="s">
        <v>77</v>
      </c>
      <c r="BJ185" s="37" t="s">
        <v>325</v>
      </c>
      <c r="BK185" s="37" t="s">
        <v>96</v>
      </c>
    </row>
    <row r="186" spans="1:63" s="10" customFormat="1" ht="56">
      <c r="A186" s="37">
        <v>2501</v>
      </c>
      <c r="B186" s="37" t="s">
        <v>699</v>
      </c>
      <c r="C186" s="279" t="s">
        <v>399</v>
      </c>
      <c r="D186" s="366" t="s">
        <v>76</v>
      </c>
      <c r="E186" s="367"/>
      <c r="F186" s="367"/>
      <c r="G186" s="367"/>
      <c r="H186" s="367"/>
      <c r="I186" s="367"/>
      <c r="J186" s="236" t="s">
        <v>76</v>
      </c>
      <c r="K186" s="236" t="s">
        <v>76</v>
      </c>
      <c r="L186" s="236" t="s">
        <v>76</v>
      </c>
      <c r="M186" s="236" t="s">
        <v>76</v>
      </c>
      <c r="N186" s="37" t="s">
        <v>75</v>
      </c>
      <c r="O186" s="236" t="s">
        <v>76</v>
      </c>
      <c r="P186" s="37" t="s">
        <v>318</v>
      </c>
      <c r="Q186" s="37" t="s">
        <v>77</v>
      </c>
      <c r="R186" s="37" t="s">
        <v>75</v>
      </c>
      <c r="S186" s="37" t="s">
        <v>75</v>
      </c>
      <c r="T186" s="25" t="s">
        <v>75</v>
      </c>
      <c r="U186" s="25" t="s">
        <v>75</v>
      </c>
      <c r="V186" s="236" t="s">
        <v>319</v>
      </c>
      <c r="W186" s="236" t="s">
        <v>320</v>
      </c>
      <c r="X186" s="37" t="s">
        <v>75</v>
      </c>
      <c r="Y186" s="291">
        <v>42186</v>
      </c>
      <c r="Z186" s="37" t="s">
        <v>81</v>
      </c>
      <c r="AA186" s="37" t="s">
        <v>699</v>
      </c>
      <c r="AB186" s="37" t="s">
        <v>700</v>
      </c>
      <c r="AC186" s="37" t="s">
        <v>83</v>
      </c>
      <c r="AD186" s="37" t="s">
        <v>697</v>
      </c>
      <c r="AE186" s="37" t="s">
        <v>402</v>
      </c>
      <c r="AF186" s="37" t="s">
        <v>85</v>
      </c>
      <c r="AG186" s="37">
        <v>40</v>
      </c>
      <c r="AH186" s="37" t="s">
        <v>86</v>
      </c>
      <c r="AI186" s="37" t="s">
        <v>126</v>
      </c>
      <c r="AJ186" s="37" t="s">
        <v>698</v>
      </c>
      <c r="AK186" s="37" t="s">
        <v>88</v>
      </c>
      <c r="AL186" s="37" t="s">
        <v>89</v>
      </c>
      <c r="AM186" s="37" t="s">
        <v>77</v>
      </c>
      <c r="AN186" s="37" t="s">
        <v>77</v>
      </c>
      <c r="AO186" s="37" t="s">
        <v>77</v>
      </c>
      <c r="AP186" s="37" t="s">
        <v>92</v>
      </c>
      <c r="AQ186" s="37" t="s">
        <v>92</v>
      </c>
      <c r="AR186" s="37" t="s">
        <v>90</v>
      </c>
      <c r="AS186" s="37" t="s">
        <v>91</v>
      </c>
      <c r="AT186" s="37" t="s">
        <v>92</v>
      </c>
      <c r="AU186" s="37" t="s">
        <v>77</v>
      </c>
      <c r="AV186" s="37" t="s">
        <v>77</v>
      </c>
      <c r="AW186" s="37" t="s">
        <v>77</v>
      </c>
      <c r="AX186" s="291">
        <v>41208</v>
      </c>
      <c r="AY186" s="37" t="s">
        <v>88</v>
      </c>
      <c r="AZ186" s="37" t="s">
        <v>81</v>
      </c>
      <c r="BA186" s="37" t="s">
        <v>77</v>
      </c>
      <c r="BB186" s="37" t="s">
        <v>77</v>
      </c>
      <c r="BC186" s="37" t="s">
        <v>75</v>
      </c>
      <c r="BD186" s="37" t="s">
        <v>77</v>
      </c>
      <c r="BE186" s="37" t="s">
        <v>93</v>
      </c>
      <c r="BF186" s="291">
        <v>41208</v>
      </c>
      <c r="BG186" s="37" t="s">
        <v>94</v>
      </c>
      <c r="BH186" s="154">
        <v>42233.834004629629</v>
      </c>
      <c r="BI186" s="37" t="s">
        <v>77</v>
      </c>
      <c r="BJ186" s="37" t="s">
        <v>325</v>
      </c>
      <c r="BK186" s="37" t="s">
        <v>96</v>
      </c>
    </row>
    <row r="187" spans="1:63" s="10" customFormat="1" ht="56">
      <c r="A187" s="37">
        <v>2502</v>
      </c>
      <c r="B187" s="37" t="s">
        <v>701</v>
      </c>
      <c r="C187" s="279" t="s">
        <v>403</v>
      </c>
      <c r="D187" s="366" t="s">
        <v>76</v>
      </c>
      <c r="E187" s="367"/>
      <c r="F187" s="367"/>
      <c r="G187" s="367"/>
      <c r="H187" s="367"/>
      <c r="I187" s="367"/>
      <c r="J187" s="236" t="s">
        <v>76</v>
      </c>
      <c r="K187" s="236" t="s">
        <v>76</v>
      </c>
      <c r="L187" s="236" t="s">
        <v>76</v>
      </c>
      <c r="M187" s="236" t="s">
        <v>76</v>
      </c>
      <c r="N187" s="37" t="s">
        <v>75</v>
      </c>
      <c r="O187" s="236" t="s">
        <v>76</v>
      </c>
      <c r="P187" s="37" t="s">
        <v>318</v>
      </c>
      <c r="Q187" s="37" t="s">
        <v>77</v>
      </c>
      <c r="R187" s="37" t="s">
        <v>75</v>
      </c>
      <c r="S187" s="37" t="s">
        <v>75</v>
      </c>
      <c r="T187" s="25" t="s">
        <v>75</v>
      </c>
      <c r="U187" s="25" t="s">
        <v>75</v>
      </c>
      <c r="V187" s="236" t="s">
        <v>319</v>
      </c>
      <c r="W187" s="236" t="s">
        <v>320</v>
      </c>
      <c r="X187" s="37" t="s">
        <v>75</v>
      </c>
      <c r="Y187" s="291">
        <v>42186</v>
      </c>
      <c r="Z187" s="37" t="s">
        <v>81</v>
      </c>
      <c r="AA187" s="37" t="s">
        <v>701</v>
      </c>
      <c r="AB187" s="37" t="s">
        <v>702</v>
      </c>
      <c r="AC187" s="37" t="s">
        <v>83</v>
      </c>
      <c r="AD187" s="37" t="s">
        <v>697</v>
      </c>
      <c r="AE187" s="37" t="s">
        <v>406</v>
      </c>
      <c r="AF187" s="37" t="s">
        <v>85</v>
      </c>
      <c r="AG187" s="37">
        <v>40</v>
      </c>
      <c r="AH187" s="37" t="s">
        <v>86</v>
      </c>
      <c r="AI187" s="37" t="s">
        <v>126</v>
      </c>
      <c r="AJ187" s="37" t="s">
        <v>698</v>
      </c>
      <c r="AK187" s="37" t="s">
        <v>88</v>
      </c>
      <c r="AL187" s="37" t="s">
        <v>89</v>
      </c>
      <c r="AM187" s="37" t="s">
        <v>77</v>
      </c>
      <c r="AN187" s="37" t="s">
        <v>77</v>
      </c>
      <c r="AO187" s="37" t="s">
        <v>77</v>
      </c>
      <c r="AP187" s="37" t="s">
        <v>92</v>
      </c>
      <c r="AQ187" s="37" t="s">
        <v>92</v>
      </c>
      <c r="AR187" s="37" t="s">
        <v>90</v>
      </c>
      <c r="AS187" s="37" t="s">
        <v>91</v>
      </c>
      <c r="AT187" s="37" t="s">
        <v>92</v>
      </c>
      <c r="AU187" s="37" t="s">
        <v>77</v>
      </c>
      <c r="AV187" s="37" t="s">
        <v>77</v>
      </c>
      <c r="AW187" s="37" t="s">
        <v>77</v>
      </c>
      <c r="AX187" s="291">
        <v>41208</v>
      </c>
      <c r="AY187" s="37" t="s">
        <v>88</v>
      </c>
      <c r="AZ187" s="37" t="s">
        <v>81</v>
      </c>
      <c r="BA187" s="37" t="s">
        <v>77</v>
      </c>
      <c r="BB187" s="37" t="s">
        <v>77</v>
      </c>
      <c r="BC187" s="37" t="s">
        <v>75</v>
      </c>
      <c r="BD187" s="37" t="s">
        <v>77</v>
      </c>
      <c r="BE187" s="37" t="s">
        <v>93</v>
      </c>
      <c r="BF187" s="291">
        <v>41208</v>
      </c>
      <c r="BG187" s="37" t="s">
        <v>94</v>
      </c>
      <c r="BH187" s="154">
        <v>42233.834004629629</v>
      </c>
      <c r="BI187" s="37" t="s">
        <v>77</v>
      </c>
      <c r="BJ187" s="37" t="s">
        <v>325</v>
      </c>
      <c r="BK187" s="37" t="s">
        <v>96</v>
      </c>
    </row>
    <row r="188" spans="1:63" s="10" customFormat="1" ht="56">
      <c r="A188" s="37">
        <v>2503</v>
      </c>
      <c r="B188" s="37" t="s">
        <v>703</v>
      </c>
      <c r="C188" s="279" t="s">
        <v>407</v>
      </c>
      <c r="D188" s="366" t="s">
        <v>76</v>
      </c>
      <c r="E188" s="367"/>
      <c r="F188" s="367"/>
      <c r="G188" s="367"/>
      <c r="H188" s="367"/>
      <c r="I188" s="367"/>
      <c r="J188" s="236" t="s">
        <v>76</v>
      </c>
      <c r="K188" s="236" t="s">
        <v>76</v>
      </c>
      <c r="L188" s="236" t="s">
        <v>76</v>
      </c>
      <c r="M188" s="236" t="s">
        <v>76</v>
      </c>
      <c r="N188" s="37" t="s">
        <v>75</v>
      </c>
      <c r="O188" s="236" t="s">
        <v>76</v>
      </c>
      <c r="P188" s="37" t="s">
        <v>318</v>
      </c>
      <c r="Q188" s="37" t="s">
        <v>77</v>
      </c>
      <c r="R188" s="37" t="s">
        <v>75</v>
      </c>
      <c r="S188" s="37" t="s">
        <v>75</v>
      </c>
      <c r="T188" s="25" t="s">
        <v>75</v>
      </c>
      <c r="U188" s="25" t="s">
        <v>75</v>
      </c>
      <c r="V188" s="236" t="s">
        <v>319</v>
      </c>
      <c r="W188" s="236" t="s">
        <v>320</v>
      </c>
      <c r="X188" s="37" t="s">
        <v>75</v>
      </c>
      <c r="Y188" s="291">
        <v>42186</v>
      </c>
      <c r="Z188" s="37" t="s">
        <v>81</v>
      </c>
      <c r="AA188" s="37" t="s">
        <v>703</v>
      </c>
      <c r="AB188" s="37" t="s">
        <v>704</v>
      </c>
      <c r="AC188" s="37" t="s">
        <v>83</v>
      </c>
      <c r="AD188" s="37" t="s">
        <v>697</v>
      </c>
      <c r="AE188" s="37" t="s">
        <v>410</v>
      </c>
      <c r="AF188" s="37" t="s">
        <v>352</v>
      </c>
      <c r="AG188" s="37">
        <v>40</v>
      </c>
      <c r="AH188" s="37" t="s">
        <v>86</v>
      </c>
      <c r="AI188" s="37" t="s">
        <v>126</v>
      </c>
      <c r="AJ188" s="37" t="s">
        <v>698</v>
      </c>
      <c r="AK188" s="37" t="s">
        <v>88</v>
      </c>
      <c r="AL188" s="37" t="s">
        <v>89</v>
      </c>
      <c r="AM188" s="37" t="s">
        <v>77</v>
      </c>
      <c r="AN188" s="37" t="s">
        <v>77</v>
      </c>
      <c r="AO188" s="37" t="s">
        <v>77</v>
      </c>
      <c r="AP188" s="37" t="s">
        <v>92</v>
      </c>
      <c r="AQ188" s="37" t="s">
        <v>92</v>
      </c>
      <c r="AR188" s="37" t="s">
        <v>90</v>
      </c>
      <c r="AS188" s="37" t="s">
        <v>91</v>
      </c>
      <c r="AT188" s="37" t="s">
        <v>92</v>
      </c>
      <c r="AU188" s="37" t="s">
        <v>77</v>
      </c>
      <c r="AV188" s="37" t="s">
        <v>77</v>
      </c>
      <c r="AW188" s="37" t="s">
        <v>77</v>
      </c>
      <c r="AX188" s="291">
        <v>41208</v>
      </c>
      <c r="AY188" s="37" t="s">
        <v>88</v>
      </c>
      <c r="AZ188" s="37" t="s">
        <v>81</v>
      </c>
      <c r="BA188" s="37" t="s">
        <v>77</v>
      </c>
      <c r="BB188" s="37" t="s">
        <v>77</v>
      </c>
      <c r="BC188" s="37" t="s">
        <v>75</v>
      </c>
      <c r="BD188" s="37" t="s">
        <v>77</v>
      </c>
      <c r="BE188" s="37" t="s">
        <v>93</v>
      </c>
      <c r="BF188" s="291">
        <v>41208</v>
      </c>
      <c r="BG188" s="37" t="s">
        <v>94</v>
      </c>
      <c r="BH188" s="154">
        <v>42233.834004629629</v>
      </c>
      <c r="BI188" s="37" t="s">
        <v>77</v>
      </c>
      <c r="BJ188" s="37" t="s">
        <v>325</v>
      </c>
      <c r="BK188" s="37" t="s">
        <v>96</v>
      </c>
    </row>
    <row r="189" spans="1:63" s="10" customFormat="1" ht="56">
      <c r="A189" s="37">
        <v>2504</v>
      </c>
      <c r="B189" s="37" t="s">
        <v>705</v>
      </c>
      <c r="C189" s="279" t="s">
        <v>411</v>
      </c>
      <c r="D189" s="366" t="s">
        <v>76</v>
      </c>
      <c r="E189" s="367"/>
      <c r="F189" s="367"/>
      <c r="G189" s="367"/>
      <c r="H189" s="367"/>
      <c r="I189" s="367"/>
      <c r="J189" s="236" t="s">
        <v>76</v>
      </c>
      <c r="K189" s="236" t="s">
        <v>76</v>
      </c>
      <c r="L189" s="236" t="s">
        <v>76</v>
      </c>
      <c r="M189" s="236" t="s">
        <v>76</v>
      </c>
      <c r="N189" s="37" t="s">
        <v>75</v>
      </c>
      <c r="O189" s="236" t="s">
        <v>76</v>
      </c>
      <c r="P189" s="37" t="s">
        <v>318</v>
      </c>
      <c r="Q189" s="37" t="s">
        <v>77</v>
      </c>
      <c r="R189" s="37" t="s">
        <v>75</v>
      </c>
      <c r="S189" s="37" t="s">
        <v>75</v>
      </c>
      <c r="T189" s="25" t="s">
        <v>75</v>
      </c>
      <c r="U189" s="25" t="s">
        <v>75</v>
      </c>
      <c r="V189" s="236" t="s">
        <v>319</v>
      </c>
      <c r="W189" s="236" t="s">
        <v>320</v>
      </c>
      <c r="X189" s="37" t="s">
        <v>75</v>
      </c>
      <c r="Y189" s="291">
        <v>42186</v>
      </c>
      <c r="Z189" s="37" t="s">
        <v>81</v>
      </c>
      <c r="AA189" s="37" t="s">
        <v>705</v>
      </c>
      <c r="AB189" s="37" t="s">
        <v>706</v>
      </c>
      <c r="AC189" s="37" t="s">
        <v>83</v>
      </c>
      <c r="AD189" s="37" t="s">
        <v>697</v>
      </c>
      <c r="AE189" s="37" t="s">
        <v>414</v>
      </c>
      <c r="AF189" s="37" t="s">
        <v>85</v>
      </c>
      <c r="AG189" s="37">
        <v>40</v>
      </c>
      <c r="AH189" s="37" t="s">
        <v>86</v>
      </c>
      <c r="AI189" s="37" t="s">
        <v>126</v>
      </c>
      <c r="AJ189" s="37" t="s">
        <v>698</v>
      </c>
      <c r="AK189" s="37" t="s">
        <v>88</v>
      </c>
      <c r="AL189" s="37" t="s">
        <v>89</v>
      </c>
      <c r="AM189" s="37" t="s">
        <v>77</v>
      </c>
      <c r="AN189" s="37" t="s">
        <v>77</v>
      </c>
      <c r="AO189" s="37" t="s">
        <v>77</v>
      </c>
      <c r="AP189" s="37" t="s">
        <v>257</v>
      </c>
      <c r="AQ189" s="37" t="s">
        <v>92</v>
      </c>
      <c r="AR189" s="37" t="s">
        <v>90</v>
      </c>
      <c r="AS189" s="37" t="s">
        <v>91</v>
      </c>
      <c r="AT189" s="37" t="s">
        <v>92</v>
      </c>
      <c r="AU189" s="37" t="s">
        <v>77</v>
      </c>
      <c r="AV189" s="37" t="s">
        <v>77</v>
      </c>
      <c r="AW189" s="37" t="s">
        <v>77</v>
      </c>
      <c r="AX189" s="291">
        <v>41208</v>
      </c>
      <c r="AY189" s="37" t="s">
        <v>88</v>
      </c>
      <c r="AZ189" s="37" t="s">
        <v>81</v>
      </c>
      <c r="BA189" s="37" t="s">
        <v>77</v>
      </c>
      <c r="BB189" s="37" t="s">
        <v>77</v>
      </c>
      <c r="BC189" s="37" t="s">
        <v>75</v>
      </c>
      <c r="BD189" s="37" t="s">
        <v>77</v>
      </c>
      <c r="BE189" s="37" t="s">
        <v>93</v>
      </c>
      <c r="BF189" s="291">
        <v>41208</v>
      </c>
      <c r="BG189" s="37" t="s">
        <v>94</v>
      </c>
      <c r="BH189" s="154">
        <v>42233.834016203706</v>
      </c>
      <c r="BI189" s="37" t="s">
        <v>77</v>
      </c>
      <c r="BJ189" s="37" t="s">
        <v>325</v>
      </c>
      <c r="BK189" s="37" t="s">
        <v>96</v>
      </c>
    </row>
    <row r="190" spans="1:63" s="10" customFormat="1" ht="56">
      <c r="A190" s="37">
        <v>2505</v>
      </c>
      <c r="B190" s="37" t="s">
        <v>707</v>
      </c>
      <c r="C190" s="279" t="s">
        <v>415</v>
      </c>
      <c r="D190" s="366" t="s">
        <v>76</v>
      </c>
      <c r="E190" s="367"/>
      <c r="F190" s="367"/>
      <c r="G190" s="367"/>
      <c r="H190" s="367"/>
      <c r="I190" s="367"/>
      <c r="J190" s="236" t="s">
        <v>76</v>
      </c>
      <c r="K190" s="236" t="s">
        <v>76</v>
      </c>
      <c r="L190" s="236" t="s">
        <v>76</v>
      </c>
      <c r="M190" s="236" t="s">
        <v>76</v>
      </c>
      <c r="N190" s="37" t="s">
        <v>75</v>
      </c>
      <c r="O190" s="236" t="s">
        <v>76</v>
      </c>
      <c r="P190" s="37" t="s">
        <v>318</v>
      </c>
      <c r="Q190" s="37" t="s">
        <v>77</v>
      </c>
      <c r="R190" s="37" t="s">
        <v>75</v>
      </c>
      <c r="S190" s="37" t="s">
        <v>75</v>
      </c>
      <c r="T190" s="25" t="s">
        <v>75</v>
      </c>
      <c r="U190" s="25" t="s">
        <v>75</v>
      </c>
      <c r="V190" s="236" t="s">
        <v>319</v>
      </c>
      <c r="W190" s="236" t="s">
        <v>320</v>
      </c>
      <c r="X190" s="37" t="s">
        <v>75</v>
      </c>
      <c r="Y190" s="291">
        <v>42186</v>
      </c>
      <c r="Z190" s="37" t="s">
        <v>81</v>
      </c>
      <c r="AA190" s="37" t="s">
        <v>707</v>
      </c>
      <c r="AB190" s="37" t="s">
        <v>708</v>
      </c>
      <c r="AC190" s="37" t="s">
        <v>83</v>
      </c>
      <c r="AD190" s="37" t="s">
        <v>697</v>
      </c>
      <c r="AE190" s="37" t="s">
        <v>418</v>
      </c>
      <c r="AF190" s="37" t="s">
        <v>352</v>
      </c>
      <c r="AG190" s="37">
        <v>40</v>
      </c>
      <c r="AH190" s="37" t="s">
        <v>86</v>
      </c>
      <c r="AI190" s="37" t="s">
        <v>126</v>
      </c>
      <c r="AJ190" s="37" t="s">
        <v>698</v>
      </c>
      <c r="AK190" s="37" t="s">
        <v>88</v>
      </c>
      <c r="AL190" s="37" t="s">
        <v>89</v>
      </c>
      <c r="AM190" s="37" t="s">
        <v>77</v>
      </c>
      <c r="AN190" s="37" t="s">
        <v>77</v>
      </c>
      <c r="AO190" s="37" t="s">
        <v>77</v>
      </c>
      <c r="AP190" s="37" t="s">
        <v>92</v>
      </c>
      <c r="AQ190" s="37" t="s">
        <v>92</v>
      </c>
      <c r="AR190" s="37" t="s">
        <v>90</v>
      </c>
      <c r="AS190" s="37" t="s">
        <v>91</v>
      </c>
      <c r="AT190" s="37" t="s">
        <v>92</v>
      </c>
      <c r="AU190" s="37" t="s">
        <v>77</v>
      </c>
      <c r="AV190" s="37" t="s">
        <v>77</v>
      </c>
      <c r="AW190" s="37" t="s">
        <v>77</v>
      </c>
      <c r="AX190" s="291">
        <v>41208</v>
      </c>
      <c r="AY190" s="37" t="s">
        <v>88</v>
      </c>
      <c r="AZ190" s="37" t="s">
        <v>81</v>
      </c>
      <c r="BA190" s="37" t="s">
        <v>77</v>
      </c>
      <c r="BB190" s="37" t="s">
        <v>77</v>
      </c>
      <c r="BC190" s="37" t="s">
        <v>75</v>
      </c>
      <c r="BD190" s="37" t="s">
        <v>77</v>
      </c>
      <c r="BE190" s="37" t="s">
        <v>93</v>
      </c>
      <c r="BF190" s="291">
        <v>41208</v>
      </c>
      <c r="BG190" s="37" t="s">
        <v>94</v>
      </c>
      <c r="BH190" s="154">
        <v>42233.834016203706</v>
      </c>
      <c r="BI190" s="37" t="s">
        <v>77</v>
      </c>
      <c r="BJ190" s="37" t="s">
        <v>325</v>
      </c>
      <c r="BK190" s="37" t="s">
        <v>96</v>
      </c>
    </row>
    <row r="191" spans="1:63" s="10" customFormat="1" ht="56">
      <c r="A191" s="37">
        <v>2506</v>
      </c>
      <c r="B191" s="37" t="s">
        <v>709</v>
      </c>
      <c r="C191" s="279" t="s">
        <v>419</v>
      </c>
      <c r="D191" s="366" t="s">
        <v>76</v>
      </c>
      <c r="E191" s="367"/>
      <c r="F191" s="367"/>
      <c r="G191" s="367"/>
      <c r="H191" s="367"/>
      <c r="I191" s="367"/>
      <c r="J191" s="236" t="s">
        <v>76</v>
      </c>
      <c r="K191" s="236" t="s">
        <v>76</v>
      </c>
      <c r="L191" s="236" t="s">
        <v>76</v>
      </c>
      <c r="M191" s="236" t="s">
        <v>76</v>
      </c>
      <c r="N191" s="37" t="s">
        <v>75</v>
      </c>
      <c r="O191" s="236" t="s">
        <v>76</v>
      </c>
      <c r="P191" s="37" t="s">
        <v>318</v>
      </c>
      <c r="Q191" s="37" t="s">
        <v>77</v>
      </c>
      <c r="R191" s="37" t="s">
        <v>75</v>
      </c>
      <c r="S191" s="37" t="s">
        <v>75</v>
      </c>
      <c r="T191" s="25" t="s">
        <v>75</v>
      </c>
      <c r="U191" s="25" t="s">
        <v>75</v>
      </c>
      <c r="V191" s="236" t="s">
        <v>319</v>
      </c>
      <c r="W191" s="236" t="s">
        <v>320</v>
      </c>
      <c r="X191" s="37" t="s">
        <v>75</v>
      </c>
      <c r="Y191" s="291">
        <v>42186</v>
      </c>
      <c r="Z191" s="37" t="s">
        <v>81</v>
      </c>
      <c r="AA191" s="37" t="s">
        <v>709</v>
      </c>
      <c r="AB191" s="37" t="s">
        <v>710</v>
      </c>
      <c r="AC191" s="37" t="s">
        <v>83</v>
      </c>
      <c r="AD191" s="37" t="s">
        <v>697</v>
      </c>
      <c r="AE191" s="37" t="s">
        <v>422</v>
      </c>
      <c r="AF191" s="37" t="s">
        <v>85</v>
      </c>
      <c r="AG191" s="37">
        <v>40</v>
      </c>
      <c r="AH191" s="37" t="s">
        <v>86</v>
      </c>
      <c r="AI191" s="37" t="s">
        <v>126</v>
      </c>
      <c r="AJ191" s="37" t="s">
        <v>698</v>
      </c>
      <c r="AK191" s="37" t="s">
        <v>88</v>
      </c>
      <c r="AL191" s="37" t="s">
        <v>89</v>
      </c>
      <c r="AM191" s="37" t="s">
        <v>77</v>
      </c>
      <c r="AN191" s="37" t="s">
        <v>77</v>
      </c>
      <c r="AO191" s="37" t="s">
        <v>77</v>
      </c>
      <c r="AP191" s="37" t="s">
        <v>92</v>
      </c>
      <c r="AQ191" s="37" t="s">
        <v>92</v>
      </c>
      <c r="AR191" s="37" t="s">
        <v>90</v>
      </c>
      <c r="AS191" s="37" t="s">
        <v>91</v>
      </c>
      <c r="AT191" s="37" t="s">
        <v>92</v>
      </c>
      <c r="AU191" s="37" t="s">
        <v>77</v>
      </c>
      <c r="AV191" s="37" t="s">
        <v>77</v>
      </c>
      <c r="AW191" s="37" t="s">
        <v>77</v>
      </c>
      <c r="AX191" s="291">
        <v>41208</v>
      </c>
      <c r="AY191" s="37" t="s">
        <v>88</v>
      </c>
      <c r="AZ191" s="37" t="s">
        <v>81</v>
      </c>
      <c r="BA191" s="37" t="s">
        <v>77</v>
      </c>
      <c r="BB191" s="37" t="s">
        <v>77</v>
      </c>
      <c r="BC191" s="37" t="s">
        <v>75</v>
      </c>
      <c r="BD191" s="37" t="s">
        <v>77</v>
      </c>
      <c r="BE191" s="37" t="s">
        <v>93</v>
      </c>
      <c r="BF191" s="291">
        <v>41208</v>
      </c>
      <c r="BG191" s="37" t="s">
        <v>94</v>
      </c>
      <c r="BH191" s="154">
        <v>42233.834016203706</v>
      </c>
      <c r="BI191" s="37" t="s">
        <v>77</v>
      </c>
      <c r="BJ191" s="37" t="s">
        <v>325</v>
      </c>
      <c r="BK191" s="37" t="s">
        <v>96</v>
      </c>
    </row>
    <row r="192" spans="1:63" s="10" customFormat="1" ht="56">
      <c r="A192" s="37">
        <v>2507</v>
      </c>
      <c r="B192" s="37" t="s">
        <v>711</v>
      </c>
      <c r="C192" s="279" t="s">
        <v>423</v>
      </c>
      <c r="D192" s="366" t="s">
        <v>76</v>
      </c>
      <c r="E192" s="367"/>
      <c r="F192" s="367"/>
      <c r="G192" s="367"/>
      <c r="H192" s="367"/>
      <c r="I192" s="367"/>
      <c r="J192" s="236" t="s">
        <v>76</v>
      </c>
      <c r="K192" s="236" t="s">
        <v>76</v>
      </c>
      <c r="L192" s="236" t="s">
        <v>76</v>
      </c>
      <c r="M192" s="236" t="s">
        <v>76</v>
      </c>
      <c r="N192" s="37" t="s">
        <v>75</v>
      </c>
      <c r="O192" s="236" t="s">
        <v>76</v>
      </c>
      <c r="P192" s="37" t="s">
        <v>318</v>
      </c>
      <c r="Q192" s="37" t="s">
        <v>77</v>
      </c>
      <c r="R192" s="37" t="s">
        <v>75</v>
      </c>
      <c r="S192" s="37" t="s">
        <v>75</v>
      </c>
      <c r="T192" s="25" t="s">
        <v>75</v>
      </c>
      <c r="U192" s="25" t="s">
        <v>75</v>
      </c>
      <c r="V192" s="236" t="s">
        <v>319</v>
      </c>
      <c r="W192" s="236" t="s">
        <v>320</v>
      </c>
      <c r="X192" s="37" t="s">
        <v>75</v>
      </c>
      <c r="Y192" s="291">
        <v>45292</v>
      </c>
      <c r="Z192" s="37" t="s">
        <v>81</v>
      </c>
      <c r="AA192" s="37" t="s">
        <v>711</v>
      </c>
      <c r="AB192" s="37" t="s">
        <v>712</v>
      </c>
      <c r="AC192" s="37" t="s">
        <v>83</v>
      </c>
      <c r="AD192" s="37" t="s">
        <v>697</v>
      </c>
      <c r="AE192" s="37" t="s">
        <v>426</v>
      </c>
      <c r="AF192" s="37" t="s">
        <v>85</v>
      </c>
      <c r="AG192" s="37">
        <v>40</v>
      </c>
      <c r="AH192" s="37" t="s">
        <v>86</v>
      </c>
      <c r="AI192" s="37" t="s">
        <v>126</v>
      </c>
      <c r="AJ192" s="37" t="s">
        <v>698</v>
      </c>
      <c r="AK192" s="37" t="s">
        <v>88</v>
      </c>
      <c r="AL192" s="37" t="s">
        <v>89</v>
      </c>
      <c r="AM192" s="37" t="s">
        <v>77</v>
      </c>
      <c r="AN192" s="37" t="s">
        <v>77</v>
      </c>
      <c r="AO192" s="37" t="s">
        <v>77</v>
      </c>
      <c r="AP192" s="37" t="s">
        <v>92</v>
      </c>
      <c r="AQ192" s="37" t="s">
        <v>92</v>
      </c>
      <c r="AR192" s="37" t="s">
        <v>90</v>
      </c>
      <c r="AS192" s="37" t="s">
        <v>91</v>
      </c>
      <c r="AT192" s="37" t="s">
        <v>92</v>
      </c>
      <c r="AU192" s="37" t="s">
        <v>77</v>
      </c>
      <c r="AV192" s="37" t="s">
        <v>77</v>
      </c>
      <c r="AW192" s="37" t="s">
        <v>77</v>
      </c>
      <c r="AX192" s="291">
        <v>41208</v>
      </c>
      <c r="AY192" s="37" t="s">
        <v>88</v>
      </c>
      <c r="AZ192" s="37" t="s">
        <v>81</v>
      </c>
      <c r="BA192" s="37" t="s">
        <v>77</v>
      </c>
      <c r="BB192" s="37" t="s">
        <v>77</v>
      </c>
      <c r="BC192" s="37" t="s">
        <v>75</v>
      </c>
      <c r="BD192" s="37" t="s">
        <v>77</v>
      </c>
      <c r="BE192" s="37" t="s">
        <v>93</v>
      </c>
      <c r="BF192" s="291">
        <v>41208</v>
      </c>
      <c r="BG192" s="37" t="s">
        <v>171</v>
      </c>
      <c r="BH192" s="154">
        <v>45643.645995370367</v>
      </c>
      <c r="BI192" s="37" t="s">
        <v>77</v>
      </c>
      <c r="BJ192" s="37" t="s">
        <v>325</v>
      </c>
      <c r="BK192" s="37" t="s">
        <v>96</v>
      </c>
    </row>
    <row r="193" spans="1:63" s="10" customFormat="1" ht="56">
      <c r="A193" s="37">
        <v>2508</v>
      </c>
      <c r="B193" s="37" t="s">
        <v>713</v>
      </c>
      <c r="C193" s="279" t="s">
        <v>427</v>
      </c>
      <c r="D193" s="366" t="s">
        <v>76</v>
      </c>
      <c r="E193" s="367"/>
      <c r="F193" s="367"/>
      <c r="G193" s="367"/>
      <c r="H193" s="367"/>
      <c r="I193" s="367"/>
      <c r="J193" s="236" t="s">
        <v>76</v>
      </c>
      <c r="K193" s="236" t="s">
        <v>76</v>
      </c>
      <c r="L193" s="236" t="s">
        <v>76</v>
      </c>
      <c r="M193" s="236" t="s">
        <v>76</v>
      </c>
      <c r="N193" s="37" t="s">
        <v>75</v>
      </c>
      <c r="O193" s="236" t="s">
        <v>76</v>
      </c>
      <c r="P193" s="37" t="s">
        <v>318</v>
      </c>
      <c r="Q193" s="37" t="s">
        <v>77</v>
      </c>
      <c r="R193" s="37" t="s">
        <v>75</v>
      </c>
      <c r="S193" s="37" t="s">
        <v>75</v>
      </c>
      <c r="T193" s="25" t="s">
        <v>75</v>
      </c>
      <c r="U193" s="25" t="s">
        <v>75</v>
      </c>
      <c r="V193" s="236" t="s">
        <v>319</v>
      </c>
      <c r="W193" s="236" t="s">
        <v>320</v>
      </c>
      <c r="X193" s="37" t="s">
        <v>75</v>
      </c>
      <c r="Y193" s="291">
        <v>45292</v>
      </c>
      <c r="Z193" s="37" t="s">
        <v>81</v>
      </c>
      <c r="AA193" s="37" t="s">
        <v>713</v>
      </c>
      <c r="AB193" s="37" t="s">
        <v>714</v>
      </c>
      <c r="AC193" s="37" t="s">
        <v>83</v>
      </c>
      <c r="AD193" s="37" t="s">
        <v>697</v>
      </c>
      <c r="AE193" s="37" t="s">
        <v>430</v>
      </c>
      <c r="AF193" s="37" t="s">
        <v>85</v>
      </c>
      <c r="AG193" s="37">
        <v>40</v>
      </c>
      <c r="AH193" s="37" t="s">
        <v>86</v>
      </c>
      <c r="AI193" s="37" t="s">
        <v>126</v>
      </c>
      <c r="AJ193" s="37" t="s">
        <v>698</v>
      </c>
      <c r="AK193" s="37" t="s">
        <v>88</v>
      </c>
      <c r="AL193" s="37" t="s">
        <v>89</v>
      </c>
      <c r="AM193" s="37" t="s">
        <v>77</v>
      </c>
      <c r="AN193" s="37" t="s">
        <v>77</v>
      </c>
      <c r="AO193" s="37" t="s">
        <v>77</v>
      </c>
      <c r="AP193" s="37" t="s">
        <v>92</v>
      </c>
      <c r="AQ193" s="37" t="s">
        <v>92</v>
      </c>
      <c r="AR193" s="37" t="s">
        <v>90</v>
      </c>
      <c r="AS193" s="37" t="s">
        <v>91</v>
      </c>
      <c r="AT193" s="37" t="s">
        <v>92</v>
      </c>
      <c r="AU193" s="37" t="s">
        <v>77</v>
      </c>
      <c r="AV193" s="37" t="s">
        <v>77</v>
      </c>
      <c r="AW193" s="37" t="s">
        <v>77</v>
      </c>
      <c r="AX193" s="291">
        <v>41208</v>
      </c>
      <c r="AY193" s="37" t="s">
        <v>88</v>
      </c>
      <c r="AZ193" s="37" t="s">
        <v>81</v>
      </c>
      <c r="BA193" s="37" t="s">
        <v>77</v>
      </c>
      <c r="BB193" s="37" t="s">
        <v>77</v>
      </c>
      <c r="BC193" s="37" t="s">
        <v>75</v>
      </c>
      <c r="BD193" s="37" t="s">
        <v>77</v>
      </c>
      <c r="BE193" s="37" t="s">
        <v>93</v>
      </c>
      <c r="BF193" s="291">
        <v>41208</v>
      </c>
      <c r="BG193" s="37" t="s">
        <v>2922</v>
      </c>
      <c r="BH193" s="154">
        <v>45383.579768518517</v>
      </c>
      <c r="BI193" s="37" t="s">
        <v>77</v>
      </c>
      <c r="BJ193" s="37" t="s">
        <v>325</v>
      </c>
      <c r="BK193" s="37" t="s">
        <v>96</v>
      </c>
    </row>
    <row r="194" spans="1:63" s="10" customFormat="1" ht="56">
      <c r="A194" s="37">
        <v>2509</v>
      </c>
      <c r="B194" s="37" t="s">
        <v>3158</v>
      </c>
      <c r="C194" s="279" t="s">
        <v>454</v>
      </c>
      <c r="D194" s="366" t="s">
        <v>76</v>
      </c>
      <c r="E194" s="367"/>
      <c r="F194" s="367"/>
      <c r="G194" s="367"/>
      <c r="H194" s="367"/>
      <c r="I194" s="367"/>
      <c r="J194" s="236" t="s">
        <v>76</v>
      </c>
      <c r="K194" s="236" t="s">
        <v>76</v>
      </c>
      <c r="L194" s="236" t="s">
        <v>76</v>
      </c>
      <c r="M194" s="236" t="s">
        <v>76</v>
      </c>
      <c r="N194" s="37" t="s">
        <v>75</v>
      </c>
      <c r="O194" s="236" t="s">
        <v>76</v>
      </c>
      <c r="P194" s="37" t="s">
        <v>318</v>
      </c>
      <c r="Q194" s="37" t="s">
        <v>77</v>
      </c>
      <c r="R194" s="37" t="s">
        <v>75</v>
      </c>
      <c r="S194" s="37" t="s">
        <v>75</v>
      </c>
      <c r="T194" s="25" t="s">
        <v>75</v>
      </c>
      <c r="U194" s="25" t="s">
        <v>75</v>
      </c>
      <c r="V194" s="236" t="s">
        <v>319</v>
      </c>
      <c r="W194" s="236" t="s">
        <v>320</v>
      </c>
      <c r="X194" s="37" t="s">
        <v>75</v>
      </c>
      <c r="Y194" s="291">
        <v>43617</v>
      </c>
      <c r="Z194" s="37" t="s">
        <v>81</v>
      </c>
      <c r="AA194" s="37" t="s">
        <v>3158</v>
      </c>
      <c r="AB194" s="37" t="s">
        <v>715</v>
      </c>
      <c r="AC194" s="37" t="s">
        <v>83</v>
      </c>
      <c r="AD194" s="37" t="s">
        <v>697</v>
      </c>
      <c r="AE194" s="37" t="s">
        <v>433</v>
      </c>
      <c r="AF194" s="37" t="s">
        <v>85</v>
      </c>
      <c r="AG194" s="37">
        <v>40</v>
      </c>
      <c r="AH194" s="37" t="s">
        <v>86</v>
      </c>
      <c r="AI194" s="37" t="s">
        <v>126</v>
      </c>
      <c r="AJ194" s="37" t="s">
        <v>698</v>
      </c>
      <c r="AK194" s="37" t="s">
        <v>88</v>
      </c>
      <c r="AL194" s="37" t="s">
        <v>89</v>
      </c>
      <c r="AM194" s="37" t="s">
        <v>77</v>
      </c>
      <c r="AN194" s="37" t="s">
        <v>77</v>
      </c>
      <c r="AO194" s="37" t="s">
        <v>77</v>
      </c>
      <c r="AP194" s="37" t="s">
        <v>92</v>
      </c>
      <c r="AQ194" s="37" t="s">
        <v>228</v>
      </c>
      <c r="AR194" s="37" t="s">
        <v>90</v>
      </c>
      <c r="AS194" s="37" t="s">
        <v>91</v>
      </c>
      <c r="AT194" s="37" t="s">
        <v>92</v>
      </c>
      <c r="AU194" s="37" t="s">
        <v>77</v>
      </c>
      <c r="AV194" s="37" t="s">
        <v>77</v>
      </c>
      <c r="AW194" s="37" t="s">
        <v>77</v>
      </c>
      <c r="AX194" s="291">
        <v>41208</v>
      </c>
      <c r="AY194" s="37" t="s">
        <v>88</v>
      </c>
      <c r="AZ194" s="37" t="s">
        <v>81</v>
      </c>
      <c r="BA194" s="37" t="s">
        <v>77</v>
      </c>
      <c r="BB194" s="37" t="s">
        <v>77</v>
      </c>
      <c r="BC194" s="37" t="s">
        <v>75</v>
      </c>
      <c r="BD194" s="37" t="s">
        <v>77</v>
      </c>
      <c r="BE194" s="37" t="s">
        <v>93</v>
      </c>
      <c r="BF194" s="291">
        <v>41208</v>
      </c>
      <c r="BG194" s="37" t="s">
        <v>2917</v>
      </c>
      <c r="BH194" s="154">
        <v>43630.354687500003</v>
      </c>
      <c r="BI194" s="37" t="s">
        <v>77</v>
      </c>
      <c r="BJ194" s="37" t="s">
        <v>325</v>
      </c>
      <c r="BK194" s="37" t="s">
        <v>96</v>
      </c>
    </row>
    <row r="195" spans="1:63" s="10" customFormat="1" ht="96.65" customHeight="1">
      <c r="A195" s="37" t="s">
        <v>3159</v>
      </c>
      <c r="B195" s="37" t="s">
        <v>3160</v>
      </c>
      <c r="C195" s="279" t="s">
        <v>3068</v>
      </c>
      <c r="D195" s="366" t="s">
        <v>76</v>
      </c>
      <c r="E195" s="367"/>
      <c r="F195" s="367"/>
      <c r="G195" s="367"/>
      <c r="H195" s="367"/>
      <c r="I195" s="367"/>
      <c r="J195" s="236" t="s">
        <v>76</v>
      </c>
      <c r="K195" s="236" t="s">
        <v>76</v>
      </c>
      <c r="L195" s="236" t="s">
        <v>76</v>
      </c>
      <c r="M195" s="236" t="s">
        <v>76</v>
      </c>
      <c r="N195" s="37" t="s">
        <v>75</v>
      </c>
      <c r="O195" s="236" t="s">
        <v>76</v>
      </c>
      <c r="P195" s="37" t="s">
        <v>318</v>
      </c>
      <c r="Q195" s="37" t="s">
        <v>77</v>
      </c>
      <c r="R195" s="37" t="s">
        <v>75</v>
      </c>
      <c r="S195" s="37" t="s">
        <v>75</v>
      </c>
      <c r="T195" s="25" t="s">
        <v>75</v>
      </c>
      <c r="U195" s="25" t="s">
        <v>75</v>
      </c>
      <c r="V195" s="236" t="s">
        <v>319</v>
      </c>
      <c r="W195" s="236" t="s">
        <v>320</v>
      </c>
      <c r="X195" s="37" t="s">
        <v>75</v>
      </c>
      <c r="Y195" s="291">
        <v>45474</v>
      </c>
      <c r="Z195" s="37" t="s">
        <v>81</v>
      </c>
      <c r="AA195" s="37" t="s">
        <v>3160</v>
      </c>
      <c r="AB195" s="37" t="s">
        <v>3163</v>
      </c>
      <c r="AC195" s="37" t="s">
        <v>83</v>
      </c>
      <c r="AD195" s="37" t="s">
        <v>697</v>
      </c>
      <c r="AE195" s="37" t="s">
        <v>606</v>
      </c>
      <c r="AF195" s="37" t="s">
        <v>85</v>
      </c>
      <c r="AG195" s="37">
        <v>40</v>
      </c>
      <c r="AH195" s="37" t="s">
        <v>86</v>
      </c>
      <c r="AI195" s="37" t="s">
        <v>126</v>
      </c>
      <c r="AJ195" s="37" t="s">
        <v>698</v>
      </c>
      <c r="AK195" s="37" t="s">
        <v>88</v>
      </c>
      <c r="AL195" s="37" t="s">
        <v>89</v>
      </c>
      <c r="AM195" s="37" t="s">
        <v>77</v>
      </c>
      <c r="AN195" s="37" t="s">
        <v>77</v>
      </c>
      <c r="AO195" s="37" t="s">
        <v>77</v>
      </c>
      <c r="AP195" s="37" t="s">
        <v>257</v>
      </c>
      <c r="AQ195" s="37" t="s">
        <v>92</v>
      </c>
      <c r="AR195" s="37" t="s">
        <v>90</v>
      </c>
      <c r="AS195" s="37" t="s">
        <v>91</v>
      </c>
      <c r="AT195" s="37" t="s">
        <v>92</v>
      </c>
      <c r="AU195" s="37" t="s">
        <v>77</v>
      </c>
      <c r="AV195" s="37" t="s">
        <v>77</v>
      </c>
      <c r="AW195" s="37" t="s">
        <v>77</v>
      </c>
      <c r="AX195" s="291">
        <v>45548</v>
      </c>
      <c r="AY195" s="37" t="s">
        <v>88</v>
      </c>
      <c r="AZ195" s="37" t="s">
        <v>81</v>
      </c>
      <c r="BA195" s="37" t="s">
        <v>77</v>
      </c>
      <c r="BB195" s="37" t="s">
        <v>77</v>
      </c>
      <c r="BC195" s="37" t="s">
        <v>75</v>
      </c>
      <c r="BD195" s="37" t="s">
        <v>77</v>
      </c>
      <c r="BE195" s="37" t="s">
        <v>93</v>
      </c>
      <c r="BF195" s="291">
        <v>45548</v>
      </c>
      <c r="BG195" s="37" t="s">
        <v>171</v>
      </c>
      <c r="BH195" s="154">
        <v>45553.296493055554</v>
      </c>
      <c r="BI195" s="37" t="s">
        <v>77</v>
      </c>
      <c r="BJ195" s="37" t="s">
        <v>325</v>
      </c>
      <c r="BK195" s="37" t="s">
        <v>96</v>
      </c>
    </row>
    <row r="196" spans="1:63" s="10" customFormat="1" ht="56">
      <c r="A196" s="37" t="s">
        <v>3161</v>
      </c>
      <c r="B196" s="37" t="s">
        <v>3162</v>
      </c>
      <c r="C196" s="279" t="s">
        <v>3071</v>
      </c>
      <c r="D196" s="366" t="s">
        <v>76</v>
      </c>
      <c r="E196" s="367"/>
      <c r="F196" s="367"/>
      <c r="G196" s="367"/>
      <c r="H196" s="367"/>
      <c r="I196" s="367"/>
      <c r="J196" s="236" t="s">
        <v>76</v>
      </c>
      <c r="K196" s="236" t="s">
        <v>76</v>
      </c>
      <c r="L196" s="236" t="s">
        <v>76</v>
      </c>
      <c r="M196" s="236" t="s">
        <v>76</v>
      </c>
      <c r="N196" s="37" t="s">
        <v>75</v>
      </c>
      <c r="O196" s="236" t="s">
        <v>76</v>
      </c>
      <c r="P196" s="37" t="s">
        <v>318</v>
      </c>
      <c r="Q196" s="37" t="s">
        <v>77</v>
      </c>
      <c r="R196" s="37" t="s">
        <v>75</v>
      </c>
      <c r="S196" s="37" t="s">
        <v>75</v>
      </c>
      <c r="T196" s="25" t="s">
        <v>75</v>
      </c>
      <c r="U196" s="25" t="s">
        <v>75</v>
      </c>
      <c r="V196" s="236" t="s">
        <v>319</v>
      </c>
      <c r="W196" s="236" t="s">
        <v>320</v>
      </c>
      <c r="X196" s="37" t="s">
        <v>75</v>
      </c>
      <c r="Y196" s="291">
        <v>45474</v>
      </c>
      <c r="Z196" s="37" t="s">
        <v>81</v>
      </c>
      <c r="AA196" s="37" t="s">
        <v>3162</v>
      </c>
      <c r="AB196" s="37" t="s">
        <v>3164</v>
      </c>
      <c r="AC196" s="37" t="s">
        <v>83</v>
      </c>
      <c r="AD196" s="37" t="s">
        <v>697</v>
      </c>
      <c r="AE196" s="37" t="s">
        <v>610</v>
      </c>
      <c r="AF196" s="37" t="s">
        <v>85</v>
      </c>
      <c r="AG196" s="37">
        <v>40</v>
      </c>
      <c r="AH196" s="37" t="s">
        <v>86</v>
      </c>
      <c r="AI196" s="37" t="s">
        <v>126</v>
      </c>
      <c r="AJ196" s="37" t="s">
        <v>698</v>
      </c>
      <c r="AK196" s="37" t="s">
        <v>88</v>
      </c>
      <c r="AL196" s="37" t="s">
        <v>89</v>
      </c>
      <c r="AM196" s="37" t="s">
        <v>77</v>
      </c>
      <c r="AN196" s="37" t="s">
        <v>77</v>
      </c>
      <c r="AO196" s="37" t="s">
        <v>77</v>
      </c>
      <c r="AP196" s="37" t="s">
        <v>257</v>
      </c>
      <c r="AQ196" s="37" t="s">
        <v>92</v>
      </c>
      <c r="AR196" s="37" t="s">
        <v>90</v>
      </c>
      <c r="AS196" s="37" t="s">
        <v>91</v>
      </c>
      <c r="AT196" s="37" t="s">
        <v>92</v>
      </c>
      <c r="AU196" s="37" t="s">
        <v>77</v>
      </c>
      <c r="AV196" s="37" t="s">
        <v>77</v>
      </c>
      <c r="AW196" s="37" t="s">
        <v>77</v>
      </c>
      <c r="AX196" s="291">
        <v>45548</v>
      </c>
      <c r="AY196" s="37" t="s">
        <v>88</v>
      </c>
      <c r="AZ196" s="37" t="s">
        <v>81</v>
      </c>
      <c r="BA196" s="37" t="s">
        <v>77</v>
      </c>
      <c r="BB196" s="37" t="s">
        <v>77</v>
      </c>
      <c r="BC196" s="37" t="s">
        <v>75</v>
      </c>
      <c r="BD196" s="37" t="s">
        <v>77</v>
      </c>
      <c r="BE196" s="37" t="s">
        <v>93</v>
      </c>
      <c r="BF196" s="291">
        <v>45548</v>
      </c>
      <c r="BG196" s="37" t="s">
        <v>171</v>
      </c>
      <c r="BH196" s="154">
        <v>45553.296493055554</v>
      </c>
      <c r="BI196" s="37" t="s">
        <v>77</v>
      </c>
      <c r="BJ196" s="37" t="s">
        <v>325</v>
      </c>
      <c r="BK196" s="37" t="s">
        <v>96</v>
      </c>
    </row>
    <row r="197" spans="1:63" s="10" customFormat="1" ht="56">
      <c r="A197" s="37">
        <v>2520</v>
      </c>
      <c r="B197" s="37" t="s">
        <v>716</v>
      </c>
      <c r="C197" s="279" t="s">
        <v>393</v>
      </c>
      <c r="D197" s="366" t="s">
        <v>76</v>
      </c>
      <c r="E197" s="367"/>
      <c r="F197" s="367"/>
      <c r="G197" s="367"/>
      <c r="H197" s="367"/>
      <c r="I197" s="367"/>
      <c r="J197" s="236" t="s">
        <v>76</v>
      </c>
      <c r="K197" s="236" t="s">
        <v>76</v>
      </c>
      <c r="L197" s="236" t="s">
        <v>76</v>
      </c>
      <c r="M197" s="236" t="s">
        <v>76</v>
      </c>
      <c r="N197" s="37" t="s">
        <v>75</v>
      </c>
      <c r="O197" s="236" t="s">
        <v>76</v>
      </c>
      <c r="P197" s="37" t="s">
        <v>318</v>
      </c>
      <c r="Q197" s="37" t="s">
        <v>77</v>
      </c>
      <c r="R197" s="37" t="s">
        <v>75</v>
      </c>
      <c r="S197" s="37" t="s">
        <v>75</v>
      </c>
      <c r="T197" s="25" t="s">
        <v>75</v>
      </c>
      <c r="U197" s="25" t="s">
        <v>75</v>
      </c>
      <c r="V197" s="236" t="s">
        <v>319</v>
      </c>
      <c r="W197" s="236" t="s">
        <v>320</v>
      </c>
      <c r="X197" s="37" t="s">
        <v>75</v>
      </c>
      <c r="Y197" s="291">
        <v>42186</v>
      </c>
      <c r="Z197" s="37" t="s">
        <v>81</v>
      </c>
      <c r="AA197" s="37" t="s">
        <v>716</v>
      </c>
      <c r="AB197" s="37" t="s">
        <v>717</v>
      </c>
      <c r="AC197" s="37" t="s">
        <v>83</v>
      </c>
      <c r="AD197" s="37" t="s">
        <v>718</v>
      </c>
      <c r="AE197" s="37" t="s">
        <v>397</v>
      </c>
      <c r="AF197" s="37" t="s">
        <v>85</v>
      </c>
      <c r="AG197" s="37">
        <v>40</v>
      </c>
      <c r="AH197" s="37" t="s">
        <v>86</v>
      </c>
      <c r="AI197" s="37" t="s">
        <v>126</v>
      </c>
      <c r="AJ197" s="37" t="s">
        <v>719</v>
      </c>
      <c r="AK197" s="37" t="s">
        <v>88</v>
      </c>
      <c r="AL197" s="37" t="s">
        <v>89</v>
      </c>
      <c r="AM197" s="37" t="s">
        <v>77</v>
      </c>
      <c r="AN197" s="37" t="s">
        <v>77</v>
      </c>
      <c r="AO197" s="37" t="s">
        <v>77</v>
      </c>
      <c r="AP197" s="37" t="s">
        <v>257</v>
      </c>
      <c r="AQ197" s="37" t="s">
        <v>92</v>
      </c>
      <c r="AR197" s="37" t="s">
        <v>90</v>
      </c>
      <c r="AS197" s="37" t="s">
        <v>91</v>
      </c>
      <c r="AT197" s="37" t="s">
        <v>92</v>
      </c>
      <c r="AU197" s="37" t="s">
        <v>77</v>
      </c>
      <c r="AV197" s="37" t="s">
        <v>77</v>
      </c>
      <c r="AW197" s="37" t="s">
        <v>77</v>
      </c>
      <c r="AX197" s="291">
        <v>41208</v>
      </c>
      <c r="AY197" s="37" t="s">
        <v>88</v>
      </c>
      <c r="AZ197" s="37" t="s">
        <v>81</v>
      </c>
      <c r="BA197" s="37" t="s">
        <v>77</v>
      </c>
      <c r="BB197" s="37" t="s">
        <v>77</v>
      </c>
      <c r="BC197" s="37" t="s">
        <v>75</v>
      </c>
      <c r="BD197" s="37" t="s">
        <v>77</v>
      </c>
      <c r="BE197" s="37" t="s">
        <v>93</v>
      </c>
      <c r="BF197" s="291">
        <v>41208</v>
      </c>
      <c r="BG197" s="37" t="s">
        <v>94</v>
      </c>
      <c r="BH197" s="154">
        <v>42233.834074074075</v>
      </c>
      <c r="BI197" s="37" t="s">
        <v>77</v>
      </c>
      <c r="BJ197" s="37" t="s">
        <v>325</v>
      </c>
      <c r="BK197" s="37" t="s">
        <v>96</v>
      </c>
    </row>
    <row r="198" spans="1:63" s="10" customFormat="1" ht="56">
      <c r="A198" s="37">
        <v>2521</v>
      </c>
      <c r="B198" s="37" t="s">
        <v>720</v>
      </c>
      <c r="C198" s="279" t="s">
        <v>399</v>
      </c>
      <c r="D198" s="366" t="s">
        <v>76</v>
      </c>
      <c r="E198" s="367"/>
      <c r="F198" s="367"/>
      <c r="G198" s="367"/>
      <c r="H198" s="367"/>
      <c r="I198" s="367"/>
      <c r="J198" s="236" t="s">
        <v>76</v>
      </c>
      <c r="K198" s="236" t="s">
        <v>76</v>
      </c>
      <c r="L198" s="236" t="s">
        <v>76</v>
      </c>
      <c r="M198" s="236" t="s">
        <v>76</v>
      </c>
      <c r="N198" s="37" t="s">
        <v>75</v>
      </c>
      <c r="O198" s="236" t="s">
        <v>76</v>
      </c>
      <c r="P198" s="37" t="s">
        <v>318</v>
      </c>
      <c r="Q198" s="37" t="s">
        <v>77</v>
      </c>
      <c r="R198" s="37" t="s">
        <v>75</v>
      </c>
      <c r="S198" s="37" t="s">
        <v>75</v>
      </c>
      <c r="T198" s="25" t="s">
        <v>75</v>
      </c>
      <c r="U198" s="25" t="s">
        <v>75</v>
      </c>
      <c r="V198" s="236" t="s">
        <v>319</v>
      </c>
      <c r="W198" s="236" t="s">
        <v>320</v>
      </c>
      <c r="X198" s="37" t="s">
        <v>75</v>
      </c>
      <c r="Y198" s="291">
        <v>42186</v>
      </c>
      <c r="Z198" s="37" t="s">
        <v>81</v>
      </c>
      <c r="AA198" s="37" t="s">
        <v>720</v>
      </c>
      <c r="AB198" s="37" t="s">
        <v>721</v>
      </c>
      <c r="AC198" s="37" t="s">
        <v>83</v>
      </c>
      <c r="AD198" s="37" t="s">
        <v>718</v>
      </c>
      <c r="AE198" s="37" t="s">
        <v>402</v>
      </c>
      <c r="AF198" s="37" t="s">
        <v>85</v>
      </c>
      <c r="AG198" s="37">
        <v>40</v>
      </c>
      <c r="AH198" s="37" t="s">
        <v>86</v>
      </c>
      <c r="AI198" s="37" t="s">
        <v>126</v>
      </c>
      <c r="AJ198" s="37" t="s">
        <v>719</v>
      </c>
      <c r="AK198" s="37" t="s">
        <v>88</v>
      </c>
      <c r="AL198" s="37" t="s">
        <v>89</v>
      </c>
      <c r="AM198" s="37" t="s">
        <v>77</v>
      </c>
      <c r="AN198" s="37" t="s">
        <v>77</v>
      </c>
      <c r="AO198" s="37" t="s">
        <v>77</v>
      </c>
      <c r="AP198" s="37" t="s">
        <v>92</v>
      </c>
      <c r="AQ198" s="37" t="s">
        <v>92</v>
      </c>
      <c r="AR198" s="37" t="s">
        <v>90</v>
      </c>
      <c r="AS198" s="37" t="s">
        <v>91</v>
      </c>
      <c r="AT198" s="37" t="s">
        <v>92</v>
      </c>
      <c r="AU198" s="37" t="s">
        <v>77</v>
      </c>
      <c r="AV198" s="37" t="s">
        <v>77</v>
      </c>
      <c r="AW198" s="37" t="s">
        <v>77</v>
      </c>
      <c r="AX198" s="291">
        <v>41208</v>
      </c>
      <c r="AY198" s="37" t="s">
        <v>88</v>
      </c>
      <c r="AZ198" s="37" t="s">
        <v>81</v>
      </c>
      <c r="BA198" s="37" t="s">
        <v>77</v>
      </c>
      <c r="BB198" s="37" t="s">
        <v>77</v>
      </c>
      <c r="BC198" s="37" t="s">
        <v>75</v>
      </c>
      <c r="BD198" s="37" t="s">
        <v>77</v>
      </c>
      <c r="BE198" s="37" t="s">
        <v>93</v>
      </c>
      <c r="BF198" s="291">
        <v>41208</v>
      </c>
      <c r="BG198" s="37" t="s">
        <v>94</v>
      </c>
      <c r="BH198" s="154">
        <v>42233.834074074075</v>
      </c>
      <c r="BI198" s="37" t="s">
        <v>77</v>
      </c>
      <c r="BJ198" s="37" t="s">
        <v>325</v>
      </c>
      <c r="BK198" s="37" t="s">
        <v>96</v>
      </c>
    </row>
    <row r="199" spans="1:63" s="10" customFormat="1" ht="56">
      <c r="A199" s="37">
        <v>2522</v>
      </c>
      <c r="B199" s="37" t="s">
        <v>722</v>
      </c>
      <c r="C199" s="279" t="s">
        <v>403</v>
      </c>
      <c r="D199" s="366" t="s">
        <v>76</v>
      </c>
      <c r="E199" s="367"/>
      <c r="F199" s="367"/>
      <c r="G199" s="367"/>
      <c r="H199" s="367"/>
      <c r="I199" s="367"/>
      <c r="J199" s="236" t="s">
        <v>76</v>
      </c>
      <c r="K199" s="236" t="s">
        <v>76</v>
      </c>
      <c r="L199" s="236" t="s">
        <v>76</v>
      </c>
      <c r="M199" s="236" t="s">
        <v>76</v>
      </c>
      <c r="N199" s="37" t="s">
        <v>75</v>
      </c>
      <c r="O199" s="236" t="s">
        <v>76</v>
      </c>
      <c r="P199" s="37" t="s">
        <v>318</v>
      </c>
      <c r="Q199" s="37" t="s">
        <v>77</v>
      </c>
      <c r="R199" s="37" t="s">
        <v>75</v>
      </c>
      <c r="S199" s="37" t="s">
        <v>75</v>
      </c>
      <c r="T199" s="25" t="s">
        <v>75</v>
      </c>
      <c r="U199" s="25" t="s">
        <v>75</v>
      </c>
      <c r="V199" s="236" t="s">
        <v>319</v>
      </c>
      <c r="W199" s="236" t="s">
        <v>320</v>
      </c>
      <c r="X199" s="37" t="s">
        <v>75</v>
      </c>
      <c r="Y199" s="291">
        <v>42186</v>
      </c>
      <c r="Z199" s="37" t="s">
        <v>81</v>
      </c>
      <c r="AA199" s="37" t="s">
        <v>722</v>
      </c>
      <c r="AB199" s="37" t="s">
        <v>723</v>
      </c>
      <c r="AC199" s="37" t="s">
        <v>83</v>
      </c>
      <c r="AD199" s="37" t="s">
        <v>718</v>
      </c>
      <c r="AE199" s="37" t="s">
        <v>406</v>
      </c>
      <c r="AF199" s="37" t="s">
        <v>85</v>
      </c>
      <c r="AG199" s="37">
        <v>40</v>
      </c>
      <c r="AH199" s="37" t="s">
        <v>86</v>
      </c>
      <c r="AI199" s="37" t="s">
        <v>126</v>
      </c>
      <c r="AJ199" s="37" t="s">
        <v>719</v>
      </c>
      <c r="AK199" s="37" t="s">
        <v>88</v>
      </c>
      <c r="AL199" s="37" t="s">
        <v>89</v>
      </c>
      <c r="AM199" s="37" t="s">
        <v>77</v>
      </c>
      <c r="AN199" s="37" t="s">
        <v>77</v>
      </c>
      <c r="AO199" s="37" t="s">
        <v>77</v>
      </c>
      <c r="AP199" s="37" t="s">
        <v>92</v>
      </c>
      <c r="AQ199" s="37" t="s">
        <v>92</v>
      </c>
      <c r="AR199" s="37" t="s">
        <v>90</v>
      </c>
      <c r="AS199" s="37" t="s">
        <v>91</v>
      </c>
      <c r="AT199" s="37" t="s">
        <v>92</v>
      </c>
      <c r="AU199" s="37" t="s">
        <v>77</v>
      </c>
      <c r="AV199" s="37" t="s">
        <v>77</v>
      </c>
      <c r="AW199" s="37" t="s">
        <v>77</v>
      </c>
      <c r="AX199" s="291">
        <v>41208</v>
      </c>
      <c r="AY199" s="37" t="s">
        <v>88</v>
      </c>
      <c r="AZ199" s="37" t="s">
        <v>81</v>
      </c>
      <c r="BA199" s="37" t="s">
        <v>77</v>
      </c>
      <c r="BB199" s="37" t="s">
        <v>77</v>
      </c>
      <c r="BC199" s="37" t="s">
        <v>75</v>
      </c>
      <c r="BD199" s="37" t="s">
        <v>77</v>
      </c>
      <c r="BE199" s="37" t="s">
        <v>93</v>
      </c>
      <c r="BF199" s="291">
        <v>41208</v>
      </c>
      <c r="BG199" s="37" t="s">
        <v>94</v>
      </c>
      <c r="BH199" s="154">
        <v>42233.834074074075</v>
      </c>
      <c r="BI199" s="37" t="s">
        <v>77</v>
      </c>
      <c r="BJ199" s="37" t="s">
        <v>325</v>
      </c>
      <c r="BK199" s="37" t="s">
        <v>96</v>
      </c>
    </row>
    <row r="200" spans="1:63" s="10" customFormat="1" ht="56">
      <c r="A200" s="37">
        <v>2523</v>
      </c>
      <c r="B200" s="37" t="s">
        <v>724</v>
      </c>
      <c r="C200" s="279" t="s">
        <v>407</v>
      </c>
      <c r="D200" s="366" t="s">
        <v>76</v>
      </c>
      <c r="E200" s="367"/>
      <c r="F200" s="367"/>
      <c r="G200" s="367"/>
      <c r="H200" s="367"/>
      <c r="I200" s="367"/>
      <c r="J200" s="236" t="s">
        <v>76</v>
      </c>
      <c r="K200" s="236" t="s">
        <v>76</v>
      </c>
      <c r="L200" s="236" t="s">
        <v>76</v>
      </c>
      <c r="M200" s="236" t="s">
        <v>76</v>
      </c>
      <c r="N200" s="37" t="s">
        <v>75</v>
      </c>
      <c r="O200" s="236" t="s">
        <v>76</v>
      </c>
      <c r="P200" s="37" t="s">
        <v>318</v>
      </c>
      <c r="Q200" s="37" t="s">
        <v>77</v>
      </c>
      <c r="R200" s="37" t="s">
        <v>75</v>
      </c>
      <c r="S200" s="37" t="s">
        <v>75</v>
      </c>
      <c r="T200" s="25" t="s">
        <v>75</v>
      </c>
      <c r="U200" s="25" t="s">
        <v>75</v>
      </c>
      <c r="V200" s="236" t="s">
        <v>319</v>
      </c>
      <c r="W200" s="236" t="s">
        <v>320</v>
      </c>
      <c r="X200" s="37" t="s">
        <v>75</v>
      </c>
      <c r="Y200" s="291">
        <v>42186</v>
      </c>
      <c r="Z200" s="37" t="s">
        <v>81</v>
      </c>
      <c r="AA200" s="37" t="s">
        <v>724</v>
      </c>
      <c r="AB200" s="37" t="s">
        <v>725</v>
      </c>
      <c r="AC200" s="37" t="s">
        <v>83</v>
      </c>
      <c r="AD200" s="37" t="s">
        <v>718</v>
      </c>
      <c r="AE200" s="37" t="s">
        <v>410</v>
      </c>
      <c r="AF200" s="37" t="s">
        <v>352</v>
      </c>
      <c r="AG200" s="37">
        <v>40</v>
      </c>
      <c r="AH200" s="37" t="s">
        <v>86</v>
      </c>
      <c r="AI200" s="37" t="s">
        <v>126</v>
      </c>
      <c r="AJ200" s="37" t="s">
        <v>719</v>
      </c>
      <c r="AK200" s="37" t="s">
        <v>88</v>
      </c>
      <c r="AL200" s="37" t="s">
        <v>89</v>
      </c>
      <c r="AM200" s="37" t="s">
        <v>77</v>
      </c>
      <c r="AN200" s="37" t="s">
        <v>77</v>
      </c>
      <c r="AO200" s="37" t="s">
        <v>77</v>
      </c>
      <c r="AP200" s="37" t="s">
        <v>92</v>
      </c>
      <c r="AQ200" s="37" t="s">
        <v>92</v>
      </c>
      <c r="AR200" s="37" t="s">
        <v>90</v>
      </c>
      <c r="AS200" s="37" t="s">
        <v>91</v>
      </c>
      <c r="AT200" s="37" t="s">
        <v>92</v>
      </c>
      <c r="AU200" s="37" t="s">
        <v>77</v>
      </c>
      <c r="AV200" s="37" t="s">
        <v>77</v>
      </c>
      <c r="AW200" s="37" t="s">
        <v>77</v>
      </c>
      <c r="AX200" s="291">
        <v>41208</v>
      </c>
      <c r="AY200" s="37" t="s">
        <v>88</v>
      </c>
      <c r="AZ200" s="37" t="s">
        <v>81</v>
      </c>
      <c r="BA200" s="37" t="s">
        <v>77</v>
      </c>
      <c r="BB200" s="37" t="s">
        <v>77</v>
      </c>
      <c r="BC200" s="37" t="s">
        <v>75</v>
      </c>
      <c r="BD200" s="37" t="s">
        <v>77</v>
      </c>
      <c r="BE200" s="37" t="s">
        <v>93</v>
      </c>
      <c r="BF200" s="291">
        <v>41208</v>
      </c>
      <c r="BG200" s="37" t="s">
        <v>94</v>
      </c>
      <c r="BH200" s="154">
        <v>42233.834074074075</v>
      </c>
      <c r="BI200" s="37" t="s">
        <v>77</v>
      </c>
      <c r="BJ200" s="37" t="s">
        <v>325</v>
      </c>
      <c r="BK200" s="37" t="s">
        <v>96</v>
      </c>
    </row>
    <row r="201" spans="1:63" s="10" customFormat="1" ht="56">
      <c r="A201" s="37">
        <v>2524</v>
      </c>
      <c r="B201" s="37" t="s">
        <v>726</v>
      </c>
      <c r="C201" s="279" t="s">
        <v>411</v>
      </c>
      <c r="D201" s="366" t="s">
        <v>76</v>
      </c>
      <c r="E201" s="367"/>
      <c r="F201" s="367"/>
      <c r="G201" s="367"/>
      <c r="H201" s="367"/>
      <c r="I201" s="367"/>
      <c r="J201" s="236" t="s">
        <v>76</v>
      </c>
      <c r="K201" s="236" t="s">
        <v>76</v>
      </c>
      <c r="L201" s="236" t="s">
        <v>76</v>
      </c>
      <c r="M201" s="236" t="s">
        <v>76</v>
      </c>
      <c r="N201" s="37" t="s">
        <v>75</v>
      </c>
      <c r="O201" s="236" t="s">
        <v>76</v>
      </c>
      <c r="P201" s="37" t="s">
        <v>318</v>
      </c>
      <c r="Q201" s="37" t="s">
        <v>77</v>
      </c>
      <c r="R201" s="37" t="s">
        <v>75</v>
      </c>
      <c r="S201" s="37" t="s">
        <v>75</v>
      </c>
      <c r="T201" s="25" t="s">
        <v>75</v>
      </c>
      <c r="U201" s="25" t="s">
        <v>75</v>
      </c>
      <c r="V201" s="236" t="s">
        <v>319</v>
      </c>
      <c r="W201" s="236" t="s">
        <v>320</v>
      </c>
      <c r="X201" s="37" t="s">
        <v>75</v>
      </c>
      <c r="Y201" s="291">
        <v>42186</v>
      </c>
      <c r="Z201" s="37" t="s">
        <v>81</v>
      </c>
      <c r="AA201" s="37" t="s">
        <v>726</v>
      </c>
      <c r="AB201" s="37" t="s">
        <v>727</v>
      </c>
      <c r="AC201" s="37" t="s">
        <v>83</v>
      </c>
      <c r="AD201" s="37" t="s">
        <v>718</v>
      </c>
      <c r="AE201" s="37" t="s">
        <v>414</v>
      </c>
      <c r="AF201" s="37" t="s">
        <v>85</v>
      </c>
      <c r="AG201" s="37">
        <v>40</v>
      </c>
      <c r="AH201" s="37" t="s">
        <v>86</v>
      </c>
      <c r="AI201" s="37" t="s">
        <v>126</v>
      </c>
      <c r="AJ201" s="37" t="s">
        <v>719</v>
      </c>
      <c r="AK201" s="37" t="s">
        <v>88</v>
      </c>
      <c r="AL201" s="37" t="s">
        <v>89</v>
      </c>
      <c r="AM201" s="37" t="s">
        <v>77</v>
      </c>
      <c r="AN201" s="37" t="s">
        <v>77</v>
      </c>
      <c r="AO201" s="37" t="s">
        <v>77</v>
      </c>
      <c r="AP201" s="37" t="s">
        <v>257</v>
      </c>
      <c r="AQ201" s="37" t="s">
        <v>92</v>
      </c>
      <c r="AR201" s="37" t="s">
        <v>90</v>
      </c>
      <c r="AS201" s="37" t="s">
        <v>91</v>
      </c>
      <c r="AT201" s="37" t="s">
        <v>92</v>
      </c>
      <c r="AU201" s="37" t="s">
        <v>77</v>
      </c>
      <c r="AV201" s="37" t="s">
        <v>77</v>
      </c>
      <c r="AW201" s="37" t="s">
        <v>77</v>
      </c>
      <c r="AX201" s="291">
        <v>41208</v>
      </c>
      <c r="AY201" s="37" t="s">
        <v>88</v>
      </c>
      <c r="AZ201" s="37" t="s">
        <v>81</v>
      </c>
      <c r="BA201" s="37" t="s">
        <v>77</v>
      </c>
      <c r="BB201" s="37" t="s">
        <v>77</v>
      </c>
      <c r="BC201" s="37" t="s">
        <v>75</v>
      </c>
      <c r="BD201" s="37" t="s">
        <v>77</v>
      </c>
      <c r="BE201" s="37" t="s">
        <v>93</v>
      </c>
      <c r="BF201" s="291">
        <v>41208</v>
      </c>
      <c r="BG201" s="37" t="s">
        <v>94</v>
      </c>
      <c r="BH201" s="154">
        <v>42233.834085648145</v>
      </c>
      <c r="BI201" s="37" t="s">
        <v>77</v>
      </c>
      <c r="BJ201" s="37" t="s">
        <v>325</v>
      </c>
      <c r="BK201" s="37" t="s">
        <v>96</v>
      </c>
    </row>
    <row r="202" spans="1:63" s="10" customFormat="1" ht="56">
      <c r="A202" s="37">
        <v>2525</v>
      </c>
      <c r="B202" s="37" t="s">
        <v>728</v>
      </c>
      <c r="C202" s="279" t="s">
        <v>415</v>
      </c>
      <c r="D202" s="366" t="s">
        <v>76</v>
      </c>
      <c r="E202" s="367"/>
      <c r="F202" s="367"/>
      <c r="G202" s="367"/>
      <c r="H202" s="367"/>
      <c r="I202" s="367"/>
      <c r="J202" s="236" t="s">
        <v>76</v>
      </c>
      <c r="K202" s="236" t="s">
        <v>76</v>
      </c>
      <c r="L202" s="236" t="s">
        <v>76</v>
      </c>
      <c r="M202" s="236" t="s">
        <v>76</v>
      </c>
      <c r="N202" s="37" t="s">
        <v>75</v>
      </c>
      <c r="O202" s="236" t="s">
        <v>76</v>
      </c>
      <c r="P202" s="37" t="s">
        <v>318</v>
      </c>
      <c r="Q202" s="37" t="s">
        <v>77</v>
      </c>
      <c r="R202" s="37" t="s">
        <v>75</v>
      </c>
      <c r="S202" s="37" t="s">
        <v>75</v>
      </c>
      <c r="T202" s="25" t="s">
        <v>75</v>
      </c>
      <c r="U202" s="25" t="s">
        <v>75</v>
      </c>
      <c r="V202" s="236" t="s">
        <v>319</v>
      </c>
      <c r="W202" s="236" t="s">
        <v>320</v>
      </c>
      <c r="X202" s="37" t="s">
        <v>75</v>
      </c>
      <c r="Y202" s="291">
        <v>42186</v>
      </c>
      <c r="Z202" s="37" t="s">
        <v>81</v>
      </c>
      <c r="AA202" s="37" t="s">
        <v>728</v>
      </c>
      <c r="AB202" s="37" t="s">
        <v>729</v>
      </c>
      <c r="AC202" s="37" t="s">
        <v>83</v>
      </c>
      <c r="AD202" s="37" t="s">
        <v>718</v>
      </c>
      <c r="AE202" s="37" t="s">
        <v>418</v>
      </c>
      <c r="AF202" s="37" t="s">
        <v>352</v>
      </c>
      <c r="AG202" s="37">
        <v>40</v>
      </c>
      <c r="AH202" s="37" t="s">
        <v>86</v>
      </c>
      <c r="AI202" s="37" t="s">
        <v>126</v>
      </c>
      <c r="AJ202" s="37" t="s">
        <v>719</v>
      </c>
      <c r="AK202" s="37" t="s">
        <v>88</v>
      </c>
      <c r="AL202" s="37" t="s">
        <v>89</v>
      </c>
      <c r="AM202" s="37" t="s">
        <v>77</v>
      </c>
      <c r="AN202" s="37" t="s">
        <v>77</v>
      </c>
      <c r="AO202" s="37" t="s">
        <v>77</v>
      </c>
      <c r="AP202" s="37" t="s">
        <v>92</v>
      </c>
      <c r="AQ202" s="37" t="s">
        <v>92</v>
      </c>
      <c r="AR202" s="37" t="s">
        <v>90</v>
      </c>
      <c r="AS202" s="37" t="s">
        <v>91</v>
      </c>
      <c r="AT202" s="37" t="s">
        <v>92</v>
      </c>
      <c r="AU202" s="37" t="s">
        <v>77</v>
      </c>
      <c r="AV202" s="37" t="s">
        <v>77</v>
      </c>
      <c r="AW202" s="37" t="s">
        <v>77</v>
      </c>
      <c r="AX202" s="291">
        <v>41208</v>
      </c>
      <c r="AY202" s="37" t="s">
        <v>88</v>
      </c>
      <c r="AZ202" s="37" t="s">
        <v>81</v>
      </c>
      <c r="BA202" s="37" t="s">
        <v>77</v>
      </c>
      <c r="BB202" s="37" t="s">
        <v>77</v>
      </c>
      <c r="BC202" s="37" t="s">
        <v>75</v>
      </c>
      <c r="BD202" s="37" t="s">
        <v>77</v>
      </c>
      <c r="BE202" s="37" t="s">
        <v>93</v>
      </c>
      <c r="BF202" s="291">
        <v>41208</v>
      </c>
      <c r="BG202" s="37" t="s">
        <v>94</v>
      </c>
      <c r="BH202" s="154">
        <v>42233.834085648145</v>
      </c>
      <c r="BI202" s="37" t="s">
        <v>77</v>
      </c>
      <c r="BJ202" s="37" t="s">
        <v>325</v>
      </c>
      <c r="BK202" s="37" t="s">
        <v>96</v>
      </c>
    </row>
    <row r="203" spans="1:63" s="10" customFormat="1" ht="56">
      <c r="A203" s="37">
        <v>2526</v>
      </c>
      <c r="B203" s="37" t="s">
        <v>730</v>
      </c>
      <c r="C203" s="279" t="s">
        <v>419</v>
      </c>
      <c r="D203" s="366" t="s">
        <v>76</v>
      </c>
      <c r="E203" s="367"/>
      <c r="F203" s="367"/>
      <c r="G203" s="367"/>
      <c r="H203" s="367"/>
      <c r="I203" s="367"/>
      <c r="J203" s="236" t="s">
        <v>76</v>
      </c>
      <c r="K203" s="236" t="s">
        <v>76</v>
      </c>
      <c r="L203" s="236" t="s">
        <v>76</v>
      </c>
      <c r="M203" s="236" t="s">
        <v>76</v>
      </c>
      <c r="N203" s="37" t="s">
        <v>75</v>
      </c>
      <c r="O203" s="236" t="s">
        <v>76</v>
      </c>
      <c r="P203" s="37" t="s">
        <v>318</v>
      </c>
      <c r="Q203" s="37" t="s">
        <v>77</v>
      </c>
      <c r="R203" s="37" t="s">
        <v>75</v>
      </c>
      <c r="S203" s="37" t="s">
        <v>75</v>
      </c>
      <c r="T203" s="25" t="s">
        <v>75</v>
      </c>
      <c r="U203" s="25" t="s">
        <v>75</v>
      </c>
      <c r="V203" s="236" t="s">
        <v>319</v>
      </c>
      <c r="W203" s="236" t="s">
        <v>320</v>
      </c>
      <c r="X203" s="37" t="s">
        <v>75</v>
      </c>
      <c r="Y203" s="291">
        <v>42186</v>
      </c>
      <c r="Z203" s="37" t="s">
        <v>81</v>
      </c>
      <c r="AA203" s="37" t="s">
        <v>730</v>
      </c>
      <c r="AB203" s="37" t="s">
        <v>731</v>
      </c>
      <c r="AC203" s="37" t="s">
        <v>83</v>
      </c>
      <c r="AD203" s="37" t="s">
        <v>718</v>
      </c>
      <c r="AE203" s="37" t="s">
        <v>422</v>
      </c>
      <c r="AF203" s="37" t="s">
        <v>85</v>
      </c>
      <c r="AG203" s="37">
        <v>40</v>
      </c>
      <c r="AH203" s="37" t="s">
        <v>86</v>
      </c>
      <c r="AI203" s="37" t="s">
        <v>126</v>
      </c>
      <c r="AJ203" s="37" t="s">
        <v>719</v>
      </c>
      <c r="AK203" s="37" t="s">
        <v>88</v>
      </c>
      <c r="AL203" s="37" t="s">
        <v>89</v>
      </c>
      <c r="AM203" s="37" t="s">
        <v>77</v>
      </c>
      <c r="AN203" s="37" t="s">
        <v>77</v>
      </c>
      <c r="AO203" s="37" t="s">
        <v>77</v>
      </c>
      <c r="AP203" s="37" t="s">
        <v>92</v>
      </c>
      <c r="AQ203" s="37" t="s">
        <v>92</v>
      </c>
      <c r="AR203" s="37" t="s">
        <v>90</v>
      </c>
      <c r="AS203" s="37" t="s">
        <v>91</v>
      </c>
      <c r="AT203" s="37" t="s">
        <v>92</v>
      </c>
      <c r="AU203" s="37" t="s">
        <v>77</v>
      </c>
      <c r="AV203" s="37" t="s">
        <v>77</v>
      </c>
      <c r="AW203" s="37" t="s">
        <v>77</v>
      </c>
      <c r="AX203" s="291">
        <v>41208</v>
      </c>
      <c r="AY203" s="37" t="s">
        <v>88</v>
      </c>
      <c r="AZ203" s="37" t="s">
        <v>81</v>
      </c>
      <c r="BA203" s="37" t="s">
        <v>77</v>
      </c>
      <c r="BB203" s="37" t="s">
        <v>77</v>
      </c>
      <c r="BC203" s="37" t="s">
        <v>75</v>
      </c>
      <c r="BD203" s="37" t="s">
        <v>77</v>
      </c>
      <c r="BE203" s="37" t="s">
        <v>93</v>
      </c>
      <c r="BF203" s="291">
        <v>41208</v>
      </c>
      <c r="BG203" s="37" t="s">
        <v>94</v>
      </c>
      <c r="BH203" s="154">
        <v>42233.834085648145</v>
      </c>
      <c r="BI203" s="37" t="s">
        <v>77</v>
      </c>
      <c r="BJ203" s="37" t="s">
        <v>325</v>
      </c>
      <c r="BK203" s="37" t="s">
        <v>96</v>
      </c>
    </row>
    <row r="204" spans="1:63" s="10" customFormat="1" ht="56">
      <c r="A204" s="37">
        <v>2527</v>
      </c>
      <c r="B204" s="37" t="s">
        <v>732</v>
      </c>
      <c r="C204" s="279" t="s">
        <v>423</v>
      </c>
      <c r="D204" s="366" t="s">
        <v>76</v>
      </c>
      <c r="E204" s="367"/>
      <c r="F204" s="367"/>
      <c r="G204" s="367"/>
      <c r="H204" s="367"/>
      <c r="I204" s="367"/>
      <c r="J204" s="236" t="s">
        <v>76</v>
      </c>
      <c r="K204" s="236" t="s">
        <v>76</v>
      </c>
      <c r="L204" s="236" t="s">
        <v>76</v>
      </c>
      <c r="M204" s="236" t="s">
        <v>76</v>
      </c>
      <c r="N204" s="37" t="s">
        <v>75</v>
      </c>
      <c r="O204" s="236" t="s">
        <v>76</v>
      </c>
      <c r="P204" s="37" t="s">
        <v>318</v>
      </c>
      <c r="Q204" s="37" t="s">
        <v>77</v>
      </c>
      <c r="R204" s="37" t="s">
        <v>75</v>
      </c>
      <c r="S204" s="37" t="s">
        <v>75</v>
      </c>
      <c r="T204" s="25" t="s">
        <v>75</v>
      </c>
      <c r="U204" s="25" t="s">
        <v>75</v>
      </c>
      <c r="V204" s="236" t="s">
        <v>319</v>
      </c>
      <c r="W204" s="236" t="s">
        <v>320</v>
      </c>
      <c r="X204" s="37" t="s">
        <v>75</v>
      </c>
      <c r="Y204" s="291">
        <v>42186</v>
      </c>
      <c r="Z204" s="37" t="s">
        <v>81</v>
      </c>
      <c r="AA204" s="37" t="s">
        <v>732</v>
      </c>
      <c r="AB204" s="37" t="s">
        <v>733</v>
      </c>
      <c r="AC204" s="37" t="s">
        <v>83</v>
      </c>
      <c r="AD204" s="37" t="s">
        <v>718</v>
      </c>
      <c r="AE204" s="37" t="s">
        <v>426</v>
      </c>
      <c r="AF204" s="37" t="s">
        <v>85</v>
      </c>
      <c r="AG204" s="37">
        <v>40</v>
      </c>
      <c r="AH204" s="37" t="s">
        <v>86</v>
      </c>
      <c r="AI204" s="37" t="s">
        <v>126</v>
      </c>
      <c r="AJ204" s="37" t="s">
        <v>719</v>
      </c>
      <c r="AK204" s="37" t="s">
        <v>88</v>
      </c>
      <c r="AL204" s="37" t="s">
        <v>89</v>
      </c>
      <c r="AM204" s="37" t="s">
        <v>77</v>
      </c>
      <c r="AN204" s="37" t="s">
        <v>77</v>
      </c>
      <c r="AO204" s="37" t="s">
        <v>77</v>
      </c>
      <c r="AP204" s="37" t="s">
        <v>92</v>
      </c>
      <c r="AQ204" s="37" t="s">
        <v>92</v>
      </c>
      <c r="AR204" s="37" t="s">
        <v>90</v>
      </c>
      <c r="AS204" s="37" t="s">
        <v>91</v>
      </c>
      <c r="AT204" s="37" t="s">
        <v>92</v>
      </c>
      <c r="AU204" s="37" t="s">
        <v>77</v>
      </c>
      <c r="AV204" s="37" t="s">
        <v>77</v>
      </c>
      <c r="AW204" s="37" t="s">
        <v>77</v>
      </c>
      <c r="AX204" s="291">
        <v>41208</v>
      </c>
      <c r="AY204" s="37" t="s">
        <v>88</v>
      </c>
      <c r="AZ204" s="37" t="s">
        <v>81</v>
      </c>
      <c r="BA204" s="37" t="s">
        <v>77</v>
      </c>
      <c r="BB204" s="37" t="s">
        <v>77</v>
      </c>
      <c r="BC204" s="37" t="s">
        <v>75</v>
      </c>
      <c r="BD204" s="37" t="s">
        <v>77</v>
      </c>
      <c r="BE204" s="37" t="s">
        <v>93</v>
      </c>
      <c r="BF204" s="291">
        <v>41208</v>
      </c>
      <c r="BG204" s="37" t="s">
        <v>94</v>
      </c>
      <c r="BH204" s="154">
        <v>42233.834085648145</v>
      </c>
      <c r="BI204" s="37" t="s">
        <v>77</v>
      </c>
      <c r="BJ204" s="37" t="s">
        <v>325</v>
      </c>
      <c r="BK204" s="37" t="s">
        <v>96</v>
      </c>
    </row>
    <row r="205" spans="1:63" s="10" customFormat="1" ht="56">
      <c r="A205" s="37">
        <v>2528</v>
      </c>
      <c r="B205" s="37" t="s">
        <v>734</v>
      </c>
      <c r="C205" s="279" t="s">
        <v>427</v>
      </c>
      <c r="D205" s="366" t="s">
        <v>76</v>
      </c>
      <c r="E205" s="367"/>
      <c r="F205" s="367"/>
      <c r="G205" s="367"/>
      <c r="H205" s="367"/>
      <c r="I205" s="367"/>
      <c r="J205" s="236" t="s">
        <v>76</v>
      </c>
      <c r="K205" s="236" t="s">
        <v>76</v>
      </c>
      <c r="L205" s="236" t="s">
        <v>76</v>
      </c>
      <c r="M205" s="236" t="s">
        <v>76</v>
      </c>
      <c r="N205" s="37" t="s">
        <v>75</v>
      </c>
      <c r="O205" s="236" t="s">
        <v>76</v>
      </c>
      <c r="P205" s="37" t="s">
        <v>318</v>
      </c>
      <c r="Q205" s="37" t="s">
        <v>77</v>
      </c>
      <c r="R205" s="37" t="s">
        <v>75</v>
      </c>
      <c r="S205" s="37" t="s">
        <v>75</v>
      </c>
      <c r="T205" s="25" t="s">
        <v>75</v>
      </c>
      <c r="U205" s="25" t="s">
        <v>75</v>
      </c>
      <c r="V205" s="236" t="s">
        <v>319</v>
      </c>
      <c r="W205" s="236" t="s">
        <v>320</v>
      </c>
      <c r="X205" s="37" t="s">
        <v>75</v>
      </c>
      <c r="Y205" s="291">
        <v>42186</v>
      </c>
      <c r="Z205" s="37" t="s">
        <v>81</v>
      </c>
      <c r="AA205" s="37" t="s">
        <v>734</v>
      </c>
      <c r="AB205" s="37" t="s">
        <v>735</v>
      </c>
      <c r="AC205" s="37" t="s">
        <v>83</v>
      </c>
      <c r="AD205" s="37" t="s">
        <v>718</v>
      </c>
      <c r="AE205" s="37" t="s">
        <v>430</v>
      </c>
      <c r="AF205" s="37" t="s">
        <v>85</v>
      </c>
      <c r="AG205" s="37">
        <v>40</v>
      </c>
      <c r="AH205" s="37" t="s">
        <v>86</v>
      </c>
      <c r="AI205" s="37" t="s">
        <v>126</v>
      </c>
      <c r="AJ205" s="37" t="s">
        <v>719</v>
      </c>
      <c r="AK205" s="37" t="s">
        <v>88</v>
      </c>
      <c r="AL205" s="37" t="s">
        <v>89</v>
      </c>
      <c r="AM205" s="37" t="s">
        <v>77</v>
      </c>
      <c r="AN205" s="37" t="s">
        <v>77</v>
      </c>
      <c r="AO205" s="37" t="s">
        <v>77</v>
      </c>
      <c r="AP205" s="37" t="s">
        <v>92</v>
      </c>
      <c r="AQ205" s="37" t="s">
        <v>92</v>
      </c>
      <c r="AR205" s="37" t="s">
        <v>90</v>
      </c>
      <c r="AS205" s="37" t="s">
        <v>91</v>
      </c>
      <c r="AT205" s="37" t="s">
        <v>92</v>
      </c>
      <c r="AU205" s="37" t="s">
        <v>77</v>
      </c>
      <c r="AV205" s="37" t="s">
        <v>77</v>
      </c>
      <c r="AW205" s="37" t="s">
        <v>77</v>
      </c>
      <c r="AX205" s="291">
        <v>41208</v>
      </c>
      <c r="AY205" s="37" t="s">
        <v>88</v>
      </c>
      <c r="AZ205" s="37" t="s">
        <v>81</v>
      </c>
      <c r="BA205" s="37" t="s">
        <v>77</v>
      </c>
      <c r="BB205" s="37" t="s">
        <v>77</v>
      </c>
      <c r="BC205" s="37" t="s">
        <v>75</v>
      </c>
      <c r="BD205" s="37" t="s">
        <v>77</v>
      </c>
      <c r="BE205" s="37" t="s">
        <v>93</v>
      </c>
      <c r="BF205" s="291">
        <v>41208</v>
      </c>
      <c r="BG205" s="37" t="s">
        <v>94</v>
      </c>
      <c r="BH205" s="154">
        <v>42233.834085648145</v>
      </c>
      <c r="BI205" s="37" t="s">
        <v>77</v>
      </c>
      <c r="BJ205" s="37" t="s">
        <v>325</v>
      </c>
      <c r="BK205" s="37" t="s">
        <v>96</v>
      </c>
    </row>
    <row r="206" spans="1:63" s="10" customFormat="1" ht="56">
      <c r="A206" s="37">
        <v>2529</v>
      </c>
      <c r="B206" s="37" t="s">
        <v>736</v>
      </c>
      <c r="C206" s="279" t="s">
        <v>518</v>
      </c>
      <c r="D206" s="366" t="s">
        <v>76</v>
      </c>
      <c r="E206" s="367"/>
      <c r="F206" s="367"/>
      <c r="G206" s="367"/>
      <c r="H206" s="367"/>
      <c r="I206" s="367"/>
      <c r="J206" s="236" t="s">
        <v>76</v>
      </c>
      <c r="K206" s="236" t="s">
        <v>76</v>
      </c>
      <c r="L206" s="236" t="s">
        <v>76</v>
      </c>
      <c r="M206" s="236" t="s">
        <v>76</v>
      </c>
      <c r="N206" s="37" t="s">
        <v>75</v>
      </c>
      <c r="O206" s="236" t="s">
        <v>76</v>
      </c>
      <c r="P206" s="37" t="s">
        <v>318</v>
      </c>
      <c r="Q206" s="37" t="s">
        <v>77</v>
      </c>
      <c r="R206" s="37" t="s">
        <v>75</v>
      </c>
      <c r="S206" s="37" t="s">
        <v>75</v>
      </c>
      <c r="T206" s="25" t="s">
        <v>75</v>
      </c>
      <c r="U206" s="25" t="s">
        <v>75</v>
      </c>
      <c r="V206" s="236" t="s">
        <v>319</v>
      </c>
      <c r="W206" s="236" t="s">
        <v>320</v>
      </c>
      <c r="X206" s="37" t="s">
        <v>75</v>
      </c>
      <c r="Y206" s="291">
        <v>42186</v>
      </c>
      <c r="Z206" s="37" t="s">
        <v>81</v>
      </c>
      <c r="AA206" s="37" t="s">
        <v>736</v>
      </c>
      <c r="AB206" s="37" t="s">
        <v>737</v>
      </c>
      <c r="AC206" s="37" t="s">
        <v>83</v>
      </c>
      <c r="AD206" s="37" t="s">
        <v>718</v>
      </c>
      <c r="AE206" s="37" t="s">
        <v>433</v>
      </c>
      <c r="AF206" s="37" t="s">
        <v>85</v>
      </c>
      <c r="AG206" s="37">
        <v>40</v>
      </c>
      <c r="AH206" s="37" t="s">
        <v>86</v>
      </c>
      <c r="AI206" s="37" t="s">
        <v>126</v>
      </c>
      <c r="AJ206" s="37" t="s">
        <v>719</v>
      </c>
      <c r="AK206" s="37" t="s">
        <v>88</v>
      </c>
      <c r="AL206" s="37" t="s">
        <v>89</v>
      </c>
      <c r="AM206" s="37" t="s">
        <v>77</v>
      </c>
      <c r="AN206" s="37" t="s">
        <v>77</v>
      </c>
      <c r="AO206" s="37" t="s">
        <v>77</v>
      </c>
      <c r="AP206" s="37" t="s">
        <v>92</v>
      </c>
      <c r="AQ206" s="37" t="s">
        <v>228</v>
      </c>
      <c r="AR206" s="37" t="s">
        <v>90</v>
      </c>
      <c r="AS206" s="37" t="s">
        <v>91</v>
      </c>
      <c r="AT206" s="37" t="s">
        <v>92</v>
      </c>
      <c r="AU206" s="37" t="s">
        <v>77</v>
      </c>
      <c r="AV206" s="37" t="s">
        <v>77</v>
      </c>
      <c r="AW206" s="37" t="s">
        <v>77</v>
      </c>
      <c r="AX206" s="291">
        <v>41208</v>
      </c>
      <c r="AY206" s="37" t="s">
        <v>88</v>
      </c>
      <c r="AZ206" s="37" t="s">
        <v>81</v>
      </c>
      <c r="BA206" s="37" t="s">
        <v>77</v>
      </c>
      <c r="BB206" s="37" t="s">
        <v>77</v>
      </c>
      <c r="BC206" s="37" t="s">
        <v>75</v>
      </c>
      <c r="BD206" s="37" t="s">
        <v>77</v>
      </c>
      <c r="BE206" s="37" t="s">
        <v>93</v>
      </c>
      <c r="BF206" s="291">
        <v>41208</v>
      </c>
      <c r="BG206" s="37" t="s">
        <v>94</v>
      </c>
      <c r="BH206" s="154">
        <v>42233.834085648145</v>
      </c>
      <c r="BI206" s="37" t="s">
        <v>77</v>
      </c>
      <c r="BJ206" s="37" t="s">
        <v>325</v>
      </c>
      <c r="BK206" s="37" t="s">
        <v>96</v>
      </c>
    </row>
    <row r="207" spans="1:63" s="10" customFormat="1" ht="70">
      <c r="A207" s="37">
        <v>2530</v>
      </c>
      <c r="B207" s="37" t="s">
        <v>739</v>
      </c>
      <c r="C207" s="279" t="s">
        <v>738</v>
      </c>
      <c r="D207" s="366" t="s">
        <v>76</v>
      </c>
      <c r="E207" s="367"/>
      <c r="F207" s="367"/>
      <c r="G207" s="367"/>
      <c r="H207" s="367"/>
      <c r="I207" s="367"/>
      <c r="J207" s="236" t="s">
        <v>76</v>
      </c>
      <c r="K207" s="236" t="s">
        <v>76</v>
      </c>
      <c r="L207" s="236" t="s">
        <v>76</v>
      </c>
      <c r="M207" s="236" t="s">
        <v>76</v>
      </c>
      <c r="N207" s="37" t="s">
        <v>75</v>
      </c>
      <c r="O207" s="236" t="s">
        <v>76</v>
      </c>
      <c r="P207" s="37" t="s">
        <v>318</v>
      </c>
      <c r="Q207" s="37" t="s">
        <v>77</v>
      </c>
      <c r="R207" s="37" t="s">
        <v>75</v>
      </c>
      <c r="S207" s="37" t="s">
        <v>75</v>
      </c>
      <c r="T207" s="25" t="s">
        <v>75</v>
      </c>
      <c r="U207" s="25" t="s">
        <v>75</v>
      </c>
      <c r="V207" s="236" t="s">
        <v>319</v>
      </c>
      <c r="W207" s="236" t="s">
        <v>320</v>
      </c>
      <c r="X207" s="37" t="s">
        <v>75</v>
      </c>
      <c r="Y207" s="291">
        <v>42186</v>
      </c>
      <c r="Z207" s="37" t="s">
        <v>81</v>
      </c>
      <c r="AA207" s="37" t="s">
        <v>739</v>
      </c>
      <c r="AB207" s="37" t="s">
        <v>740</v>
      </c>
      <c r="AC207" s="37" t="s">
        <v>83</v>
      </c>
      <c r="AD207" s="37" t="s">
        <v>718</v>
      </c>
      <c r="AE207" s="37" t="s">
        <v>606</v>
      </c>
      <c r="AF207" s="37" t="s">
        <v>85</v>
      </c>
      <c r="AG207" s="37">
        <v>40</v>
      </c>
      <c r="AH207" s="37" t="s">
        <v>86</v>
      </c>
      <c r="AI207" s="37" t="s">
        <v>126</v>
      </c>
      <c r="AJ207" s="37" t="s">
        <v>719</v>
      </c>
      <c r="AK207" s="37" t="s">
        <v>88</v>
      </c>
      <c r="AL207" s="37" t="s">
        <v>89</v>
      </c>
      <c r="AM207" s="37" t="s">
        <v>77</v>
      </c>
      <c r="AN207" s="37" t="s">
        <v>77</v>
      </c>
      <c r="AO207" s="37" t="s">
        <v>77</v>
      </c>
      <c r="AP207" s="37" t="s">
        <v>257</v>
      </c>
      <c r="AQ207" s="37" t="s">
        <v>228</v>
      </c>
      <c r="AR207" s="37" t="s">
        <v>90</v>
      </c>
      <c r="AS207" s="37" t="s">
        <v>91</v>
      </c>
      <c r="AT207" s="37" t="s">
        <v>92</v>
      </c>
      <c r="AU207" s="37" t="s">
        <v>77</v>
      </c>
      <c r="AV207" s="37" t="s">
        <v>77</v>
      </c>
      <c r="AW207" s="37" t="s">
        <v>77</v>
      </c>
      <c r="AX207" s="291">
        <v>41208</v>
      </c>
      <c r="AY207" s="37" t="s">
        <v>88</v>
      </c>
      <c r="AZ207" s="37" t="s">
        <v>81</v>
      </c>
      <c r="BA207" s="37" t="s">
        <v>77</v>
      </c>
      <c r="BB207" s="37" t="s">
        <v>77</v>
      </c>
      <c r="BC207" s="37" t="s">
        <v>75</v>
      </c>
      <c r="BD207" s="37" t="s">
        <v>77</v>
      </c>
      <c r="BE207" s="37" t="s">
        <v>93</v>
      </c>
      <c r="BF207" s="291">
        <v>41208</v>
      </c>
      <c r="BG207" s="37" t="s">
        <v>94</v>
      </c>
      <c r="BH207" s="154">
        <v>42233.834085648145</v>
      </c>
      <c r="BI207" s="37" t="s">
        <v>77</v>
      </c>
      <c r="BJ207" s="37" t="s">
        <v>325</v>
      </c>
      <c r="BK207" s="37" t="s">
        <v>96</v>
      </c>
    </row>
    <row r="208" spans="1:63" s="10" customFormat="1" ht="70">
      <c r="A208" s="37">
        <v>2531</v>
      </c>
      <c r="B208" s="37" t="s">
        <v>742</v>
      </c>
      <c r="C208" s="279" t="s">
        <v>741</v>
      </c>
      <c r="D208" s="366" t="s">
        <v>76</v>
      </c>
      <c r="E208" s="367"/>
      <c r="F208" s="367"/>
      <c r="G208" s="367"/>
      <c r="H208" s="367"/>
      <c r="I208" s="367"/>
      <c r="J208" s="236" t="s">
        <v>76</v>
      </c>
      <c r="K208" s="236" t="s">
        <v>76</v>
      </c>
      <c r="L208" s="236" t="s">
        <v>76</v>
      </c>
      <c r="M208" s="236" t="s">
        <v>76</v>
      </c>
      <c r="N208" s="37" t="s">
        <v>75</v>
      </c>
      <c r="O208" s="236" t="s">
        <v>76</v>
      </c>
      <c r="P208" s="37" t="s">
        <v>318</v>
      </c>
      <c r="Q208" s="37" t="s">
        <v>77</v>
      </c>
      <c r="R208" s="37" t="s">
        <v>75</v>
      </c>
      <c r="S208" s="37" t="s">
        <v>75</v>
      </c>
      <c r="T208" s="25" t="s">
        <v>75</v>
      </c>
      <c r="U208" s="25" t="s">
        <v>75</v>
      </c>
      <c r="V208" s="236" t="s">
        <v>319</v>
      </c>
      <c r="W208" s="236" t="s">
        <v>320</v>
      </c>
      <c r="X208" s="37" t="s">
        <v>75</v>
      </c>
      <c r="Y208" s="291">
        <v>42186</v>
      </c>
      <c r="Z208" s="37" t="s">
        <v>81</v>
      </c>
      <c r="AA208" s="37" t="s">
        <v>742</v>
      </c>
      <c r="AB208" s="37" t="s">
        <v>743</v>
      </c>
      <c r="AC208" s="37" t="s">
        <v>83</v>
      </c>
      <c r="AD208" s="37" t="s">
        <v>718</v>
      </c>
      <c r="AE208" s="37" t="s">
        <v>610</v>
      </c>
      <c r="AF208" s="37" t="s">
        <v>85</v>
      </c>
      <c r="AG208" s="37">
        <v>40</v>
      </c>
      <c r="AH208" s="37" t="s">
        <v>86</v>
      </c>
      <c r="AI208" s="37" t="s">
        <v>126</v>
      </c>
      <c r="AJ208" s="37" t="s">
        <v>719</v>
      </c>
      <c r="AK208" s="37" t="s">
        <v>88</v>
      </c>
      <c r="AL208" s="37" t="s">
        <v>89</v>
      </c>
      <c r="AM208" s="37" t="s">
        <v>77</v>
      </c>
      <c r="AN208" s="37" t="s">
        <v>77</v>
      </c>
      <c r="AO208" s="37" t="s">
        <v>77</v>
      </c>
      <c r="AP208" s="37" t="s">
        <v>257</v>
      </c>
      <c r="AQ208" s="37" t="s">
        <v>228</v>
      </c>
      <c r="AR208" s="37" t="s">
        <v>90</v>
      </c>
      <c r="AS208" s="37" t="s">
        <v>91</v>
      </c>
      <c r="AT208" s="37" t="s">
        <v>92</v>
      </c>
      <c r="AU208" s="37" t="s">
        <v>77</v>
      </c>
      <c r="AV208" s="37" t="s">
        <v>77</v>
      </c>
      <c r="AW208" s="37" t="s">
        <v>77</v>
      </c>
      <c r="AX208" s="291">
        <v>41208</v>
      </c>
      <c r="AY208" s="37" t="s">
        <v>88</v>
      </c>
      <c r="AZ208" s="37" t="s">
        <v>81</v>
      </c>
      <c r="BA208" s="37" t="s">
        <v>77</v>
      </c>
      <c r="BB208" s="37" t="s">
        <v>77</v>
      </c>
      <c r="BC208" s="37" t="s">
        <v>75</v>
      </c>
      <c r="BD208" s="37" t="s">
        <v>77</v>
      </c>
      <c r="BE208" s="37" t="s">
        <v>93</v>
      </c>
      <c r="BF208" s="291">
        <v>41208</v>
      </c>
      <c r="BG208" s="37" t="s">
        <v>94</v>
      </c>
      <c r="BH208" s="154">
        <v>42233.834097222221</v>
      </c>
      <c r="BI208" s="37" t="s">
        <v>77</v>
      </c>
      <c r="BJ208" s="37" t="s">
        <v>325</v>
      </c>
      <c r="BK208" s="37" t="s">
        <v>96</v>
      </c>
    </row>
    <row r="209" spans="1:63" s="10" customFormat="1" ht="56">
      <c r="A209" s="37">
        <v>2532</v>
      </c>
      <c r="B209" s="37" t="s">
        <v>745</v>
      </c>
      <c r="C209" s="279" t="s">
        <v>744</v>
      </c>
      <c r="D209" s="366" t="s">
        <v>76</v>
      </c>
      <c r="E209" s="367"/>
      <c r="F209" s="367"/>
      <c r="G209" s="367"/>
      <c r="H209" s="367"/>
      <c r="I209" s="367"/>
      <c r="J209" s="236" t="s">
        <v>76</v>
      </c>
      <c r="K209" s="236" t="s">
        <v>76</v>
      </c>
      <c r="L209" s="236" t="s">
        <v>76</v>
      </c>
      <c r="M209" s="236" t="s">
        <v>76</v>
      </c>
      <c r="N209" s="37" t="s">
        <v>75</v>
      </c>
      <c r="O209" s="236" t="s">
        <v>76</v>
      </c>
      <c r="P209" s="37" t="s">
        <v>318</v>
      </c>
      <c r="Q209" s="37" t="s">
        <v>77</v>
      </c>
      <c r="R209" s="37" t="s">
        <v>75</v>
      </c>
      <c r="S209" s="37" t="s">
        <v>75</v>
      </c>
      <c r="T209" s="25" t="s">
        <v>75</v>
      </c>
      <c r="U209" s="25" t="s">
        <v>75</v>
      </c>
      <c r="V209" s="236" t="s">
        <v>319</v>
      </c>
      <c r="W209" s="236" t="s">
        <v>320</v>
      </c>
      <c r="X209" s="37" t="s">
        <v>75</v>
      </c>
      <c r="Y209" s="291">
        <v>42186</v>
      </c>
      <c r="Z209" s="37" t="s">
        <v>81</v>
      </c>
      <c r="AA209" s="37" t="s">
        <v>745</v>
      </c>
      <c r="AB209" s="37" t="s">
        <v>746</v>
      </c>
      <c r="AC209" s="37" t="s">
        <v>83</v>
      </c>
      <c r="AD209" s="37" t="s">
        <v>718</v>
      </c>
      <c r="AE209" s="37" t="s">
        <v>747</v>
      </c>
      <c r="AF209" s="37" t="s">
        <v>85</v>
      </c>
      <c r="AG209" s="37">
        <v>40</v>
      </c>
      <c r="AH209" s="37" t="s">
        <v>86</v>
      </c>
      <c r="AI209" s="37" t="s">
        <v>126</v>
      </c>
      <c r="AJ209" s="37" t="s">
        <v>719</v>
      </c>
      <c r="AK209" s="37" t="s">
        <v>88</v>
      </c>
      <c r="AL209" s="37" t="s">
        <v>89</v>
      </c>
      <c r="AM209" s="37" t="s">
        <v>77</v>
      </c>
      <c r="AN209" s="37" t="s">
        <v>77</v>
      </c>
      <c r="AO209" s="37" t="s">
        <v>77</v>
      </c>
      <c r="AP209" s="37" t="s">
        <v>257</v>
      </c>
      <c r="AQ209" s="37" t="s">
        <v>228</v>
      </c>
      <c r="AR209" s="37" t="s">
        <v>90</v>
      </c>
      <c r="AS209" s="37" t="s">
        <v>91</v>
      </c>
      <c r="AT209" s="37" t="s">
        <v>92</v>
      </c>
      <c r="AU209" s="37" t="s">
        <v>77</v>
      </c>
      <c r="AV209" s="37" t="s">
        <v>77</v>
      </c>
      <c r="AW209" s="37" t="s">
        <v>77</v>
      </c>
      <c r="AX209" s="291">
        <v>41208</v>
      </c>
      <c r="AY209" s="37" t="s">
        <v>88</v>
      </c>
      <c r="AZ209" s="37" t="s">
        <v>81</v>
      </c>
      <c r="BA209" s="37" t="s">
        <v>77</v>
      </c>
      <c r="BB209" s="37" t="s">
        <v>77</v>
      </c>
      <c r="BC209" s="37" t="s">
        <v>75</v>
      </c>
      <c r="BD209" s="37" t="s">
        <v>77</v>
      </c>
      <c r="BE209" s="37" t="s">
        <v>93</v>
      </c>
      <c r="BF209" s="291">
        <v>41208</v>
      </c>
      <c r="BG209" s="37" t="s">
        <v>94</v>
      </c>
      <c r="BH209" s="154">
        <v>42233.834097222221</v>
      </c>
      <c r="BI209" s="37" t="s">
        <v>77</v>
      </c>
      <c r="BJ209" s="37" t="s">
        <v>325</v>
      </c>
      <c r="BK209" s="37" t="s">
        <v>96</v>
      </c>
    </row>
    <row r="210" spans="1:63" s="10" customFormat="1" ht="56">
      <c r="A210" s="37">
        <v>2533</v>
      </c>
      <c r="B210" s="37" t="s">
        <v>749</v>
      </c>
      <c r="C210" s="279" t="s">
        <v>748</v>
      </c>
      <c r="D210" s="366" t="s">
        <v>76</v>
      </c>
      <c r="E210" s="367"/>
      <c r="F210" s="367"/>
      <c r="G210" s="367"/>
      <c r="H210" s="367"/>
      <c r="I210" s="367"/>
      <c r="J210" s="236" t="s">
        <v>76</v>
      </c>
      <c r="K210" s="236" t="s">
        <v>76</v>
      </c>
      <c r="L210" s="236" t="s">
        <v>76</v>
      </c>
      <c r="M210" s="236" t="s">
        <v>76</v>
      </c>
      <c r="N210" s="37" t="s">
        <v>75</v>
      </c>
      <c r="O210" s="236" t="s">
        <v>76</v>
      </c>
      <c r="P210" s="37" t="s">
        <v>318</v>
      </c>
      <c r="Q210" s="37" t="s">
        <v>77</v>
      </c>
      <c r="R210" s="37" t="s">
        <v>75</v>
      </c>
      <c r="S210" s="37" t="s">
        <v>75</v>
      </c>
      <c r="T210" s="25" t="s">
        <v>75</v>
      </c>
      <c r="U210" s="25" t="s">
        <v>75</v>
      </c>
      <c r="V210" s="236" t="s">
        <v>319</v>
      </c>
      <c r="W210" s="236" t="s">
        <v>320</v>
      </c>
      <c r="X210" s="37" t="s">
        <v>75</v>
      </c>
      <c r="Y210" s="291">
        <v>42186</v>
      </c>
      <c r="Z210" s="37" t="s">
        <v>81</v>
      </c>
      <c r="AA210" s="37" t="s">
        <v>749</v>
      </c>
      <c r="AB210" s="37" t="s">
        <v>750</v>
      </c>
      <c r="AC210" s="37" t="s">
        <v>83</v>
      </c>
      <c r="AD210" s="37" t="s">
        <v>718</v>
      </c>
      <c r="AE210" s="37" t="s">
        <v>751</v>
      </c>
      <c r="AF210" s="37" t="s">
        <v>85</v>
      </c>
      <c r="AG210" s="37">
        <v>40</v>
      </c>
      <c r="AH210" s="37" t="s">
        <v>86</v>
      </c>
      <c r="AI210" s="37" t="s">
        <v>126</v>
      </c>
      <c r="AJ210" s="37" t="s">
        <v>719</v>
      </c>
      <c r="AK210" s="37" t="s">
        <v>88</v>
      </c>
      <c r="AL210" s="37" t="s">
        <v>89</v>
      </c>
      <c r="AM210" s="37" t="s">
        <v>77</v>
      </c>
      <c r="AN210" s="37" t="s">
        <v>77</v>
      </c>
      <c r="AO210" s="37" t="s">
        <v>77</v>
      </c>
      <c r="AP210" s="37" t="s">
        <v>257</v>
      </c>
      <c r="AQ210" s="37" t="s">
        <v>228</v>
      </c>
      <c r="AR210" s="37" t="s">
        <v>90</v>
      </c>
      <c r="AS210" s="37" t="s">
        <v>91</v>
      </c>
      <c r="AT210" s="37" t="s">
        <v>92</v>
      </c>
      <c r="AU210" s="37" t="s">
        <v>77</v>
      </c>
      <c r="AV210" s="37" t="s">
        <v>77</v>
      </c>
      <c r="AW210" s="37" t="s">
        <v>77</v>
      </c>
      <c r="AX210" s="291">
        <v>41208</v>
      </c>
      <c r="AY210" s="37" t="s">
        <v>88</v>
      </c>
      <c r="AZ210" s="37" t="s">
        <v>81</v>
      </c>
      <c r="BA210" s="37" t="s">
        <v>77</v>
      </c>
      <c r="BB210" s="37" t="s">
        <v>77</v>
      </c>
      <c r="BC210" s="37" t="s">
        <v>75</v>
      </c>
      <c r="BD210" s="37" t="s">
        <v>77</v>
      </c>
      <c r="BE210" s="37" t="s">
        <v>93</v>
      </c>
      <c r="BF210" s="291">
        <v>41208</v>
      </c>
      <c r="BG210" s="37" t="s">
        <v>94</v>
      </c>
      <c r="BH210" s="154">
        <v>42233.834097222221</v>
      </c>
      <c r="BI210" s="37" t="s">
        <v>77</v>
      </c>
      <c r="BJ210" s="37" t="s">
        <v>325</v>
      </c>
      <c r="BK210" s="37" t="s">
        <v>96</v>
      </c>
    </row>
    <row r="211" spans="1:63" s="10" customFormat="1" ht="97.25" customHeight="1">
      <c r="A211" s="37" t="s">
        <v>3165</v>
      </c>
      <c r="B211" s="37" t="s">
        <v>3166</v>
      </c>
      <c r="C211" s="279" t="s">
        <v>3068</v>
      </c>
      <c r="D211" s="366" t="s">
        <v>76</v>
      </c>
      <c r="E211" s="367"/>
      <c r="F211" s="367"/>
      <c r="G211" s="367"/>
      <c r="H211" s="367"/>
      <c r="I211" s="367"/>
      <c r="J211" s="236" t="s">
        <v>76</v>
      </c>
      <c r="K211" s="236" t="s">
        <v>76</v>
      </c>
      <c r="L211" s="236" t="s">
        <v>76</v>
      </c>
      <c r="M211" s="236" t="s">
        <v>76</v>
      </c>
      <c r="N211" s="37" t="s">
        <v>75</v>
      </c>
      <c r="O211" s="236" t="s">
        <v>76</v>
      </c>
      <c r="P211" s="37" t="s">
        <v>318</v>
      </c>
      <c r="Q211" s="37" t="s">
        <v>77</v>
      </c>
      <c r="R211" s="37" t="s">
        <v>75</v>
      </c>
      <c r="S211" s="37" t="s">
        <v>75</v>
      </c>
      <c r="T211" s="25" t="s">
        <v>75</v>
      </c>
      <c r="U211" s="25" t="s">
        <v>75</v>
      </c>
      <c r="V211" s="236" t="s">
        <v>319</v>
      </c>
      <c r="W211" s="236" t="s">
        <v>320</v>
      </c>
      <c r="X211" s="37" t="s">
        <v>75</v>
      </c>
      <c r="Y211" s="291">
        <v>45474</v>
      </c>
      <c r="Z211" s="37" t="s">
        <v>81</v>
      </c>
      <c r="AA211" s="37" t="s">
        <v>3166</v>
      </c>
      <c r="AB211" s="37" t="s">
        <v>3169</v>
      </c>
      <c r="AC211" s="37" t="s">
        <v>83</v>
      </c>
      <c r="AD211" s="37" t="s">
        <v>718</v>
      </c>
      <c r="AE211" s="37" t="s">
        <v>3170</v>
      </c>
      <c r="AF211" s="37" t="s">
        <v>85</v>
      </c>
      <c r="AG211" s="37">
        <v>40</v>
      </c>
      <c r="AH211" s="37" t="s">
        <v>86</v>
      </c>
      <c r="AI211" s="37" t="s">
        <v>126</v>
      </c>
      <c r="AJ211" s="37" t="s">
        <v>719</v>
      </c>
      <c r="AK211" s="37" t="s">
        <v>88</v>
      </c>
      <c r="AL211" s="37" t="s">
        <v>89</v>
      </c>
      <c r="AM211" s="37" t="s">
        <v>77</v>
      </c>
      <c r="AN211" s="37" t="s">
        <v>77</v>
      </c>
      <c r="AO211" s="37" t="s">
        <v>77</v>
      </c>
      <c r="AP211" s="37" t="s">
        <v>257</v>
      </c>
      <c r="AQ211" s="37" t="s">
        <v>92</v>
      </c>
      <c r="AR211" s="37" t="s">
        <v>90</v>
      </c>
      <c r="AS211" s="37" t="s">
        <v>91</v>
      </c>
      <c r="AT211" s="37" t="s">
        <v>92</v>
      </c>
      <c r="AU211" s="37" t="s">
        <v>77</v>
      </c>
      <c r="AV211" s="37" t="s">
        <v>77</v>
      </c>
      <c r="AW211" s="37" t="s">
        <v>77</v>
      </c>
      <c r="AX211" s="291">
        <v>45548</v>
      </c>
      <c r="AY211" s="37" t="s">
        <v>88</v>
      </c>
      <c r="AZ211" s="37" t="s">
        <v>81</v>
      </c>
      <c r="BA211" s="37" t="s">
        <v>77</v>
      </c>
      <c r="BB211" s="37" t="s">
        <v>77</v>
      </c>
      <c r="BC211" s="37" t="s">
        <v>75</v>
      </c>
      <c r="BD211" s="37" t="s">
        <v>77</v>
      </c>
      <c r="BE211" s="37" t="s">
        <v>93</v>
      </c>
      <c r="BF211" s="291">
        <v>45548</v>
      </c>
      <c r="BG211" s="37" t="s">
        <v>171</v>
      </c>
      <c r="BH211" s="154">
        <v>45553.296493055554</v>
      </c>
      <c r="BI211" s="37" t="s">
        <v>77</v>
      </c>
      <c r="BJ211" s="37" t="s">
        <v>325</v>
      </c>
      <c r="BK211" s="37" t="s">
        <v>96</v>
      </c>
    </row>
    <row r="212" spans="1:63" s="10" customFormat="1" ht="56">
      <c r="A212" s="37" t="s">
        <v>3167</v>
      </c>
      <c r="B212" s="37" t="s">
        <v>3168</v>
      </c>
      <c r="C212" s="279" t="s">
        <v>3071</v>
      </c>
      <c r="D212" s="366" t="s">
        <v>76</v>
      </c>
      <c r="E212" s="367"/>
      <c r="F212" s="367"/>
      <c r="G212" s="367"/>
      <c r="H212" s="367"/>
      <c r="I212" s="367"/>
      <c r="J212" s="236" t="s">
        <v>76</v>
      </c>
      <c r="K212" s="236" t="s">
        <v>76</v>
      </c>
      <c r="L212" s="236" t="s">
        <v>76</v>
      </c>
      <c r="M212" s="236" t="s">
        <v>76</v>
      </c>
      <c r="N212" s="37" t="s">
        <v>75</v>
      </c>
      <c r="O212" s="236" t="s">
        <v>76</v>
      </c>
      <c r="P212" s="37" t="s">
        <v>318</v>
      </c>
      <c r="Q212" s="37" t="s">
        <v>77</v>
      </c>
      <c r="R212" s="37" t="s">
        <v>75</v>
      </c>
      <c r="S212" s="37" t="s">
        <v>75</v>
      </c>
      <c r="T212" s="25" t="s">
        <v>75</v>
      </c>
      <c r="U212" s="25" t="s">
        <v>75</v>
      </c>
      <c r="V212" s="236" t="s">
        <v>319</v>
      </c>
      <c r="W212" s="236" t="s">
        <v>320</v>
      </c>
      <c r="X212" s="37" t="s">
        <v>75</v>
      </c>
      <c r="Y212" s="291">
        <v>45474</v>
      </c>
      <c r="Z212" s="37" t="s">
        <v>81</v>
      </c>
      <c r="AA212" s="37" t="s">
        <v>3168</v>
      </c>
      <c r="AB212" s="37" t="s">
        <v>3171</v>
      </c>
      <c r="AC212" s="37" t="s">
        <v>83</v>
      </c>
      <c r="AD212" s="37" t="s">
        <v>718</v>
      </c>
      <c r="AE212" s="37" t="s">
        <v>3172</v>
      </c>
      <c r="AF212" s="37" t="s">
        <v>85</v>
      </c>
      <c r="AG212" s="37">
        <v>40</v>
      </c>
      <c r="AH212" s="37" t="s">
        <v>86</v>
      </c>
      <c r="AI212" s="37" t="s">
        <v>126</v>
      </c>
      <c r="AJ212" s="37" t="s">
        <v>719</v>
      </c>
      <c r="AK212" s="37" t="s">
        <v>88</v>
      </c>
      <c r="AL212" s="37" t="s">
        <v>89</v>
      </c>
      <c r="AM212" s="37" t="s">
        <v>77</v>
      </c>
      <c r="AN212" s="37" t="s">
        <v>77</v>
      </c>
      <c r="AO212" s="37" t="s">
        <v>77</v>
      </c>
      <c r="AP212" s="37" t="s">
        <v>257</v>
      </c>
      <c r="AQ212" s="37" t="s">
        <v>92</v>
      </c>
      <c r="AR212" s="37" t="s">
        <v>90</v>
      </c>
      <c r="AS212" s="37" t="s">
        <v>91</v>
      </c>
      <c r="AT212" s="37" t="s">
        <v>92</v>
      </c>
      <c r="AU212" s="37" t="s">
        <v>77</v>
      </c>
      <c r="AV212" s="37" t="s">
        <v>77</v>
      </c>
      <c r="AW212" s="37" t="s">
        <v>77</v>
      </c>
      <c r="AX212" s="291">
        <v>45548</v>
      </c>
      <c r="AY212" s="37" t="s">
        <v>88</v>
      </c>
      <c r="AZ212" s="37" t="s">
        <v>81</v>
      </c>
      <c r="BA212" s="37" t="s">
        <v>77</v>
      </c>
      <c r="BB212" s="37" t="s">
        <v>77</v>
      </c>
      <c r="BC212" s="37" t="s">
        <v>75</v>
      </c>
      <c r="BD212" s="37" t="s">
        <v>77</v>
      </c>
      <c r="BE212" s="37" t="s">
        <v>93</v>
      </c>
      <c r="BF212" s="291">
        <v>45548</v>
      </c>
      <c r="BG212" s="37" t="s">
        <v>171</v>
      </c>
      <c r="BH212" s="154">
        <v>45553.296493055554</v>
      </c>
      <c r="BI212" s="37" t="s">
        <v>77</v>
      </c>
      <c r="BJ212" s="37" t="s">
        <v>325</v>
      </c>
      <c r="BK212" s="37" t="s">
        <v>96</v>
      </c>
    </row>
    <row r="213" spans="1:63" s="10" customFormat="1" ht="56">
      <c r="A213" s="37">
        <v>2540</v>
      </c>
      <c r="B213" s="37" t="s">
        <v>753</v>
      </c>
      <c r="C213" s="279" t="s">
        <v>752</v>
      </c>
      <c r="D213" s="366" t="s">
        <v>76</v>
      </c>
      <c r="E213" s="367"/>
      <c r="F213" s="367"/>
      <c r="G213" s="367"/>
      <c r="H213" s="367"/>
      <c r="I213" s="367"/>
      <c r="J213" s="236" t="s">
        <v>76</v>
      </c>
      <c r="K213" s="236" t="s">
        <v>76</v>
      </c>
      <c r="L213" s="236" t="s">
        <v>76</v>
      </c>
      <c r="M213" s="236" t="s">
        <v>76</v>
      </c>
      <c r="N213" s="37" t="s">
        <v>75</v>
      </c>
      <c r="O213" s="236" t="s">
        <v>76</v>
      </c>
      <c r="P213" s="37" t="s">
        <v>318</v>
      </c>
      <c r="Q213" s="37" t="s">
        <v>77</v>
      </c>
      <c r="R213" s="37" t="s">
        <v>75</v>
      </c>
      <c r="S213" s="37" t="s">
        <v>75</v>
      </c>
      <c r="T213" s="25" t="s">
        <v>75</v>
      </c>
      <c r="U213" s="25" t="s">
        <v>75</v>
      </c>
      <c r="V213" s="236" t="s">
        <v>319</v>
      </c>
      <c r="W213" s="236" t="s">
        <v>320</v>
      </c>
      <c r="X213" s="37" t="s">
        <v>75</v>
      </c>
      <c r="Y213" s="291">
        <v>42186</v>
      </c>
      <c r="Z213" s="37" t="s">
        <v>81</v>
      </c>
      <c r="AA213" s="37" t="s">
        <v>753</v>
      </c>
      <c r="AB213" s="37" t="s">
        <v>754</v>
      </c>
      <c r="AC213" s="37" t="s">
        <v>83</v>
      </c>
      <c r="AD213" s="37" t="s">
        <v>755</v>
      </c>
      <c r="AE213" s="37" t="s">
        <v>606</v>
      </c>
      <c r="AF213" s="37" t="s">
        <v>85</v>
      </c>
      <c r="AG213" s="37">
        <v>40</v>
      </c>
      <c r="AH213" s="37" t="s">
        <v>86</v>
      </c>
      <c r="AI213" s="37" t="s">
        <v>126</v>
      </c>
      <c r="AJ213" s="37" t="s">
        <v>756</v>
      </c>
      <c r="AK213" s="37" t="s">
        <v>88</v>
      </c>
      <c r="AL213" s="37" t="s">
        <v>89</v>
      </c>
      <c r="AM213" s="37" t="s">
        <v>77</v>
      </c>
      <c r="AN213" s="37" t="s">
        <v>77</v>
      </c>
      <c r="AO213" s="37" t="s">
        <v>77</v>
      </c>
      <c r="AP213" s="37" t="s">
        <v>257</v>
      </c>
      <c r="AQ213" s="37" t="s">
        <v>92</v>
      </c>
      <c r="AR213" s="37" t="s">
        <v>90</v>
      </c>
      <c r="AS213" s="37" t="s">
        <v>91</v>
      </c>
      <c r="AT213" s="37" t="s">
        <v>92</v>
      </c>
      <c r="AU213" s="37" t="s">
        <v>77</v>
      </c>
      <c r="AV213" s="37" t="s">
        <v>77</v>
      </c>
      <c r="AW213" s="37" t="s">
        <v>77</v>
      </c>
      <c r="AX213" s="291">
        <v>41208</v>
      </c>
      <c r="AY213" s="37" t="s">
        <v>88</v>
      </c>
      <c r="AZ213" s="37" t="s">
        <v>81</v>
      </c>
      <c r="BA213" s="37" t="s">
        <v>77</v>
      </c>
      <c r="BB213" s="37" t="s">
        <v>77</v>
      </c>
      <c r="BC213" s="37" t="s">
        <v>75</v>
      </c>
      <c r="BD213" s="37" t="s">
        <v>77</v>
      </c>
      <c r="BE213" s="37" t="s">
        <v>93</v>
      </c>
      <c r="BF213" s="291">
        <v>41208</v>
      </c>
      <c r="BG213" s="37" t="s">
        <v>94</v>
      </c>
      <c r="BH213" s="154">
        <v>42233.834097222221</v>
      </c>
      <c r="BI213" s="37" t="s">
        <v>77</v>
      </c>
      <c r="BJ213" s="37" t="s">
        <v>325</v>
      </c>
      <c r="BK213" s="37" t="s">
        <v>96</v>
      </c>
    </row>
    <row r="214" spans="1:63" s="10" customFormat="1" ht="56">
      <c r="A214" s="37">
        <v>2541</v>
      </c>
      <c r="B214" s="37" t="s">
        <v>758</v>
      </c>
      <c r="C214" s="279" t="s">
        <v>757</v>
      </c>
      <c r="D214" s="366" t="s">
        <v>76</v>
      </c>
      <c r="E214" s="367"/>
      <c r="F214" s="367"/>
      <c r="G214" s="367"/>
      <c r="H214" s="367"/>
      <c r="I214" s="367"/>
      <c r="J214" s="236" t="s">
        <v>76</v>
      </c>
      <c r="K214" s="236" t="s">
        <v>76</v>
      </c>
      <c r="L214" s="236" t="s">
        <v>76</v>
      </c>
      <c r="M214" s="236" t="s">
        <v>76</v>
      </c>
      <c r="N214" s="37" t="s">
        <v>75</v>
      </c>
      <c r="O214" s="236" t="s">
        <v>76</v>
      </c>
      <c r="P214" s="37" t="s">
        <v>318</v>
      </c>
      <c r="Q214" s="37" t="s">
        <v>77</v>
      </c>
      <c r="R214" s="37" t="s">
        <v>75</v>
      </c>
      <c r="S214" s="37" t="s">
        <v>75</v>
      </c>
      <c r="T214" s="25" t="s">
        <v>75</v>
      </c>
      <c r="U214" s="25" t="s">
        <v>75</v>
      </c>
      <c r="V214" s="236" t="s">
        <v>319</v>
      </c>
      <c r="W214" s="236" t="s">
        <v>320</v>
      </c>
      <c r="X214" s="37" t="s">
        <v>75</v>
      </c>
      <c r="Y214" s="291">
        <v>42186</v>
      </c>
      <c r="Z214" s="37" t="s">
        <v>81</v>
      </c>
      <c r="AA214" s="37" t="s">
        <v>758</v>
      </c>
      <c r="AB214" s="37" t="s">
        <v>759</v>
      </c>
      <c r="AC214" s="37" t="s">
        <v>83</v>
      </c>
      <c r="AD214" s="37" t="s">
        <v>755</v>
      </c>
      <c r="AE214" s="37" t="s">
        <v>610</v>
      </c>
      <c r="AF214" s="37" t="s">
        <v>85</v>
      </c>
      <c r="AG214" s="37">
        <v>40</v>
      </c>
      <c r="AH214" s="37" t="s">
        <v>86</v>
      </c>
      <c r="AI214" s="37" t="s">
        <v>126</v>
      </c>
      <c r="AJ214" s="37" t="s">
        <v>756</v>
      </c>
      <c r="AK214" s="37" t="s">
        <v>88</v>
      </c>
      <c r="AL214" s="37" t="s">
        <v>89</v>
      </c>
      <c r="AM214" s="37" t="s">
        <v>77</v>
      </c>
      <c r="AN214" s="37" t="s">
        <v>77</v>
      </c>
      <c r="AO214" s="37" t="s">
        <v>77</v>
      </c>
      <c r="AP214" s="37" t="s">
        <v>257</v>
      </c>
      <c r="AQ214" s="37" t="s">
        <v>92</v>
      </c>
      <c r="AR214" s="37" t="s">
        <v>90</v>
      </c>
      <c r="AS214" s="37" t="s">
        <v>91</v>
      </c>
      <c r="AT214" s="37" t="s">
        <v>92</v>
      </c>
      <c r="AU214" s="37" t="s">
        <v>77</v>
      </c>
      <c r="AV214" s="37" t="s">
        <v>77</v>
      </c>
      <c r="AW214" s="37" t="s">
        <v>77</v>
      </c>
      <c r="AX214" s="291">
        <v>41208</v>
      </c>
      <c r="AY214" s="37" t="s">
        <v>88</v>
      </c>
      <c r="AZ214" s="37" t="s">
        <v>81</v>
      </c>
      <c r="BA214" s="37" t="s">
        <v>77</v>
      </c>
      <c r="BB214" s="37" t="s">
        <v>77</v>
      </c>
      <c r="BC214" s="37" t="s">
        <v>75</v>
      </c>
      <c r="BD214" s="37" t="s">
        <v>77</v>
      </c>
      <c r="BE214" s="37" t="s">
        <v>93</v>
      </c>
      <c r="BF214" s="291">
        <v>41208</v>
      </c>
      <c r="BG214" s="37" t="s">
        <v>94</v>
      </c>
      <c r="BH214" s="154">
        <v>42233.834097222221</v>
      </c>
      <c r="BI214" s="37" t="s">
        <v>77</v>
      </c>
      <c r="BJ214" s="37" t="s">
        <v>325</v>
      </c>
      <c r="BK214" s="37" t="s">
        <v>96</v>
      </c>
    </row>
    <row r="215" spans="1:63" s="10" customFormat="1" ht="56">
      <c r="A215" s="37">
        <v>2542</v>
      </c>
      <c r="B215" s="37" t="s">
        <v>761</v>
      </c>
      <c r="C215" s="279" t="s">
        <v>760</v>
      </c>
      <c r="D215" s="366" t="s">
        <v>76</v>
      </c>
      <c r="E215" s="367"/>
      <c r="F215" s="367"/>
      <c r="G215" s="367"/>
      <c r="H215" s="367"/>
      <c r="I215" s="367"/>
      <c r="J215" s="236" t="s">
        <v>76</v>
      </c>
      <c r="K215" s="236" t="s">
        <v>76</v>
      </c>
      <c r="L215" s="236" t="s">
        <v>76</v>
      </c>
      <c r="M215" s="236" t="s">
        <v>76</v>
      </c>
      <c r="N215" s="37" t="s">
        <v>75</v>
      </c>
      <c r="O215" s="236" t="s">
        <v>76</v>
      </c>
      <c r="P215" s="37" t="s">
        <v>318</v>
      </c>
      <c r="Q215" s="37" t="s">
        <v>77</v>
      </c>
      <c r="R215" s="37" t="s">
        <v>75</v>
      </c>
      <c r="S215" s="37" t="s">
        <v>75</v>
      </c>
      <c r="T215" s="25" t="s">
        <v>75</v>
      </c>
      <c r="U215" s="25" t="s">
        <v>75</v>
      </c>
      <c r="V215" s="236" t="s">
        <v>319</v>
      </c>
      <c r="W215" s="236" t="s">
        <v>320</v>
      </c>
      <c r="X215" s="37" t="s">
        <v>75</v>
      </c>
      <c r="Y215" s="291">
        <v>42186</v>
      </c>
      <c r="Z215" s="37" t="s">
        <v>81</v>
      </c>
      <c r="AA215" s="37" t="s">
        <v>761</v>
      </c>
      <c r="AB215" s="37" t="s">
        <v>762</v>
      </c>
      <c r="AC215" s="37" t="s">
        <v>83</v>
      </c>
      <c r="AD215" s="37" t="s">
        <v>755</v>
      </c>
      <c r="AE215" s="37" t="s">
        <v>747</v>
      </c>
      <c r="AF215" s="37" t="s">
        <v>85</v>
      </c>
      <c r="AG215" s="37">
        <v>40</v>
      </c>
      <c r="AH215" s="37" t="s">
        <v>86</v>
      </c>
      <c r="AI215" s="37" t="s">
        <v>126</v>
      </c>
      <c r="AJ215" s="37" t="s">
        <v>756</v>
      </c>
      <c r="AK215" s="37" t="s">
        <v>88</v>
      </c>
      <c r="AL215" s="37" t="s">
        <v>89</v>
      </c>
      <c r="AM215" s="37" t="s">
        <v>77</v>
      </c>
      <c r="AN215" s="37" t="s">
        <v>77</v>
      </c>
      <c r="AO215" s="37" t="s">
        <v>77</v>
      </c>
      <c r="AP215" s="37" t="s">
        <v>257</v>
      </c>
      <c r="AQ215" s="37" t="s">
        <v>92</v>
      </c>
      <c r="AR215" s="37" t="s">
        <v>90</v>
      </c>
      <c r="AS215" s="37" t="s">
        <v>91</v>
      </c>
      <c r="AT215" s="37" t="s">
        <v>92</v>
      </c>
      <c r="AU215" s="37" t="s">
        <v>77</v>
      </c>
      <c r="AV215" s="37" t="s">
        <v>77</v>
      </c>
      <c r="AW215" s="37" t="s">
        <v>77</v>
      </c>
      <c r="AX215" s="291">
        <v>41208</v>
      </c>
      <c r="AY215" s="37" t="s">
        <v>88</v>
      </c>
      <c r="AZ215" s="37" t="s">
        <v>81</v>
      </c>
      <c r="BA215" s="37" t="s">
        <v>77</v>
      </c>
      <c r="BB215" s="37" t="s">
        <v>77</v>
      </c>
      <c r="BC215" s="37" t="s">
        <v>75</v>
      </c>
      <c r="BD215" s="37" t="s">
        <v>77</v>
      </c>
      <c r="BE215" s="37" t="s">
        <v>93</v>
      </c>
      <c r="BF215" s="291">
        <v>41208</v>
      </c>
      <c r="BG215" s="37" t="s">
        <v>94</v>
      </c>
      <c r="BH215" s="154">
        <v>42233.834097222221</v>
      </c>
      <c r="BI215" s="37" t="s">
        <v>77</v>
      </c>
      <c r="BJ215" s="37" t="s">
        <v>325</v>
      </c>
      <c r="BK215" s="37" t="s">
        <v>96</v>
      </c>
    </row>
    <row r="216" spans="1:63" s="10" customFormat="1" ht="56">
      <c r="A216" s="37">
        <v>2543</v>
      </c>
      <c r="B216" s="37" t="s">
        <v>763</v>
      </c>
      <c r="C216" s="279" t="s">
        <v>393</v>
      </c>
      <c r="D216" s="366" t="s">
        <v>76</v>
      </c>
      <c r="E216" s="367"/>
      <c r="F216" s="367"/>
      <c r="G216" s="367"/>
      <c r="H216" s="367"/>
      <c r="I216" s="367"/>
      <c r="J216" s="236" t="s">
        <v>76</v>
      </c>
      <c r="K216" s="236" t="s">
        <v>76</v>
      </c>
      <c r="L216" s="236" t="s">
        <v>76</v>
      </c>
      <c r="M216" s="236" t="s">
        <v>76</v>
      </c>
      <c r="N216" s="37" t="s">
        <v>75</v>
      </c>
      <c r="O216" s="236" t="s">
        <v>76</v>
      </c>
      <c r="P216" s="37" t="s">
        <v>318</v>
      </c>
      <c r="Q216" s="37" t="s">
        <v>77</v>
      </c>
      <c r="R216" s="37" t="s">
        <v>75</v>
      </c>
      <c r="S216" s="37" t="s">
        <v>75</v>
      </c>
      <c r="T216" s="25" t="s">
        <v>75</v>
      </c>
      <c r="U216" s="25" t="s">
        <v>75</v>
      </c>
      <c r="V216" s="236" t="s">
        <v>319</v>
      </c>
      <c r="W216" s="236" t="s">
        <v>320</v>
      </c>
      <c r="X216" s="37" t="s">
        <v>75</v>
      </c>
      <c r="Y216" s="291">
        <v>42186</v>
      </c>
      <c r="Z216" s="37" t="s">
        <v>81</v>
      </c>
      <c r="AA216" s="37" t="s">
        <v>763</v>
      </c>
      <c r="AB216" s="37" t="s">
        <v>764</v>
      </c>
      <c r="AC216" s="37" t="s">
        <v>83</v>
      </c>
      <c r="AD216" s="37" t="s">
        <v>755</v>
      </c>
      <c r="AE216" s="37" t="s">
        <v>397</v>
      </c>
      <c r="AF216" s="37" t="s">
        <v>85</v>
      </c>
      <c r="AG216" s="37">
        <v>40</v>
      </c>
      <c r="AH216" s="37" t="s">
        <v>86</v>
      </c>
      <c r="AI216" s="37" t="s">
        <v>126</v>
      </c>
      <c r="AJ216" s="37" t="s">
        <v>756</v>
      </c>
      <c r="AK216" s="37" t="s">
        <v>88</v>
      </c>
      <c r="AL216" s="37" t="s">
        <v>89</v>
      </c>
      <c r="AM216" s="37" t="s">
        <v>77</v>
      </c>
      <c r="AN216" s="37" t="s">
        <v>77</v>
      </c>
      <c r="AO216" s="37" t="s">
        <v>77</v>
      </c>
      <c r="AP216" s="37" t="s">
        <v>257</v>
      </c>
      <c r="AQ216" s="37" t="s">
        <v>92</v>
      </c>
      <c r="AR216" s="37" t="s">
        <v>90</v>
      </c>
      <c r="AS216" s="37" t="s">
        <v>91</v>
      </c>
      <c r="AT216" s="37" t="s">
        <v>92</v>
      </c>
      <c r="AU216" s="37" t="s">
        <v>77</v>
      </c>
      <c r="AV216" s="37" t="s">
        <v>77</v>
      </c>
      <c r="AW216" s="37" t="s">
        <v>77</v>
      </c>
      <c r="AX216" s="291">
        <v>41208</v>
      </c>
      <c r="AY216" s="37" t="s">
        <v>88</v>
      </c>
      <c r="AZ216" s="37" t="s">
        <v>81</v>
      </c>
      <c r="BA216" s="37" t="s">
        <v>77</v>
      </c>
      <c r="BB216" s="37" t="s">
        <v>77</v>
      </c>
      <c r="BC216" s="37" t="s">
        <v>75</v>
      </c>
      <c r="BD216" s="37" t="s">
        <v>77</v>
      </c>
      <c r="BE216" s="37" t="s">
        <v>93</v>
      </c>
      <c r="BF216" s="291">
        <v>41208</v>
      </c>
      <c r="BG216" s="37" t="s">
        <v>94</v>
      </c>
      <c r="BH216" s="154">
        <v>42233.834108796298</v>
      </c>
      <c r="BI216" s="37" t="s">
        <v>77</v>
      </c>
      <c r="BJ216" s="37" t="s">
        <v>325</v>
      </c>
      <c r="BK216" s="37" t="s">
        <v>96</v>
      </c>
    </row>
    <row r="217" spans="1:63" s="10" customFormat="1" ht="56">
      <c r="A217" s="37">
        <v>2544</v>
      </c>
      <c r="B217" s="37" t="s">
        <v>765</v>
      </c>
      <c r="C217" s="279" t="s">
        <v>399</v>
      </c>
      <c r="D217" s="366" t="s">
        <v>76</v>
      </c>
      <c r="E217" s="367"/>
      <c r="F217" s="367"/>
      <c r="G217" s="367"/>
      <c r="H217" s="367"/>
      <c r="I217" s="367"/>
      <c r="J217" s="236" t="s">
        <v>76</v>
      </c>
      <c r="K217" s="236" t="s">
        <v>76</v>
      </c>
      <c r="L217" s="236" t="s">
        <v>76</v>
      </c>
      <c r="M217" s="236" t="s">
        <v>76</v>
      </c>
      <c r="N217" s="37" t="s">
        <v>75</v>
      </c>
      <c r="O217" s="236" t="s">
        <v>76</v>
      </c>
      <c r="P217" s="37" t="s">
        <v>318</v>
      </c>
      <c r="Q217" s="37" t="s">
        <v>77</v>
      </c>
      <c r="R217" s="37" t="s">
        <v>75</v>
      </c>
      <c r="S217" s="37" t="s">
        <v>75</v>
      </c>
      <c r="T217" s="25" t="s">
        <v>75</v>
      </c>
      <c r="U217" s="25" t="s">
        <v>75</v>
      </c>
      <c r="V217" s="236" t="s">
        <v>319</v>
      </c>
      <c r="W217" s="236" t="s">
        <v>320</v>
      </c>
      <c r="X217" s="37" t="s">
        <v>75</v>
      </c>
      <c r="Y217" s="291">
        <v>42186</v>
      </c>
      <c r="Z217" s="37" t="s">
        <v>81</v>
      </c>
      <c r="AA217" s="37" t="s">
        <v>765</v>
      </c>
      <c r="AB217" s="37" t="s">
        <v>766</v>
      </c>
      <c r="AC217" s="37" t="s">
        <v>83</v>
      </c>
      <c r="AD217" s="37" t="s">
        <v>755</v>
      </c>
      <c r="AE217" s="37" t="s">
        <v>402</v>
      </c>
      <c r="AF217" s="37" t="s">
        <v>85</v>
      </c>
      <c r="AG217" s="37">
        <v>40</v>
      </c>
      <c r="AH217" s="37" t="s">
        <v>86</v>
      </c>
      <c r="AI217" s="37" t="s">
        <v>126</v>
      </c>
      <c r="AJ217" s="37" t="s">
        <v>756</v>
      </c>
      <c r="AK217" s="37" t="s">
        <v>88</v>
      </c>
      <c r="AL217" s="37" t="s">
        <v>89</v>
      </c>
      <c r="AM217" s="37" t="s">
        <v>77</v>
      </c>
      <c r="AN217" s="37" t="s">
        <v>77</v>
      </c>
      <c r="AO217" s="37" t="s">
        <v>77</v>
      </c>
      <c r="AP217" s="37" t="s">
        <v>92</v>
      </c>
      <c r="AQ217" s="37" t="s">
        <v>92</v>
      </c>
      <c r="AR217" s="37" t="s">
        <v>90</v>
      </c>
      <c r="AS217" s="37" t="s">
        <v>91</v>
      </c>
      <c r="AT217" s="37" t="s">
        <v>92</v>
      </c>
      <c r="AU217" s="37" t="s">
        <v>77</v>
      </c>
      <c r="AV217" s="37" t="s">
        <v>77</v>
      </c>
      <c r="AW217" s="37" t="s">
        <v>77</v>
      </c>
      <c r="AX217" s="291">
        <v>41208</v>
      </c>
      <c r="AY217" s="37" t="s">
        <v>88</v>
      </c>
      <c r="AZ217" s="37" t="s">
        <v>81</v>
      </c>
      <c r="BA217" s="37" t="s">
        <v>77</v>
      </c>
      <c r="BB217" s="37" t="s">
        <v>77</v>
      </c>
      <c r="BC217" s="37" t="s">
        <v>75</v>
      </c>
      <c r="BD217" s="37" t="s">
        <v>77</v>
      </c>
      <c r="BE217" s="37" t="s">
        <v>93</v>
      </c>
      <c r="BF217" s="291">
        <v>41208</v>
      </c>
      <c r="BG217" s="37" t="s">
        <v>94</v>
      </c>
      <c r="BH217" s="154">
        <v>42233.834108796298</v>
      </c>
      <c r="BI217" s="37" t="s">
        <v>77</v>
      </c>
      <c r="BJ217" s="37" t="s">
        <v>325</v>
      </c>
      <c r="BK217" s="37" t="s">
        <v>96</v>
      </c>
    </row>
    <row r="218" spans="1:63" s="10" customFormat="1" ht="56">
      <c r="A218" s="37">
        <v>2545</v>
      </c>
      <c r="B218" s="37" t="s">
        <v>767</v>
      </c>
      <c r="C218" s="279" t="s">
        <v>403</v>
      </c>
      <c r="D218" s="366" t="s">
        <v>76</v>
      </c>
      <c r="E218" s="367"/>
      <c r="F218" s="367"/>
      <c r="G218" s="367"/>
      <c r="H218" s="367"/>
      <c r="I218" s="367"/>
      <c r="J218" s="236" t="s">
        <v>76</v>
      </c>
      <c r="K218" s="236" t="s">
        <v>76</v>
      </c>
      <c r="L218" s="236" t="s">
        <v>76</v>
      </c>
      <c r="M218" s="236" t="s">
        <v>76</v>
      </c>
      <c r="N218" s="37" t="s">
        <v>75</v>
      </c>
      <c r="O218" s="236" t="s">
        <v>76</v>
      </c>
      <c r="P218" s="37" t="s">
        <v>318</v>
      </c>
      <c r="Q218" s="37" t="s">
        <v>77</v>
      </c>
      <c r="R218" s="37" t="s">
        <v>75</v>
      </c>
      <c r="S218" s="37" t="s">
        <v>75</v>
      </c>
      <c r="T218" s="25" t="s">
        <v>75</v>
      </c>
      <c r="U218" s="25" t="s">
        <v>75</v>
      </c>
      <c r="V218" s="236" t="s">
        <v>319</v>
      </c>
      <c r="W218" s="236" t="s">
        <v>320</v>
      </c>
      <c r="X218" s="37" t="s">
        <v>75</v>
      </c>
      <c r="Y218" s="291">
        <v>42186</v>
      </c>
      <c r="Z218" s="37" t="s">
        <v>81</v>
      </c>
      <c r="AA218" s="37" t="s">
        <v>767</v>
      </c>
      <c r="AB218" s="37" t="s">
        <v>768</v>
      </c>
      <c r="AC218" s="37" t="s">
        <v>83</v>
      </c>
      <c r="AD218" s="37" t="s">
        <v>755</v>
      </c>
      <c r="AE218" s="37" t="s">
        <v>406</v>
      </c>
      <c r="AF218" s="37" t="s">
        <v>85</v>
      </c>
      <c r="AG218" s="37">
        <v>40</v>
      </c>
      <c r="AH218" s="37" t="s">
        <v>86</v>
      </c>
      <c r="AI218" s="37" t="s">
        <v>126</v>
      </c>
      <c r="AJ218" s="37" t="s">
        <v>756</v>
      </c>
      <c r="AK218" s="37" t="s">
        <v>88</v>
      </c>
      <c r="AL218" s="37" t="s">
        <v>89</v>
      </c>
      <c r="AM218" s="37" t="s">
        <v>77</v>
      </c>
      <c r="AN218" s="37" t="s">
        <v>77</v>
      </c>
      <c r="AO218" s="37" t="s">
        <v>77</v>
      </c>
      <c r="AP218" s="37" t="s">
        <v>92</v>
      </c>
      <c r="AQ218" s="37" t="s">
        <v>92</v>
      </c>
      <c r="AR218" s="37" t="s">
        <v>90</v>
      </c>
      <c r="AS218" s="37" t="s">
        <v>91</v>
      </c>
      <c r="AT218" s="37" t="s">
        <v>92</v>
      </c>
      <c r="AU218" s="37" t="s">
        <v>77</v>
      </c>
      <c r="AV218" s="37" t="s">
        <v>77</v>
      </c>
      <c r="AW218" s="37" t="s">
        <v>77</v>
      </c>
      <c r="AX218" s="291">
        <v>41208</v>
      </c>
      <c r="AY218" s="37" t="s">
        <v>88</v>
      </c>
      <c r="AZ218" s="37" t="s">
        <v>81</v>
      </c>
      <c r="BA218" s="37" t="s">
        <v>77</v>
      </c>
      <c r="BB218" s="37" t="s">
        <v>77</v>
      </c>
      <c r="BC218" s="37" t="s">
        <v>75</v>
      </c>
      <c r="BD218" s="37" t="s">
        <v>77</v>
      </c>
      <c r="BE218" s="37" t="s">
        <v>93</v>
      </c>
      <c r="BF218" s="291">
        <v>41208</v>
      </c>
      <c r="BG218" s="37" t="s">
        <v>94</v>
      </c>
      <c r="BH218" s="154">
        <v>42233.834108796298</v>
      </c>
      <c r="BI218" s="37" t="s">
        <v>77</v>
      </c>
      <c r="BJ218" s="37" t="s">
        <v>325</v>
      </c>
      <c r="BK218" s="37" t="s">
        <v>96</v>
      </c>
    </row>
    <row r="219" spans="1:63" s="10" customFormat="1" ht="56">
      <c r="A219" s="37">
        <v>2546</v>
      </c>
      <c r="B219" s="37" t="s">
        <v>769</v>
      </c>
      <c r="C219" s="279" t="s">
        <v>407</v>
      </c>
      <c r="D219" s="366" t="s">
        <v>76</v>
      </c>
      <c r="E219" s="367"/>
      <c r="F219" s="367"/>
      <c r="G219" s="367"/>
      <c r="H219" s="367"/>
      <c r="I219" s="367"/>
      <c r="J219" s="236" t="s">
        <v>76</v>
      </c>
      <c r="K219" s="236" t="s">
        <v>76</v>
      </c>
      <c r="L219" s="236" t="s">
        <v>76</v>
      </c>
      <c r="M219" s="236" t="s">
        <v>76</v>
      </c>
      <c r="N219" s="37" t="s">
        <v>75</v>
      </c>
      <c r="O219" s="236" t="s">
        <v>76</v>
      </c>
      <c r="P219" s="37" t="s">
        <v>318</v>
      </c>
      <c r="Q219" s="37" t="s">
        <v>77</v>
      </c>
      <c r="R219" s="37" t="s">
        <v>75</v>
      </c>
      <c r="S219" s="37" t="s">
        <v>75</v>
      </c>
      <c r="T219" s="25" t="s">
        <v>75</v>
      </c>
      <c r="U219" s="25" t="s">
        <v>75</v>
      </c>
      <c r="V219" s="236" t="s">
        <v>319</v>
      </c>
      <c r="W219" s="236" t="s">
        <v>320</v>
      </c>
      <c r="X219" s="37" t="s">
        <v>75</v>
      </c>
      <c r="Y219" s="291">
        <v>42186</v>
      </c>
      <c r="Z219" s="37" t="s">
        <v>81</v>
      </c>
      <c r="AA219" s="37" t="s">
        <v>769</v>
      </c>
      <c r="AB219" s="37" t="s">
        <v>770</v>
      </c>
      <c r="AC219" s="37" t="s">
        <v>83</v>
      </c>
      <c r="AD219" s="37" t="s">
        <v>755</v>
      </c>
      <c r="AE219" s="37" t="s">
        <v>410</v>
      </c>
      <c r="AF219" s="37" t="s">
        <v>352</v>
      </c>
      <c r="AG219" s="37">
        <v>40</v>
      </c>
      <c r="AH219" s="37" t="s">
        <v>86</v>
      </c>
      <c r="AI219" s="37" t="s">
        <v>126</v>
      </c>
      <c r="AJ219" s="37" t="s">
        <v>756</v>
      </c>
      <c r="AK219" s="37" t="s">
        <v>88</v>
      </c>
      <c r="AL219" s="37" t="s">
        <v>89</v>
      </c>
      <c r="AM219" s="37" t="s">
        <v>77</v>
      </c>
      <c r="AN219" s="37" t="s">
        <v>77</v>
      </c>
      <c r="AO219" s="37" t="s">
        <v>77</v>
      </c>
      <c r="AP219" s="37" t="s">
        <v>92</v>
      </c>
      <c r="AQ219" s="37" t="s">
        <v>92</v>
      </c>
      <c r="AR219" s="37" t="s">
        <v>90</v>
      </c>
      <c r="AS219" s="37" t="s">
        <v>91</v>
      </c>
      <c r="AT219" s="37" t="s">
        <v>92</v>
      </c>
      <c r="AU219" s="37" t="s">
        <v>77</v>
      </c>
      <c r="AV219" s="37" t="s">
        <v>77</v>
      </c>
      <c r="AW219" s="37" t="s">
        <v>77</v>
      </c>
      <c r="AX219" s="291">
        <v>41208</v>
      </c>
      <c r="AY219" s="37" t="s">
        <v>88</v>
      </c>
      <c r="AZ219" s="37" t="s">
        <v>81</v>
      </c>
      <c r="BA219" s="37" t="s">
        <v>77</v>
      </c>
      <c r="BB219" s="37" t="s">
        <v>77</v>
      </c>
      <c r="BC219" s="37" t="s">
        <v>75</v>
      </c>
      <c r="BD219" s="37" t="s">
        <v>77</v>
      </c>
      <c r="BE219" s="37" t="s">
        <v>93</v>
      </c>
      <c r="BF219" s="291">
        <v>41208</v>
      </c>
      <c r="BG219" s="37" t="s">
        <v>94</v>
      </c>
      <c r="BH219" s="154">
        <v>42233.834108796298</v>
      </c>
      <c r="BI219" s="37" t="s">
        <v>77</v>
      </c>
      <c r="BJ219" s="37" t="s">
        <v>325</v>
      </c>
      <c r="BK219" s="37" t="s">
        <v>96</v>
      </c>
    </row>
    <row r="220" spans="1:63" s="10" customFormat="1" ht="56">
      <c r="A220" s="37">
        <v>2547</v>
      </c>
      <c r="B220" s="37" t="s">
        <v>771</v>
      </c>
      <c r="C220" s="279" t="s">
        <v>411</v>
      </c>
      <c r="D220" s="366" t="s">
        <v>76</v>
      </c>
      <c r="E220" s="367"/>
      <c r="F220" s="367"/>
      <c r="G220" s="367"/>
      <c r="H220" s="367"/>
      <c r="I220" s="367"/>
      <c r="J220" s="236" t="s">
        <v>76</v>
      </c>
      <c r="K220" s="236" t="s">
        <v>76</v>
      </c>
      <c r="L220" s="236" t="s">
        <v>76</v>
      </c>
      <c r="M220" s="236" t="s">
        <v>76</v>
      </c>
      <c r="N220" s="37" t="s">
        <v>75</v>
      </c>
      <c r="O220" s="236" t="s">
        <v>76</v>
      </c>
      <c r="P220" s="37" t="s">
        <v>318</v>
      </c>
      <c r="Q220" s="37" t="s">
        <v>77</v>
      </c>
      <c r="R220" s="37" t="s">
        <v>75</v>
      </c>
      <c r="S220" s="37" t="s">
        <v>75</v>
      </c>
      <c r="T220" s="25" t="s">
        <v>75</v>
      </c>
      <c r="U220" s="25" t="s">
        <v>75</v>
      </c>
      <c r="V220" s="236" t="s">
        <v>319</v>
      </c>
      <c r="W220" s="236" t="s">
        <v>320</v>
      </c>
      <c r="X220" s="37" t="s">
        <v>75</v>
      </c>
      <c r="Y220" s="291">
        <v>42186</v>
      </c>
      <c r="Z220" s="37" t="s">
        <v>81</v>
      </c>
      <c r="AA220" s="37" t="s">
        <v>771</v>
      </c>
      <c r="AB220" s="37" t="s">
        <v>772</v>
      </c>
      <c r="AC220" s="37" t="s">
        <v>83</v>
      </c>
      <c r="AD220" s="37" t="s">
        <v>755</v>
      </c>
      <c r="AE220" s="37" t="s">
        <v>414</v>
      </c>
      <c r="AF220" s="37" t="s">
        <v>85</v>
      </c>
      <c r="AG220" s="37">
        <v>40</v>
      </c>
      <c r="AH220" s="37" t="s">
        <v>86</v>
      </c>
      <c r="AI220" s="37" t="s">
        <v>126</v>
      </c>
      <c r="AJ220" s="37" t="s">
        <v>756</v>
      </c>
      <c r="AK220" s="37" t="s">
        <v>88</v>
      </c>
      <c r="AL220" s="37" t="s">
        <v>89</v>
      </c>
      <c r="AM220" s="37" t="s">
        <v>77</v>
      </c>
      <c r="AN220" s="37" t="s">
        <v>77</v>
      </c>
      <c r="AO220" s="37" t="s">
        <v>77</v>
      </c>
      <c r="AP220" s="37" t="s">
        <v>257</v>
      </c>
      <c r="AQ220" s="37" t="s">
        <v>92</v>
      </c>
      <c r="AR220" s="37" t="s">
        <v>90</v>
      </c>
      <c r="AS220" s="37" t="s">
        <v>91</v>
      </c>
      <c r="AT220" s="37" t="s">
        <v>92</v>
      </c>
      <c r="AU220" s="37" t="s">
        <v>77</v>
      </c>
      <c r="AV220" s="37" t="s">
        <v>77</v>
      </c>
      <c r="AW220" s="37" t="s">
        <v>77</v>
      </c>
      <c r="AX220" s="291">
        <v>41208</v>
      </c>
      <c r="AY220" s="37" t="s">
        <v>88</v>
      </c>
      <c r="AZ220" s="37" t="s">
        <v>81</v>
      </c>
      <c r="BA220" s="37" t="s">
        <v>77</v>
      </c>
      <c r="BB220" s="37" t="s">
        <v>77</v>
      </c>
      <c r="BC220" s="37" t="s">
        <v>75</v>
      </c>
      <c r="BD220" s="37" t="s">
        <v>77</v>
      </c>
      <c r="BE220" s="37" t="s">
        <v>93</v>
      </c>
      <c r="BF220" s="291">
        <v>41208</v>
      </c>
      <c r="BG220" s="37" t="s">
        <v>94</v>
      </c>
      <c r="BH220" s="154">
        <v>42233.834120370368</v>
      </c>
      <c r="BI220" s="37" t="s">
        <v>77</v>
      </c>
      <c r="BJ220" s="37" t="s">
        <v>325</v>
      </c>
      <c r="BK220" s="37" t="s">
        <v>96</v>
      </c>
    </row>
    <row r="221" spans="1:63" s="10" customFormat="1" ht="56">
      <c r="A221" s="37">
        <v>2548</v>
      </c>
      <c r="B221" s="37" t="s">
        <v>773</v>
      </c>
      <c r="C221" s="279" t="s">
        <v>415</v>
      </c>
      <c r="D221" s="366" t="s">
        <v>76</v>
      </c>
      <c r="E221" s="367"/>
      <c r="F221" s="367"/>
      <c r="G221" s="367"/>
      <c r="H221" s="367"/>
      <c r="I221" s="367"/>
      <c r="J221" s="236" t="s">
        <v>76</v>
      </c>
      <c r="K221" s="236" t="s">
        <v>76</v>
      </c>
      <c r="L221" s="236" t="s">
        <v>76</v>
      </c>
      <c r="M221" s="236" t="s">
        <v>76</v>
      </c>
      <c r="N221" s="37" t="s">
        <v>75</v>
      </c>
      <c r="O221" s="236" t="s">
        <v>76</v>
      </c>
      <c r="P221" s="37" t="s">
        <v>318</v>
      </c>
      <c r="Q221" s="37" t="s">
        <v>77</v>
      </c>
      <c r="R221" s="37" t="s">
        <v>75</v>
      </c>
      <c r="S221" s="37" t="s">
        <v>75</v>
      </c>
      <c r="T221" s="25" t="s">
        <v>75</v>
      </c>
      <c r="U221" s="25" t="s">
        <v>75</v>
      </c>
      <c r="V221" s="236" t="s">
        <v>319</v>
      </c>
      <c r="W221" s="236" t="s">
        <v>320</v>
      </c>
      <c r="X221" s="37" t="s">
        <v>75</v>
      </c>
      <c r="Y221" s="291">
        <v>42186</v>
      </c>
      <c r="Z221" s="37" t="s">
        <v>81</v>
      </c>
      <c r="AA221" s="37" t="s">
        <v>773</v>
      </c>
      <c r="AB221" s="37" t="s">
        <v>774</v>
      </c>
      <c r="AC221" s="37" t="s">
        <v>83</v>
      </c>
      <c r="AD221" s="37" t="s">
        <v>755</v>
      </c>
      <c r="AE221" s="37" t="s">
        <v>418</v>
      </c>
      <c r="AF221" s="37" t="s">
        <v>352</v>
      </c>
      <c r="AG221" s="37">
        <v>40</v>
      </c>
      <c r="AH221" s="37" t="s">
        <v>86</v>
      </c>
      <c r="AI221" s="37" t="s">
        <v>126</v>
      </c>
      <c r="AJ221" s="37" t="s">
        <v>756</v>
      </c>
      <c r="AK221" s="37" t="s">
        <v>88</v>
      </c>
      <c r="AL221" s="37" t="s">
        <v>89</v>
      </c>
      <c r="AM221" s="37" t="s">
        <v>77</v>
      </c>
      <c r="AN221" s="37" t="s">
        <v>77</v>
      </c>
      <c r="AO221" s="37" t="s">
        <v>77</v>
      </c>
      <c r="AP221" s="37" t="s">
        <v>92</v>
      </c>
      <c r="AQ221" s="37" t="s">
        <v>92</v>
      </c>
      <c r="AR221" s="37" t="s">
        <v>90</v>
      </c>
      <c r="AS221" s="37" t="s">
        <v>91</v>
      </c>
      <c r="AT221" s="37" t="s">
        <v>92</v>
      </c>
      <c r="AU221" s="37" t="s">
        <v>77</v>
      </c>
      <c r="AV221" s="37" t="s">
        <v>77</v>
      </c>
      <c r="AW221" s="37" t="s">
        <v>77</v>
      </c>
      <c r="AX221" s="291">
        <v>41208</v>
      </c>
      <c r="AY221" s="37" t="s">
        <v>88</v>
      </c>
      <c r="AZ221" s="37" t="s">
        <v>81</v>
      </c>
      <c r="BA221" s="37" t="s">
        <v>77</v>
      </c>
      <c r="BB221" s="37" t="s">
        <v>77</v>
      </c>
      <c r="BC221" s="37" t="s">
        <v>75</v>
      </c>
      <c r="BD221" s="37" t="s">
        <v>77</v>
      </c>
      <c r="BE221" s="37" t="s">
        <v>93</v>
      </c>
      <c r="BF221" s="291">
        <v>41208</v>
      </c>
      <c r="BG221" s="37" t="s">
        <v>94</v>
      </c>
      <c r="BH221" s="154">
        <v>42233.834120370368</v>
      </c>
      <c r="BI221" s="37" t="s">
        <v>77</v>
      </c>
      <c r="BJ221" s="37" t="s">
        <v>325</v>
      </c>
      <c r="BK221" s="37" t="s">
        <v>96</v>
      </c>
    </row>
    <row r="222" spans="1:63" s="10" customFormat="1" ht="56">
      <c r="A222" s="37">
        <v>2549</v>
      </c>
      <c r="B222" s="37" t="s">
        <v>775</v>
      </c>
      <c r="C222" s="279" t="s">
        <v>419</v>
      </c>
      <c r="D222" s="366" t="s">
        <v>76</v>
      </c>
      <c r="E222" s="367"/>
      <c r="F222" s="367"/>
      <c r="G222" s="367"/>
      <c r="H222" s="367"/>
      <c r="I222" s="367"/>
      <c r="J222" s="236" t="s">
        <v>76</v>
      </c>
      <c r="K222" s="236" t="s">
        <v>76</v>
      </c>
      <c r="L222" s="236" t="s">
        <v>76</v>
      </c>
      <c r="M222" s="236" t="s">
        <v>76</v>
      </c>
      <c r="N222" s="37" t="s">
        <v>75</v>
      </c>
      <c r="O222" s="236" t="s">
        <v>76</v>
      </c>
      <c r="P222" s="37" t="s">
        <v>318</v>
      </c>
      <c r="Q222" s="37" t="s">
        <v>77</v>
      </c>
      <c r="R222" s="37" t="s">
        <v>75</v>
      </c>
      <c r="S222" s="37" t="s">
        <v>75</v>
      </c>
      <c r="T222" s="25" t="s">
        <v>75</v>
      </c>
      <c r="U222" s="25" t="s">
        <v>75</v>
      </c>
      <c r="V222" s="236" t="s">
        <v>319</v>
      </c>
      <c r="W222" s="236" t="s">
        <v>320</v>
      </c>
      <c r="X222" s="37" t="s">
        <v>75</v>
      </c>
      <c r="Y222" s="291">
        <v>42186</v>
      </c>
      <c r="Z222" s="37" t="s">
        <v>81</v>
      </c>
      <c r="AA222" s="37" t="s">
        <v>775</v>
      </c>
      <c r="AB222" s="37" t="s">
        <v>776</v>
      </c>
      <c r="AC222" s="37" t="s">
        <v>83</v>
      </c>
      <c r="AD222" s="37" t="s">
        <v>755</v>
      </c>
      <c r="AE222" s="37" t="s">
        <v>422</v>
      </c>
      <c r="AF222" s="37" t="s">
        <v>85</v>
      </c>
      <c r="AG222" s="37">
        <v>40</v>
      </c>
      <c r="AH222" s="37" t="s">
        <v>86</v>
      </c>
      <c r="AI222" s="37" t="s">
        <v>126</v>
      </c>
      <c r="AJ222" s="37" t="s">
        <v>756</v>
      </c>
      <c r="AK222" s="37" t="s">
        <v>88</v>
      </c>
      <c r="AL222" s="37" t="s">
        <v>89</v>
      </c>
      <c r="AM222" s="37" t="s">
        <v>77</v>
      </c>
      <c r="AN222" s="37" t="s">
        <v>77</v>
      </c>
      <c r="AO222" s="37" t="s">
        <v>77</v>
      </c>
      <c r="AP222" s="37" t="s">
        <v>92</v>
      </c>
      <c r="AQ222" s="37" t="s">
        <v>92</v>
      </c>
      <c r="AR222" s="37" t="s">
        <v>90</v>
      </c>
      <c r="AS222" s="37" t="s">
        <v>91</v>
      </c>
      <c r="AT222" s="37" t="s">
        <v>92</v>
      </c>
      <c r="AU222" s="37" t="s">
        <v>77</v>
      </c>
      <c r="AV222" s="37" t="s">
        <v>77</v>
      </c>
      <c r="AW222" s="37" t="s">
        <v>77</v>
      </c>
      <c r="AX222" s="291">
        <v>41208</v>
      </c>
      <c r="AY222" s="37" t="s">
        <v>88</v>
      </c>
      <c r="AZ222" s="37" t="s">
        <v>81</v>
      </c>
      <c r="BA222" s="37" t="s">
        <v>77</v>
      </c>
      <c r="BB222" s="37" t="s">
        <v>77</v>
      </c>
      <c r="BC222" s="37" t="s">
        <v>75</v>
      </c>
      <c r="BD222" s="37" t="s">
        <v>77</v>
      </c>
      <c r="BE222" s="37" t="s">
        <v>93</v>
      </c>
      <c r="BF222" s="291">
        <v>41208</v>
      </c>
      <c r="BG222" s="37" t="s">
        <v>94</v>
      </c>
      <c r="BH222" s="154">
        <v>42233.834120370368</v>
      </c>
      <c r="BI222" s="37" t="s">
        <v>77</v>
      </c>
      <c r="BJ222" s="37" t="s">
        <v>325</v>
      </c>
      <c r="BK222" s="37" t="s">
        <v>96</v>
      </c>
    </row>
    <row r="223" spans="1:63" s="10" customFormat="1" ht="56">
      <c r="A223" s="37">
        <v>2550</v>
      </c>
      <c r="B223" s="37" t="s">
        <v>777</v>
      </c>
      <c r="C223" s="279" t="s">
        <v>423</v>
      </c>
      <c r="D223" s="366" t="s">
        <v>76</v>
      </c>
      <c r="E223" s="367"/>
      <c r="F223" s="367"/>
      <c r="G223" s="367"/>
      <c r="H223" s="367"/>
      <c r="I223" s="367"/>
      <c r="J223" s="236" t="s">
        <v>76</v>
      </c>
      <c r="K223" s="236" t="s">
        <v>76</v>
      </c>
      <c r="L223" s="236" t="s">
        <v>76</v>
      </c>
      <c r="M223" s="236" t="s">
        <v>76</v>
      </c>
      <c r="N223" s="37" t="s">
        <v>75</v>
      </c>
      <c r="O223" s="236" t="s">
        <v>76</v>
      </c>
      <c r="P223" s="37" t="s">
        <v>318</v>
      </c>
      <c r="Q223" s="37" t="s">
        <v>77</v>
      </c>
      <c r="R223" s="37" t="s">
        <v>75</v>
      </c>
      <c r="S223" s="37" t="s">
        <v>75</v>
      </c>
      <c r="T223" s="25" t="s">
        <v>75</v>
      </c>
      <c r="U223" s="25" t="s">
        <v>75</v>
      </c>
      <c r="V223" s="236" t="s">
        <v>319</v>
      </c>
      <c r="W223" s="236" t="s">
        <v>320</v>
      </c>
      <c r="X223" s="37" t="s">
        <v>75</v>
      </c>
      <c r="Y223" s="291">
        <v>42186</v>
      </c>
      <c r="Z223" s="37" t="s">
        <v>81</v>
      </c>
      <c r="AA223" s="37" t="s">
        <v>777</v>
      </c>
      <c r="AB223" s="37" t="s">
        <v>778</v>
      </c>
      <c r="AC223" s="37" t="s">
        <v>83</v>
      </c>
      <c r="AD223" s="37" t="s">
        <v>755</v>
      </c>
      <c r="AE223" s="37" t="s">
        <v>426</v>
      </c>
      <c r="AF223" s="37" t="s">
        <v>85</v>
      </c>
      <c r="AG223" s="37">
        <v>40</v>
      </c>
      <c r="AH223" s="37" t="s">
        <v>86</v>
      </c>
      <c r="AI223" s="37" t="s">
        <v>126</v>
      </c>
      <c r="AJ223" s="37" t="s">
        <v>756</v>
      </c>
      <c r="AK223" s="37" t="s">
        <v>88</v>
      </c>
      <c r="AL223" s="37" t="s">
        <v>89</v>
      </c>
      <c r="AM223" s="37" t="s">
        <v>77</v>
      </c>
      <c r="AN223" s="37" t="s">
        <v>77</v>
      </c>
      <c r="AO223" s="37" t="s">
        <v>77</v>
      </c>
      <c r="AP223" s="37" t="s">
        <v>92</v>
      </c>
      <c r="AQ223" s="37" t="s">
        <v>92</v>
      </c>
      <c r="AR223" s="37" t="s">
        <v>90</v>
      </c>
      <c r="AS223" s="37" t="s">
        <v>91</v>
      </c>
      <c r="AT223" s="37" t="s">
        <v>92</v>
      </c>
      <c r="AU223" s="37" t="s">
        <v>77</v>
      </c>
      <c r="AV223" s="37" t="s">
        <v>77</v>
      </c>
      <c r="AW223" s="37" t="s">
        <v>77</v>
      </c>
      <c r="AX223" s="291">
        <v>41208</v>
      </c>
      <c r="AY223" s="37" t="s">
        <v>88</v>
      </c>
      <c r="AZ223" s="37" t="s">
        <v>81</v>
      </c>
      <c r="BA223" s="37" t="s">
        <v>77</v>
      </c>
      <c r="BB223" s="37" t="s">
        <v>77</v>
      </c>
      <c r="BC223" s="37" t="s">
        <v>75</v>
      </c>
      <c r="BD223" s="37" t="s">
        <v>77</v>
      </c>
      <c r="BE223" s="37" t="s">
        <v>93</v>
      </c>
      <c r="BF223" s="291">
        <v>41208</v>
      </c>
      <c r="BG223" s="37" t="s">
        <v>94</v>
      </c>
      <c r="BH223" s="154">
        <v>42233.834120370368</v>
      </c>
      <c r="BI223" s="37" t="s">
        <v>77</v>
      </c>
      <c r="BJ223" s="37" t="s">
        <v>325</v>
      </c>
      <c r="BK223" s="37" t="s">
        <v>96</v>
      </c>
    </row>
    <row r="224" spans="1:63" s="10" customFormat="1" ht="56">
      <c r="A224" s="37">
        <v>2551</v>
      </c>
      <c r="B224" s="37" t="s">
        <v>779</v>
      </c>
      <c r="C224" s="279" t="s">
        <v>427</v>
      </c>
      <c r="D224" s="366" t="s">
        <v>76</v>
      </c>
      <c r="E224" s="367"/>
      <c r="F224" s="367"/>
      <c r="G224" s="367"/>
      <c r="H224" s="367"/>
      <c r="I224" s="367"/>
      <c r="J224" s="236" t="s">
        <v>76</v>
      </c>
      <c r="K224" s="236" t="s">
        <v>76</v>
      </c>
      <c r="L224" s="236" t="s">
        <v>76</v>
      </c>
      <c r="M224" s="236" t="s">
        <v>76</v>
      </c>
      <c r="N224" s="37" t="s">
        <v>75</v>
      </c>
      <c r="O224" s="236" t="s">
        <v>76</v>
      </c>
      <c r="P224" s="37" t="s">
        <v>318</v>
      </c>
      <c r="Q224" s="37" t="s">
        <v>77</v>
      </c>
      <c r="R224" s="37" t="s">
        <v>75</v>
      </c>
      <c r="S224" s="37" t="s">
        <v>75</v>
      </c>
      <c r="T224" s="25" t="s">
        <v>75</v>
      </c>
      <c r="U224" s="25" t="s">
        <v>75</v>
      </c>
      <c r="V224" s="236" t="s">
        <v>319</v>
      </c>
      <c r="W224" s="236" t="s">
        <v>320</v>
      </c>
      <c r="X224" s="37" t="s">
        <v>75</v>
      </c>
      <c r="Y224" s="291">
        <v>42186</v>
      </c>
      <c r="Z224" s="37" t="s">
        <v>81</v>
      </c>
      <c r="AA224" s="37" t="s">
        <v>779</v>
      </c>
      <c r="AB224" s="37" t="s">
        <v>780</v>
      </c>
      <c r="AC224" s="37" t="s">
        <v>83</v>
      </c>
      <c r="AD224" s="37" t="s">
        <v>755</v>
      </c>
      <c r="AE224" s="37" t="s">
        <v>430</v>
      </c>
      <c r="AF224" s="37" t="s">
        <v>85</v>
      </c>
      <c r="AG224" s="37">
        <v>40</v>
      </c>
      <c r="AH224" s="37" t="s">
        <v>86</v>
      </c>
      <c r="AI224" s="37" t="s">
        <v>126</v>
      </c>
      <c r="AJ224" s="37" t="s">
        <v>756</v>
      </c>
      <c r="AK224" s="37" t="s">
        <v>88</v>
      </c>
      <c r="AL224" s="37" t="s">
        <v>89</v>
      </c>
      <c r="AM224" s="37" t="s">
        <v>77</v>
      </c>
      <c r="AN224" s="37" t="s">
        <v>77</v>
      </c>
      <c r="AO224" s="37" t="s">
        <v>77</v>
      </c>
      <c r="AP224" s="37" t="s">
        <v>92</v>
      </c>
      <c r="AQ224" s="37" t="s">
        <v>92</v>
      </c>
      <c r="AR224" s="37" t="s">
        <v>90</v>
      </c>
      <c r="AS224" s="37" t="s">
        <v>91</v>
      </c>
      <c r="AT224" s="37" t="s">
        <v>92</v>
      </c>
      <c r="AU224" s="37" t="s">
        <v>77</v>
      </c>
      <c r="AV224" s="37" t="s">
        <v>77</v>
      </c>
      <c r="AW224" s="37" t="s">
        <v>77</v>
      </c>
      <c r="AX224" s="291">
        <v>41208</v>
      </c>
      <c r="AY224" s="37" t="s">
        <v>88</v>
      </c>
      <c r="AZ224" s="37" t="s">
        <v>81</v>
      </c>
      <c r="BA224" s="37" t="s">
        <v>77</v>
      </c>
      <c r="BB224" s="37" t="s">
        <v>77</v>
      </c>
      <c r="BC224" s="37" t="s">
        <v>75</v>
      </c>
      <c r="BD224" s="37" t="s">
        <v>77</v>
      </c>
      <c r="BE224" s="37" t="s">
        <v>93</v>
      </c>
      <c r="BF224" s="291">
        <v>41208</v>
      </c>
      <c r="BG224" s="37" t="s">
        <v>94</v>
      </c>
      <c r="BH224" s="154">
        <v>42233.834120370368</v>
      </c>
      <c r="BI224" s="37" t="s">
        <v>77</v>
      </c>
      <c r="BJ224" s="37" t="s">
        <v>325</v>
      </c>
      <c r="BK224" s="37" t="s">
        <v>96</v>
      </c>
    </row>
    <row r="225" spans="1:63" s="10" customFormat="1" ht="56">
      <c r="A225" s="37">
        <v>2552</v>
      </c>
      <c r="B225" s="37" t="s">
        <v>3173</v>
      </c>
      <c r="C225" s="279" t="s">
        <v>518</v>
      </c>
      <c r="D225" s="366" t="s">
        <v>76</v>
      </c>
      <c r="E225" s="367"/>
      <c r="F225" s="367"/>
      <c r="G225" s="367"/>
      <c r="H225" s="367"/>
      <c r="I225" s="367"/>
      <c r="J225" s="236" t="s">
        <v>76</v>
      </c>
      <c r="K225" s="236" t="s">
        <v>76</v>
      </c>
      <c r="L225" s="236" t="s">
        <v>76</v>
      </c>
      <c r="M225" s="236" t="s">
        <v>76</v>
      </c>
      <c r="N225" s="37" t="s">
        <v>75</v>
      </c>
      <c r="O225" s="236" t="s">
        <v>76</v>
      </c>
      <c r="P225" s="37" t="s">
        <v>318</v>
      </c>
      <c r="Q225" s="37" t="s">
        <v>77</v>
      </c>
      <c r="R225" s="37" t="s">
        <v>75</v>
      </c>
      <c r="S225" s="37" t="s">
        <v>75</v>
      </c>
      <c r="T225" s="25" t="s">
        <v>75</v>
      </c>
      <c r="U225" s="25" t="s">
        <v>75</v>
      </c>
      <c r="V225" s="236" t="s">
        <v>319</v>
      </c>
      <c r="W225" s="236" t="s">
        <v>320</v>
      </c>
      <c r="X225" s="37" t="s">
        <v>75</v>
      </c>
      <c r="Y225" s="291">
        <v>43617</v>
      </c>
      <c r="Z225" s="37" t="s">
        <v>81</v>
      </c>
      <c r="AA225" s="37" t="s">
        <v>3173</v>
      </c>
      <c r="AB225" s="37" t="s">
        <v>781</v>
      </c>
      <c r="AC225" s="37" t="s">
        <v>83</v>
      </c>
      <c r="AD225" s="37" t="s">
        <v>755</v>
      </c>
      <c r="AE225" s="37" t="s">
        <v>433</v>
      </c>
      <c r="AF225" s="37" t="s">
        <v>85</v>
      </c>
      <c r="AG225" s="37">
        <v>40</v>
      </c>
      <c r="AH225" s="37" t="s">
        <v>86</v>
      </c>
      <c r="AI225" s="37" t="s">
        <v>126</v>
      </c>
      <c r="AJ225" s="37" t="s">
        <v>756</v>
      </c>
      <c r="AK225" s="37" t="s">
        <v>88</v>
      </c>
      <c r="AL225" s="37" t="s">
        <v>89</v>
      </c>
      <c r="AM225" s="37" t="s">
        <v>77</v>
      </c>
      <c r="AN225" s="37" t="s">
        <v>77</v>
      </c>
      <c r="AO225" s="37" t="s">
        <v>77</v>
      </c>
      <c r="AP225" s="37" t="s">
        <v>92</v>
      </c>
      <c r="AQ225" s="37" t="s">
        <v>228</v>
      </c>
      <c r="AR225" s="37" t="s">
        <v>90</v>
      </c>
      <c r="AS225" s="37" t="s">
        <v>91</v>
      </c>
      <c r="AT225" s="37" t="s">
        <v>92</v>
      </c>
      <c r="AU225" s="37" t="s">
        <v>77</v>
      </c>
      <c r="AV225" s="37" t="s">
        <v>77</v>
      </c>
      <c r="AW225" s="37" t="s">
        <v>77</v>
      </c>
      <c r="AX225" s="291">
        <v>41208</v>
      </c>
      <c r="AY225" s="37" t="s">
        <v>88</v>
      </c>
      <c r="AZ225" s="37" t="s">
        <v>81</v>
      </c>
      <c r="BA225" s="37" t="s">
        <v>77</v>
      </c>
      <c r="BB225" s="37" t="s">
        <v>77</v>
      </c>
      <c r="BC225" s="37" t="s">
        <v>75</v>
      </c>
      <c r="BD225" s="37" t="s">
        <v>77</v>
      </c>
      <c r="BE225" s="37" t="s">
        <v>93</v>
      </c>
      <c r="BF225" s="291">
        <v>41208</v>
      </c>
      <c r="BG225" s="37" t="s">
        <v>2917</v>
      </c>
      <c r="BH225" s="154">
        <v>43630.356377314813</v>
      </c>
      <c r="BI225" s="37" t="s">
        <v>77</v>
      </c>
      <c r="BJ225" s="37" t="s">
        <v>325</v>
      </c>
      <c r="BK225" s="37" t="s">
        <v>96</v>
      </c>
    </row>
    <row r="226" spans="1:63" s="10" customFormat="1" ht="90.65" customHeight="1">
      <c r="A226" s="37" t="s">
        <v>3174</v>
      </c>
      <c r="B226" s="37" t="s">
        <v>3175</v>
      </c>
      <c r="C226" s="279" t="s">
        <v>3068</v>
      </c>
      <c r="D226" s="366" t="s">
        <v>76</v>
      </c>
      <c r="E226" s="367"/>
      <c r="F226" s="367"/>
      <c r="G226" s="367"/>
      <c r="H226" s="367"/>
      <c r="I226" s="367"/>
      <c r="J226" s="236" t="s">
        <v>76</v>
      </c>
      <c r="K226" s="236" t="s">
        <v>76</v>
      </c>
      <c r="L226" s="236" t="s">
        <v>76</v>
      </c>
      <c r="M226" s="236" t="s">
        <v>76</v>
      </c>
      <c r="N226" s="37" t="s">
        <v>75</v>
      </c>
      <c r="O226" s="236" t="s">
        <v>76</v>
      </c>
      <c r="P226" s="37" t="s">
        <v>318</v>
      </c>
      <c r="Q226" s="37" t="s">
        <v>77</v>
      </c>
      <c r="R226" s="37" t="s">
        <v>75</v>
      </c>
      <c r="S226" s="37" t="s">
        <v>75</v>
      </c>
      <c r="T226" s="25" t="s">
        <v>75</v>
      </c>
      <c r="U226" s="25" t="s">
        <v>75</v>
      </c>
      <c r="V226" s="236" t="s">
        <v>319</v>
      </c>
      <c r="W226" s="236" t="s">
        <v>320</v>
      </c>
      <c r="X226" s="37" t="s">
        <v>75</v>
      </c>
      <c r="Y226" s="291">
        <v>45474</v>
      </c>
      <c r="Z226" s="37" t="s">
        <v>81</v>
      </c>
      <c r="AA226" s="37" t="s">
        <v>3175</v>
      </c>
      <c r="AB226" s="37" t="s">
        <v>3178</v>
      </c>
      <c r="AC226" s="37" t="s">
        <v>83</v>
      </c>
      <c r="AD226" s="37" t="s">
        <v>755</v>
      </c>
      <c r="AE226" s="37" t="s">
        <v>751</v>
      </c>
      <c r="AF226" s="37" t="s">
        <v>85</v>
      </c>
      <c r="AG226" s="37">
        <v>40</v>
      </c>
      <c r="AH226" s="37" t="s">
        <v>86</v>
      </c>
      <c r="AI226" s="37" t="s">
        <v>126</v>
      </c>
      <c r="AJ226" s="37" t="s">
        <v>756</v>
      </c>
      <c r="AK226" s="37" t="s">
        <v>88</v>
      </c>
      <c r="AL226" s="37" t="s">
        <v>89</v>
      </c>
      <c r="AM226" s="37" t="s">
        <v>77</v>
      </c>
      <c r="AN226" s="37" t="s">
        <v>77</v>
      </c>
      <c r="AO226" s="37" t="s">
        <v>77</v>
      </c>
      <c r="AP226" s="37" t="s">
        <v>257</v>
      </c>
      <c r="AQ226" s="37" t="s">
        <v>92</v>
      </c>
      <c r="AR226" s="37" t="s">
        <v>90</v>
      </c>
      <c r="AS226" s="37" t="s">
        <v>91</v>
      </c>
      <c r="AT226" s="37" t="s">
        <v>92</v>
      </c>
      <c r="AU226" s="37" t="s">
        <v>77</v>
      </c>
      <c r="AV226" s="37" t="s">
        <v>77</v>
      </c>
      <c r="AW226" s="37" t="s">
        <v>77</v>
      </c>
      <c r="AX226" s="291">
        <v>45548</v>
      </c>
      <c r="AY226" s="37" t="s">
        <v>88</v>
      </c>
      <c r="AZ226" s="37" t="s">
        <v>81</v>
      </c>
      <c r="BA226" s="37" t="s">
        <v>77</v>
      </c>
      <c r="BB226" s="37" t="s">
        <v>77</v>
      </c>
      <c r="BC226" s="37" t="s">
        <v>75</v>
      </c>
      <c r="BD226" s="37" t="s">
        <v>77</v>
      </c>
      <c r="BE226" s="37" t="s">
        <v>93</v>
      </c>
      <c r="BF226" s="291">
        <v>45548</v>
      </c>
      <c r="BG226" s="37" t="s">
        <v>171</v>
      </c>
      <c r="BH226" s="154">
        <v>45553.29650462963</v>
      </c>
      <c r="BI226" s="37" t="s">
        <v>77</v>
      </c>
      <c r="BJ226" s="37" t="s">
        <v>325</v>
      </c>
      <c r="BK226" s="37" t="s">
        <v>96</v>
      </c>
    </row>
    <row r="227" spans="1:63" s="10" customFormat="1" ht="56">
      <c r="A227" s="37" t="s">
        <v>3176</v>
      </c>
      <c r="B227" s="37" t="s">
        <v>3177</v>
      </c>
      <c r="C227" s="279" t="s">
        <v>3071</v>
      </c>
      <c r="D227" s="366" t="s">
        <v>76</v>
      </c>
      <c r="E227" s="367"/>
      <c r="F227" s="367"/>
      <c r="G227" s="367"/>
      <c r="H227" s="367"/>
      <c r="I227" s="367"/>
      <c r="J227" s="236" t="s">
        <v>76</v>
      </c>
      <c r="K227" s="236" t="s">
        <v>76</v>
      </c>
      <c r="L227" s="236" t="s">
        <v>76</v>
      </c>
      <c r="M227" s="236" t="s">
        <v>76</v>
      </c>
      <c r="N227" s="37" t="s">
        <v>75</v>
      </c>
      <c r="O227" s="236" t="s">
        <v>76</v>
      </c>
      <c r="P227" s="37" t="s">
        <v>318</v>
      </c>
      <c r="Q227" s="37" t="s">
        <v>77</v>
      </c>
      <c r="R227" s="37" t="s">
        <v>75</v>
      </c>
      <c r="S227" s="37" t="s">
        <v>75</v>
      </c>
      <c r="T227" s="25" t="s">
        <v>75</v>
      </c>
      <c r="U227" s="25" t="s">
        <v>75</v>
      </c>
      <c r="V227" s="236" t="s">
        <v>319</v>
      </c>
      <c r="W227" s="236" t="s">
        <v>320</v>
      </c>
      <c r="X227" s="37" t="s">
        <v>75</v>
      </c>
      <c r="Y227" s="291">
        <v>45474</v>
      </c>
      <c r="Z227" s="37" t="s">
        <v>81</v>
      </c>
      <c r="AA227" s="37" t="s">
        <v>3177</v>
      </c>
      <c r="AB227" s="37" t="s">
        <v>3179</v>
      </c>
      <c r="AC227" s="37" t="s">
        <v>83</v>
      </c>
      <c r="AD227" s="37" t="s">
        <v>755</v>
      </c>
      <c r="AE227" s="37" t="s">
        <v>3170</v>
      </c>
      <c r="AF227" s="37" t="s">
        <v>85</v>
      </c>
      <c r="AG227" s="37">
        <v>40</v>
      </c>
      <c r="AH227" s="37" t="s">
        <v>86</v>
      </c>
      <c r="AI227" s="37" t="s">
        <v>126</v>
      </c>
      <c r="AJ227" s="37" t="s">
        <v>756</v>
      </c>
      <c r="AK227" s="37" t="s">
        <v>88</v>
      </c>
      <c r="AL227" s="37" t="s">
        <v>89</v>
      </c>
      <c r="AM227" s="37" t="s">
        <v>77</v>
      </c>
      <c r="AN227" s="37" t="s">
        <v>77</v>
      </c>
      <c r="AO227" s="37" t="s">
        <v>77</v>
      </c>
      <c r="AP227" s="37" t="s">
        <v>257</v>
      </c>
      <c r="AQ227" s="37" t="s">
        <v>92</v>
      </c>
      <c r="AR227" s="37" t="s">
        <v>90</v>
      </c>
      <c r="AS227" s="37" t="s">
        <v>91</v>
      </c>
      <c r="AT227" s="37" t="s">
        <v>92</v>
      </c>
      <c r="AU227" s="37" t="s">
        <v>77</v>
      </c>
      <c r="AV227" s="37" t="s">
        <v>77</v>
      </c>
      <c r="AW227" s="37" t="s">
        <v>77</v>
      </c>
      <c r="AX227" s="291">
        <v>45548</v>
      </c>
      <c r="AY227" s="37" t="s">
        <v>88</v>
      </c>
      <c r="AZ227" s="37" t="s">
        <v>81</v>
      </c>
      <c r="BA227" s="37" t="s">
        <v>77</v>
      </c>
      <c r="BB227" s="37" t="s">
        <v>77</v>
      </c>
      <c r="BC227" s="37" t="s">
        <v>75</v>
      </c>
      <c r="BD227" s="37" t="s">
        <v>77</v>
      </c>
      <c r="BE227" s="37" t="s">
        <v>93</v>
      </c>
      <c r="BF227" s="291">
        <v>45548</v>
      </c>
      <c r="BG227" s="37" t="s">
        <v>171</v>
      </c>
      <c r="BH227" s="154">
        <v>45553.296516203707</v>
      </c>
      <c r="BI227" s="37" t="s">
        <v>77</v>
      </c>
      <c r="BJ227" s="37" t="s">
        <v>325</v>
      </c>
      <c r="BK227" s="37" t="s">
        <v>96</v>
      </c>
    </row>
    <row r="228" spans="1:63" s="10" customFormat="1" ht="61.75" customHeight="1">
      <c r="A228" s="37">
        <v>2560</v>
      </c>
      <c r="B228" s="37" t="s">
        <v>782</v>
      </c>
      <c r="C228" s="167" t="s">
        <v>2836</v>
      </c>
      <c r="D228" s="366" t="s">
        <v>76</v>
      </c>
      <c r="E228" s="367"/>
      <c r="F228" s="367"/>
      <c r="G228" s="367"/>
      <c r="H228" s="367"/>
      <c r="I228" s="367"/>
      <c r="J228" s="236" t="s">
        <v>76</v>
      </c>
      <c r="K228" s="236" t="s">
        <v>76</v>
      </c>
      <c r="L228" s="236" t="s">
        <v>76</v>
      </c>
      <c r="M228" s="236" t="s">
        <v>76</v>
      </c>
      <c r="N228" s="37" t="s">
        <v>75</v>
      </c>
      <c r="O228" s="236" t="s">
        <v>76</v>
      </c>
      <c r="P228" s="37" t="s">
        <v>318</v>
      </c>
      <c r="Q228" s="37" t="s">
        <v>77</v>
      </c>
      <c r="R228" s="37" t="s">
        <v>75</v>
      </c>
      <c r="S228" s="37" t="s">
        <v>75</v>
      </c>
      <c r="T228" s="25" t="s">
        <v>75</v>
      </c>
      <c r="U228" s="25" t="s">
        <v>75</v>
      </c>
      <c r="V228" s="236" t="s">
        <v>319</v>
      </c>
      <c r="W228" s="236" t="s">
        <v>320</v>
      </c>
      <c r="X228" s="37" t="s">
        <v>75</v>
      </c>
      <c r="Y228" s="291">
        <v>44652</v>
      </c>
      <c r="Z228" s="37" t="s">
        <v>81</v>
      </c>
      <c r="AA228" s="37" t="s">
        <v>782</v>
      </c>
      <c r="AB228" s="37" t="s">
        <v>783</v>
      </c>
      <c r="AC228" s="37" t="s">
        <v>83</v>
      </c>
      <c r="AD228" s="37" t="s">
        <v>784</v>
      </c>
      <c r="AE228" s="37" t="s">
        <v>785</v>
      </c>
      <c r="AF228" s="37" t="s">
        <v>85</v>
      </c>
      <c r="AG228" s="37">
        <v>40</v>
      </c>
      <c r="AH228" s="37" t="s">
        <v>86</v>
      </c>
      <c r="AI228" s="37" t="s">
        <v>126</v>
      </c>
      <c r="AJ228" s="37" t="s">
        <v>786</v>
      </c>
      <c r="AK228" s="37" t="s">
        <v>88</v>
      </c>
      <c r="AL228" s="37" t="s">
        <v>89</v>
      </c>
      <c r="AM228" s="37" t="s">
        <v>77</v>
      </c>
      <c r="AN228" s="37" t="s">
        <v>77</v>
      </c>
      <c r="AO228" s="37" t="s">
        <v>77</v>
      </c>
      <c r="AP228" s="37" t="s">
        <v>92</v>
      </c>
      <c r="AQ228" s="37" t="s">
        <v>92</v>
      </c>
      <c r="AR228" s="37" t="s">
        <v>90</v>
      </c>
      <c r="AS228" s="37" t="s">
        <v>91</v>
      </c>
      <c r="AT228" s="37" t="s">
        <v>92</v>
      </c>
      <c r="AU228" s="37" t="s">
        <v>77</v>
      </c>
      <c r="AV228" s="37" t="s">
        <v>77</v>
      </c>
      <c r="AW228" s="37" t="s">
        <v>77</v>
      </c>
      <c r="AX228" s="291">
        <v>41208</v>
      </c>
      <c r="AY228" s="37" t="s">
        <v>88</v>
      </c>
      <c r="AZ228" s="37" t="s">
        <v>81</v>
      </c>
      <c r="BA228" s="37" t="s">
        <v>77</v>
      </c>
      <c r="BB228" s="37" t="s">
        <v>77</v>
      </c>
      <c r="BC228" s="37" t="s">
        <v>75</v>
      </c>
      <c r="BD228" s="37" t="s">
        <v>77</v>
      </c>
      <c r="BE228" s="37" t="s">
        <v>93</v>
      </c>
      <c r="BF228" s="291">
        <v>41208</v>
      </c>
      <c r="BG228" s="37" t="s">
        <v>171</v>
      </c>
      <c r="BH228" s="154">
        <v>44837.513344907406</v>
      </c>
      <c r="BI228" s="37" t="s">
        <v>77</v>
      </c>
      <c r="BJ228" s="37" t="s">
        <v>325</v>
      </c>
      <c r="BK228" s="37" t="s">
        <v>96</v>
      </c>
    </row>
    <row r="229" spans="1:63" s="10" customFormat="1" ht="70">
      <c r="A229" s="37">
        <v>2561</v>
      </c>
      <c r="B229" s="37" t="s">
        <v>787</v>
      </c>
      <c r="C229" s="167" t="s">
        <v>2837</v>
      </c>
      <c r="D229" s="366" t="s">
        <v>76</v>
      </c>
      <c r="E229" s="367"/>
      <c r="F229" s="367"/>
      <c r="G229" s="367"/>
      <c r="H229" s="367"/>
      <c r="I229" s="367"/>
      <c r="J229" s="236" t="s">
        <v>76</v>
      </c>
      <c r="K229" s="236" t="s">
        <v>76</v>
      </c>
      <c r="L229" s="236" t="s">
        <v>76</v>
      </c>
      <c r="M229" s="236" t="s">
        <v>76</v>
      </c>
      <c r="N229" s="37" t="s">
        <v>75</v>
      </c>
      <c r="O229" s="236" t="s">
        <v>76</v>
      </c>
      <c r="P229" s="37" t="s">
        <v>318</v>
      </c>
      <c r="Q229" s="37" t="s">
        <v>77</v>
      </c>
      <c r="R229" s="37" t="s">
        <v>75</v>
      </c>
      <c r="S229" s="37" t="s">
        <v>75</v>
      </c>
      <c r="T229" s="25" t="s">
        <v>75</v>
      </c>
      <c r="U229" s="25" t="s">
        <v>75</v>
      </c>
      <c r="V229" s="236" t="s">
        <v>319</v>
      </c>
      <c r="W229" s="236" t="s">
        <v>320</v>
      </c>
      <c r="X229" s="37" t="s">
        <v>75</v>
      </c>
      <c r="Y229" s="291">
        <v>45292</v>
      </c>
      <c r="Z229" s="37" t="s">
        <v>81</v>
      </c>
      <c r="AA229" s="37" t="s">
        <v>787</v>
      </c>
      <c r="AB229" s="37" t="s">
        <v>788</v>
      </c>
      <c r="AC229" s="37" t="s">
        <v>83</v>
      </c>
      <c r="AD229" s="37" t="s">
        <v>784</v>
      </c>
      <c r="AE229" s="37" t="s">
        <v>789</v>
      </c>
      <c r="AF229" s="37" t="s">
        <v>85</v>
      </c>
      <c r="AG229" s="37">
        <v>40</v>
      </c>
      <c r="AH229" s="37" t="s">
        <v>86</v>
      </c>
      <c r="AI229" s="37" t="s">
        <v>126</v>
      </c>
      <c r="AJ229" s="37" t="s">
        <v>786</v>
      </c>
      <c r="AK229" s="37" t="s">
        <v>88</v>
      </c>
      <c r="AL229" s="37" t="s">
        <v>89</v>
      </c>
      <c r="AM229" s="37" t="s">
        <v>77</v>
      </c>
      <c r="AN229" s="37" t="s">
        <v>77</v>
      </c>
      <c r="AO229" s="37" t="s">
        <v>77</v>
      </c>
      <c r="AP229" s="37" t="s">
        <v>92</v>
      </c>
      <c r="AQ229" s="37" t="s">
        <v>92</v>
      </c>
      <c r="AR229" s="37" t="s">
        <v>90</v>
      </c>
      <c r="AS229" s="37" t="s">
        <v>91</v>
      </c>
      <c r="AT229" s="37" t="s">
        <v>92</v>
      </c>
      <c r="AU229" s="37" t="s">
        <v>77</v>
      </c>
      <c r="AV229" s="37" t="s">
        <v>77</v>
      </c>
      <c r="AW229" s="37" t="s">
        <v>77</v>
      </c>
      <c r="AX229" s="291">
        <v>41208</v>
      </c>
      <c r="AY229" s="37" t="s">
        <v>88</v>
      </c>
      <c r="AZ229" s="37" t="s">
        <v>81</v>
      </c>
      <c r="BA229" s="37" t="s">
        <v>77</v>
      </c>
      <c r="BB229" s="37" t="s">
        <v>77</v>
      </c>
      <c r="BC229" s="37" t="s">
        <v>75</v>
      </c>
      <c r="BD229" s="37" t="s">
        <v>77</v>
      </c>
      <c r="BE229" s="37" t="s">
        <v>93</v>
      </c>
      <c r="BF229" s="291">
        <v>41208</v>
      </c>
      <c r="BG229" s="37" t="s">
        <v>171</v>
      </c>
      <c r="BH229" s="154">
        <v>45643.647893518515</v>
      </c>
      <c r="BI229" s="37" t="s">
        <v>77</v>
      </c>
      <c r="BJ229" s="37" t="s">
        <v>325</v>
      </c>
      <c r="BK229" s="37" t="s">
        <v>96</v>
      </c>
    </row>
    <row r="230" spans="1:63" s="10" customFormat="1" ht="56">
      <c r="A230" s="37">
        <v>2562</v>
      </c>
      <c r="B230" s="37" t="s">
        <v>790</v>
      </c>
      <c r="C230" s="167" t="s">
        <v>2838</v>
      </c>
      <c r="D230" s="366" t="s">
        <v>76</v>
      </c>
      <c r="E230" s="367"/>
      <c r="F230" s="367"/>
      <c r="G230" s="367"/>
      <c r="H230" s="367"/>
      <c r="I230" s="367"/>
      <c r="J230" s="236" t="s">
        <v>76</v>
      </c>
      <c r="K230" s="236" t="s">
        <v>76</v>
      </c>
      <c r="L230" s="236" t="s">
        <v>76</v>
      </c>
      <c r="M230" s="236" t="s">
        <v>76</v>
      </c>
      <c r="N230" s="37" t="s">
        <v>75</v>
      </c>
      <c r="O230" s="236" t="s">
        <v>76</v>
      </c>
      <c r="P230" s="37" t="s">
        <v>318</v>
      </c>
      <c r="Q230" s="37" t="s">
        <v>77</v>
      </c>
      <c r="R230" s="37" t="s">
        <v>75</v>
      </c>
      <c r="S230" s="37" t="s">
        <v>75</v>
      </c>
      <c r="T230" s="25" t="s">
        <v>75</v>
      </c>
      <c r="U230" s="25" t="s">
        <v>75</v>
      </c>
      <c r="V230" s="236" t="s">
        <v>319</v>
      </c>
      <c r="W230" s="236" t="s">
        <v>320</v>
      </c>
      <c r="X230" s="37" t="s">
        <v>75</v>
      </c>
      <c r="Y230" s="291">
        <v>44652</v>
      </c>
      <c r="Z230" s="37" t="s">
        <v>81</v>
      </c>
      <c r="AA230" s="37" t="s">
        <v>790</v>
      </c>
      <c r="AB230" s="37" t="s">
        <v>791</v>
      </c>
      <c r="AC230" s="37" t="s">
        <v>83</v>
      </c>
      <c r="AD230" s="37" t="s">
        <v>784</v>
      </c>
      <c r="AE230" s="37" t="s">
        <v>792</v>
      </c>
      <c r="AF230" s="37" t="s">
        <v>85</v>
      </c>
      <c r="AG230" s="37">
        <v>40</v>
      </c>
      <c r="AH230" s="37" t="s">
        <v>86</v>
      </c>
      <c r="AI230" s="37" t="s">
        <v>126</v>
      </c>
      <c r="AJ230" s="37" t="s">
        <v>786</v>
      </c>
      <c r="AK230" s="37" t="s">
        <v>88</v>
      </c>
      <c r="AL230" s="37" t="s">
        <v>89</v>
      </c>
      <c r="AM230" s="37" t="s">
        <v>77</v>
      </c>
      <c r="AN230" s="37" t="s">
        <v>77</v>
      </c>
      <c r="AO230" s="37" t="s">
        <v>77</v>
      </c>
      <c r="AP230" s="37" t="s">
        <v>92</v>
      </c>
      <c r="AQ230" s="37" t="s">
        <v>92</v>
      </c>
      <c r="AR230" s="37" t="s">
        <v>90</v>
      </c>
      <c r="AS230" s="37" t="s">
        <v>91</v>
      </c>
      <c r="AT230" s="37" t="s">
        <v>92</v>
      </c>
      <c r="AU230" s="37" t="s">
        <v>77</v>
      </c>
      <c r="AV230" s="37" t="s">
        <v>77</v>
      </c>
      <c r="AW230" s="37" t="s">
        <v>77</v>
      </c>
      <c r="AX230" s="291">
        <v>41208</v>
      </c>
      <c r="AY230" s="37" t="s">
        <v>88</v>
      </c>
      <c r="AZ230" s="37" t="s">
        <v>81</v>
      </c>
      <c r="BA230" s="37" t="s">
        <v>77</v>
      </c>
      <c r="BB230" s="37" t="s">
        <v>77</v>
      </c>
      <c r="BC230" s="37" t="s">
        <v>75</v>
      </c>
      <c r="BD230" s="37" t="s">
        <v>77</v>
      </c>
      <c r="BE230" s="37" t="s">
        <v>93</v>
      </c>
      <c r="BF230" s="291">
        <v>41208</v>
      </c>
      <c r="BG230" s="37" t="s">
        <v>171</v>
      </c>
      <c r="BH230" s="154">
        <v>44837.512974537036</v>
      </c>
      <c r="BI230" s="37" t="s">
        <v>77</v>
      </c>
      <c r="BJ230" s="37" t="s">
        <v>325</v>
      </c>
      <c r="BK230" s="37" t="s">
        <v>96</v>
      </c>
    </row>
    <row r="231" spans="1:63" s="10" customFormat="1" ht="56">
      <c r="A231" s="37">
        <v>2563</v>
      </c>
      <c r="B231" s="37" t="s">
        <v>793</v>
      </c>
      <c r="C231" s="167" t="s">
        <v>2839</v>
      </c>
      <c r="D231" s="366" t="s">
        <v>76</v>
      </c>
      <c r="E231" s="367"/>
      <c r="F231" s="367"/>
      <c r="G231" s="367"/>
      <c r="H231" s="367"/>
      <c r="I231" s="367"/>
      <c r="J231" s="236" t="s">
        <v>76</v>
      </c>
      <c r="K231" s="236" t="s">
        <v>76</v>
      </c>
      <c r="L231" s="236" t="s">
        <v>76</v>
      </c>
      <c r="M231" s="236" t="s">
        <v>76</v>
      </c>
      <c r="N231" s="37" t="s">
        <v>75</v>
      </c>
      <c r="O231" s="236" t="s">
        <v>76</v>
      </c>
      <c r="P231" s="37" t="s">
        <v>318</v>
      </c>
      <c r="Q231" s="37" t="s">
        <v>77</v>
      </c>
      <c r="R231" s="37" t="s">
        <v>75</v>
      </c>
      <c r="S231" s="37" t="s">
        <v>75</v>
      </c>
      <c r="T231" s="25" t="s">
        <v>75</v>
      </c>
      <c r="U231" s="25" t="s">
        <v>75</v>
      </c>
      <c r="V231" s="236" t="s">
        <v>319</v>
      </c>
      <c r="W231" s="236" t="s">
        <v>320</v>
      </c>
      <c r="X231" s="37" t="s">
        <v>75</v>
      </c>
      <c r="Y231" s="291">
        <v>44652</v>
      </c>
      <c r="Z231" s="37" t="s">
        <v>81</v>
      </c>
      <c r="AA231" s="37" t="s">
        <v>793</v>
      </c>
      <c r="AB231" s="37" t="s">
        <v>794</v>
      </c>
      <c r="AC231" s="37" t="s">
        <v>83</v>
      </c>
      <c r="AD231" s="37" t="s">
        <v>784</v>
      </c>
      <c r="AE231" s="37" t="s">
        <v>795</v>
      </c>
      <c r="AF231" s="37" t="s">
        <v>85</v>
      </c>
      <c r="AG231" s="37">
        <v>40</v>
      </c>
      <c r="AH231" s="37" t="s">
        <v>86</v>
      </c>
      <c r="AI231" s="37" t="s">
        <v>126</v>
      </c>
      <c r="AJ231" s="37" t="s">
        <v>786</v>
      </c>
      <c r="AK231" s="37" t="s">
        <v>88</v>
      </c>
      <c r="AL231" s="37" t="s">
        <v>89</v>
      </c>
      <c r="AM231" s="37" t="s">
        <v>77</v>
      </c>
      <c r="AN231" s="37" t="s">
        <v>77</v>
      </c>
      <c r="AO231" s="37" t="s">
        <v>77</v>
      </c>
      <c r="AP231" s="37" t="s">
        <v>92</v>
      </c>
      <c r="AQ231" s="37" t="s">
        <v>92</v>
      </c>
      <c r="AR231" s="37" t="s">
        <v>90</v>
      </c>
      <c r="AS231" s="37" t="s">
        <v>91</v>
      </c>
      <c r="AT231" s="37" t="s">
        <v>92</v>
      </c>
      <c r="AU231" s="37" t="s">
        <v>77</v>
      </c>
      <c r="AV231" s="37" t="s">
        <v>77</v>
      </c>
      <c r="AW231" s="37" t="s">
        <v>77</v>
      </c>
      <c r="AX231" s="291">
        <v>41208</v>
      </c>
      <c r="AY231" s="37" t="s">
        <v>88</v>
      </c>
      <c r="AZ231" s="37" t="s">
        <v>81</v>
      </c>
      <c r="BA231" s="37" t="s">
        <v>77</v>
      </c>
      <c r="BB231" s="37" t="s">
        <v>77</v>
      </c>
      <c r="BC231" s="37" t="s">
        <v>75</v>
      </c>
      <c r="BD231" s="37" t="s">
        <v>77</v>
      </c>
      <c r="BE231" s="37" t="s">
        <v>93</v>
      </c>
      <c r="BF231" s="291">
        <v>41208</v>
      </c>
      <c r="BG231" s="37" t="s">
        <v>171</v>
      </c>
      <c r="BH231" s="154">
        <v>44837.512442129628</v>
      </c>
      <c r="BI231" s="37" t="s">
        <v>77</v>
      </c>
      <c r="BJ231" s="37" t="s">
        <v>325</v>
      </c>
      <c r="BK231" s="37" t="s">
        <v>96</v>
      </c>
    </row>
    <row r="232" spans="1:63" s="10" customFormat="1" ht="56">
      <c r="A232" s="37">
        <v>2564</v>
      </c>
      <c r="B232" s="37" t="s">
        <v>3180</v>
      </c>
      <c r="C232" s="279" t="s">
        <v>454</v>
      </c>
      <c r="D232" s="366" t="s">
        <v>76</v>
      </c>
      <c r="E232" s="367"/>
      <c r="F232" s="367"/>
      <c r="G232" s="367"/>
      <c r="H232" s="367"/>
      <c r="I232" s="367"/>
      <c r="J232" s="236" t="s">
        <v>76</v>
      </c>
      <c r="K232" s="236" t="s">
        <v>76</v>
      </c>
      <c r="L232" s="236" t="s">
        <v>76</v>
      </c>
      <c r="M232" s="236" t="s">
        <v>76</v>
      </c>
      <c r="N232" s="37" t="s">
        <v>75</v>
      </c>
      <c r="O232" s="236" t="s">
        <v>76</v>
      </c>
      <c r="P232" s="37" t="s">
        <v>318</v>
      </c>
      <c r="Q232" s="37" t="s">
        <v>77</v>
      </c>
      <c r="R232" s="37" t="s">
        <v>75</v>
      </c>
      <c r="S232" s="37" t="s">
        <v>75</v>
      </c>
      <c r="T232" s="25" t="s">
        <v>75</v>
      </c>
      <c r="U232" s="25" t="s">
        <v>75</v>
      </c>
      <c r="V232" s="236" t="s">
        <v>319</v>
      </c>
      <c r="W232" s="236" t="s">
        <v>320</v>
      </c>
      <c r="X232" s="37" t="s">
        <v>75</v>
      </c>
      <c r="Y232" s="291">
        <v>43617</v>
      </c>
      <c r="Z232" s="37" t="s">
        <v>81</v>
      </c>
      <c r="AA232" s="37" t="s">
        <v>3180</v>
      </c>
      <c r="AB232" s="37" t="s">
        <v>796</v>
      </c>
      <c r="AC232" s="37" t="s">
        <v>83</v>
      </c>
      <c r="AD232" s="37" t="s">
        <v>784</v>
      </c>
      <c r="AE232" s="37" t="s">
        <v>797</v>
      </c>
      <c r="AF232" s="37" t="s">
        <v>85</v>
      </c>
      <c r="AG232" s="37">
        <v>40</v>
      </c>
      <c r="AH232" s="37" t="s">
        <v>86</v>
      </c>
      <c r="AI232" s="37" t="s">
        <v>126</v>
      </c>
      <c r="AJ232" s="37" t="s">
        <v>786</v>
      </c>
      <c r="AK232" s="37" t="s">
        <v>88</v>
      </c>
      <c r="AL232" s="37" t="s">
        <v>89</v>
      </c>
      <c r="AM232" s="37" t="s">
        <v>77</v>
      </c>
      <c r="AN232" s="37" t="s">
        <v>77</v>
      </c>
      <c r="AO232" s="37" t="s">
        <v>77</v>
      </c>
      <c r="AP232" s="37" t="s">
        <v>92</v>
      </c>
      <c r="AQ232" s="37" t="s">
        <v>92</v>
      </c>
      <c r="AR232" s="37" t="s">
        <v>90</v>
      </c>
      <c r="AS232" s="37" t="s">
        <v>91</v>
      </c>
      <c r="AT232" s="37" t="s">
        <v>92</v>
      </c>
      <c r="AU232" s="37" t="s">
        <v>77</v>
      </c>
      <c r="AV232" s="37" t="s">
        <v>77</v>
      </c>
      <c r="AW232" s="37" t="s">
        <v>77</v>
      </c>
      <c r="AX232" s="291">
        <v>41208</v>
      </c>
      <c r="AY232" s="37" t="s">
        <v>88</v>
      </c>
      <c r="AZ232" s="37" t="s">
        <v>81</v>
      </c>
      <c r="BA232" s="37" t="s">
        <v>77</v>
      </c>
      <c r="BB232" s="37" t="s">
        <v>77</v>
      </c>
      <c r="BC232" s="37" t="s">
        <v>75</v>
      </c>
      <c r="BD232" s="37" t="s">
        <v>77</v>
      </c>
      <c r="BE232" s="37" t="s">
        <v>93</v>
      </c>
      <c r="BF232" s="291">
        <v>41208</v>
      </c>
      <c r="BG232" s="37" t="s">
        <v>2917</v>
      </c>
      <c r="BH232" s="154">
        <v>43630.357222222221</v>
      </c>
      <c r="BI232" s="37" t="s">
        <v>77</v>
      </c>
      <c r="BJ232" s="37" t="s">
        <v>325</v>
      </c>
      <c r="BK232" s="37" t="s">
        <v>96</v>
      </c>
    </row>
    <row r="233" spans="1:63" s="10" customFormat="1" ht="56">
      <c r="A233" s="37">
        <v>2565</v>
      </c>
      <c r="B233" s="37" t="s">
        <v>3181</v>
      </c>
      <c r="C233" s="167" t="s">
        <v>415</v>
      </c>
      <c r="D233" s="366" t="s">
        <v>76</v>
      </c>
      <c r="E233" s="367"/>
      <c r="F233" s="367"/>
      <c r="G233" s="367"/>
      <c r="H233" s="367"/>
      <c r="I233" s="367"/>
      <c r="J233" s="236" t="s">
        <v>76</v>
      </c>
      <c r="K233" s="236" t="s">
        <v>76</v>
      </c>
      <c r="L233" s="236" t="s">
        <v>76</v>
      </c>
      <c r="M233" s="236" t="s">
        <v>76</v>
      </c>
      <c r="N233" s="37" t="s">
        <v>75</v>
      </c>
      <c r="O233" s="236" t="s">
        <v>76</v>
      </c>
      <c r="P233" s="37" t="s">
        <v>318</v>
      </c>
      <c r="Q233" s="37" t="s">
        <v>77</v>
      </c>
      <c r="R233" s="37" t="s">
        <v>75</v>
      </c>
      <c r="S233" s="37" t="s">
        <v>75</v>
      </c>
      <c r="T233" s="25" t="s">
        <v>75</v>
      </c>
      <c r="U233" s="25" t="s">
        <v>75</v>
      </c>
      <c r="V233" s="236" t="s">
        <v>319</v>
      </c>
      <c r="W233" s="236" t="s">
        <v>320</v>
      </c>
      <c r="X233" s="37" t="s">
        <v>75</v>
      </c>
      <c r="Y233" s="291">
        <v>44013</v>
      </c>
      <c r="Z233" s="37" t="s">
        <v>81</v>
      </c>
      <c r="AA233" s="37" t="s">
        <v>3181</v>
      </c>
      <c r="AB233" s="37" t="s">
        <v>3766</v>
      </c>
      <c r="AC233" s="37" t="s">
        <v>83</v>
      </c>
      <c r="AD233" s="37" t="s">
        <v>784</v>
      </c>
      <c r="AE233" s="37" t="s">
        <v>798</v>
      </c>
      <c r="AF233" s="37" t="s">
        <v>85</v>
      </c>
      <c r="AG233" s="37">
        <v>40</v>
      </c>
      <c r="AH233" s="37" t="s">
        <v>86</v>
      </c>
      <c r="AI233" s="37" t="s">
        <v>126</v>
      </c>
      <c r="AJ233" s="37" t="s">
        <v>786</v>
      </c>
      <c r="AK233" s="37" t="s">
        <v>88</v>
      </c>
      <c r="AL233" s="37" t="s">
        <v>89</v>
      </c>
      <c r="AM233" s="37" t="s">
        <v>77</v>
      </c>
      <c r="AN233" s="37" t="s">
        <v>77</v>
      </c>
      <c r="AO233" s="37" t="s">
        <v>77</v>
      </c>
      <c r="AP233" s="37" t="s">
        <v>92</v>
      </c>
      <c r="AQ233" s="37" t="s">
        <v>92</v>
      </c>
      <c r="AR233" s="37" t="s">
        <v>90</v>
      </c>
      <c r="AS233" s="37" t="s">
        <v>91</v>
      </c>
      <c r="AT233" s="37" t="s">
        <v>92</v>
      </c>
      <c r="AU233" s="37" t="s">
        <v>77</v>
      </c>
      <c r="AV233" s="37" t="s">
        <v>77</v>
      </c>
      <c r="AW233" s="37" t="s">
        <v>77</v>
      </c>
      <c r="AX233" s="291">
        <v>41208</v>
      </c>
      <c r="AY233" s="37" t="s">
        <v>88</v>
      </c>
      <c r="AZ233" s="37" t="s">
        <v>81</v>
      </c>
      <c r="BA233" s="37" t="s">
        <v>77</v>
      </c>
      <c r="BB233" s="37" t="s">
        <v>77</v>
      </c>
      <c r="BC233" s="37" t="s">
        <v>75</v>
      </c>
      <c r="BD233" s="37" t="s">
        <v>77</v>
      </c>
      <c r="BE233" s="37" t="s">
        <v>93</v>
      </c>
      <c r="BF233" s="291">
        <v>41208</v>
      </c>
      <c r="BG233" s="37" t="s">
        <v>171</v>
      </c>
      <c r="BH233" s="154">
        <v>44302.44730324074</v>
      </c>
      <c r="BI233" s="37" t="s">
        <v>77</v>
      </c>
      <c r="BJ233" s="37" t="s">
        <v>325</v>
      </c>
      <c r="BK233" s="37" t="s">
        <v>96</v>
      </c>
    </row>
    <row r="234" spans="1:63" s="10" customFormat="1" ht="56">
      <c r="A234" s="37">
        <v>2566</v>
      </c>
      <c r="B234" s="37" t="s">
        <v>800</v>
      </c>
      <c r="C234" s="247" t="s">
        <v>799</v>
      </c>
      <c r="D234" s="366" t="s">
        <v>76</v>
      </c>
      <c r="E234" s="367"/>
      <c r="F234" s="367"/>
      <c r="G234" s="367"/>
      <c r="H234" s="367"/>
      <c r="I234" s="367"/>
      <c r="J234" s="236" t="s">
        <v>76</v>
      </c>
      <c r="K234" s="236" t="s">
        <v>76</v>
      </c>
      <c r="L234" s="236" t="s">
        <v>76</v>
      </c>
      <c r="M234" s="236" t="s">
        <v>76</v>
      </c>
      <c r="N234" s="37" t="s">
        <v>75</v>
      </c>
      <c r="O234" s="236" t="s">
        <v>76</v>
      </c>
      <c r="P234" s="37" t="s">
        <v>318</v>
      </c>
      <c r="Q234" s="37" t="s">
        <v>77</v>
      </c>
      <c r="R234" s="37" t="s">
        <v>75</v>
      </c>
      <c r="S234" s="37" t="s">
        <v>75</v>
      </c>
      <c r="T234" s="25" t="s">
        <v>75</v>
      </c>
      <c r="U234" s="25" t="s">
        <v>75</v>
      </c>
      <c r="V234" s="236" t="s">
        <v>319</v>
      </c>
      <c r="W234" s="236" t="s">
        <v>320</v>
      </c>
      <c r="X234" s="37" t="s">
        <v>75</v>
      </c>
      <c r="Y234" s="291">
        <v>43556</v>
      </c>
      <c r="Z234" s="37" t="s">
        <v>81</v>
      </c>
      <c r="AA234" s="37" t="s">
        <v>800</v>
      </c>
      <c r="AB234" s="37" t="s">
        <v>801</v>
      </c>
      <c r="AC234" s="37" t="s">
        <v>83</v>
      </c>
      <c r="AD234" s="37" t="s">
        <v>784</v>
      </c>
      <c r="AE234" s="37" t="s">
        <v>802</v>
      </c>
      <c r="AF234" s="37" t="s">
        <v>85</v>
      </c>
      <c r="AG234" s="37">
        <v>40</v>
      </c>
      <c r="AH234" s="37" t="s">
        <v>86</v>
      </c>
      <c r="AI234" s="37" t="s">
        <v>126</v>
      </c>
      <c r="AJ234" s="37" t="s">
        <v>786</v>
      </c>
      <c r="AK234" s="37" t="s">
        <v>88</v>
      </c>
      <c r="AL234" s="37" t="s">
        <v>89</v>
      </c>
      <c r="AM234" s="37" t="s">
        <v>77</v>
      </c>
      <c r="AN234" s="37" t="s">
        <v>77</v>
      </c>
      <c r="AO234" s="37" t="s">
        <v>77</v>
      </c>
      <c r="AP234" s="37" t="s">
        <v>92</v>
      </c>
      <c r="AQ234" s="37" t="s">
        <v>92</v>
      </c>
      <c r="AR234" s="37" t="s">
        <v>90</v>
      </c>
      <c r="AS234" s="37" t="s">
        <v>91</v>
      </c>
      <c r="AT234" s="37" t="s">
        <v>92</v>
      </c>
      <c r="AU234" s="37" t="s">
        <v>77</v>
      </c>
      <c r="AV234" s="37" t="s">
        <v>77</v>
      </c>
      <c r="AW234" s="37" t="s">
        <v>77</v>
      </c>
      <c r="AX234" s="291">
        <v>41208</v>
      </c>
      <c r="AY234" s="37" t="s">
        <v>88</v>
      </c>
      <c r="AZ234" s="37" t="s">
        <v>81</v>
      </c>
      <c r="BA234" s="37" t="s">
        <v>77</v>
      </c>
      <c r="BB234" s="37" t="s">
        <v>77</v>
      </c>
      <c r="BC234" s="37" t="s">
        <v>75</v>
      </c>
      <c r="BD234" s="37" t="s">
        <v>77</v>
      </c>
      <c r="BE234" s="37" t="s">
        <v>93</v>
      </c>
      <c r="BF234" s="291">
        <v>41208</v>
      </c>
      <c r="BG234" s="37" t="s">
        <v>2917</v>
      </c>
      <c r="BH234" s="154">
        <v>43572.381701388891</v>
      </c>
      <c r="BI234" s="37" t="s">
        <v>77</v>
      </c>
      <c r="BJ234" s="37" t="s">
        <v>325</v>
      </c>
      <c r="BK234" s="37" t="s">
        <v>96</v>
      </c>
    </row>
    <row r="235" spans="1:63" s="10" customFormat="1" ht="56">
      <c r="A235" s="37">
        <v>2567</v>
      </c>
      <c r="B235" s="37" t="s">
        <v>804</v>
      </c>
      <c r="C235" s="279" t="s">
        <v>803</v>
      </c>
      <c r="D235" s="366" t="s">
        <v>76</v>
      </c>
      <c r="E235" s="367"/>
      <c r="F235" s="367"/>
      <c r="G235" s="367"/>
      <c r="H235" s="367"/>
      <c r="I235" s="367"/>
      <c r="J235" s="236" t="s">
        <v>76</v>
      </c>
      <c r="K235" s="236" t="s">
        <v>76</v>
      </c>
      <c r="L235" s="236" t="s">
        <v>76</v>
      </c>
      <c r="M235" s="236" t="s">
        <v>76</v>
      </c>
      <c r="N235" s="37" t="s">
        <v>75</v>
      </c>
      <c r="O235" s="236" t="s">
        <v>76</v>
      </c>
      <c r="P235" s="37" t="s">
        <v>318</v>
      </c>
      <c r="Q235" s="37" t="s">
        <v>77</v>
      </c>
      <c r="R235" s="37" t="s">
        <v>75</v>
      </c>
      <c r="S235" s="37" t="s">
        <v>75</v>
      </c>
      <c r="T235" s="25" t="s">
        <v>75</v>
      </c>
      <c r="U235" s="25" t="s">
        <v>75</v>
      </c>
      <c r="V235" s="236" t="s">
        <v>319</v>
      </c>
      <c r="W235" s="236" t="s">
        <v>320</v>
      </c>
      <c r="X235" s="37" t="s">
        <v>75</v>
      </c>
      <c r="Y235" s="291">
        <v>42186</v>
      </c>
      <c r="Z235" s="37" t="s">
        <v>81</v>
      </c>
      <c r="AA235" s="37" t="s">
        <v>804</v>
      </c>
      <c r="AB235" s="37" t="s">
        <v>804</v>
      </c>
      <c r="AC235" s="37" t="s">
        <v>83</v>
      </c>
      <c r="AD235" s="37" t="s">
        <v>784</v>
      </c>
      <c r="AE235" s="37" t="s">
        <v>805</v>
      </c>
      <c r="AF235" s="37" t="s">
        <v>85</v>
      </c>
      <c r="AG235" s="37">
        <v>40</v>
      </c>
      <c r="AH235" s="37" t="s">
        <v>86</v>
      </c>
      <c r="AI235" s="37" t="s">
        <v>126</v>
      </c>
      <c r="AJ235" s="37" t="s">
        <v>786</v>
      </c>
      <c r="AK235" s="37" t="s">
        <v>88</v>
      </c>
      <c r="AL235" s="37" t="s">
        <v>89</v>
      </c>
      <c r="AM235" s="37" t="s">
        <v>77</v>
      </c>
      <c r="AN235" s="37" t="s">
        <v>77</v>
      </c>
      <c r="AO235" s="37" t="s">
        <v>77</v>
      </c>
      <c r="AP235" s="37" t="s">
        <v>92</v>
      </c>
      <c r="AQ235" s="37" t="s">
        <v>92</v>
      </c>
      <c r="AR235" s="37" t="s">
        <v>90</v>
      </c>
      <c r="AS235" s="37" t="s">
        <v>91</v>
      </c>
      <c r="AT235" s="37" t="s">
        <v>92</v>
      </c>
      <c r="AU235" s="37" t="s">
        <v>77</v>
      </c>
      <c r="AV235" s="37" t="s">
        <v>77</v>
      </c>
      <c r="AW235" s="37" t="s">
        <v>77</v>
      </c>
      <c r="AX235" s="291">
        <v>41208</v>
      </c>
      <c r="AY235" s="37" t="s">
        <v>88</v>
      </c>
      <c r="AZ235" s="37" t="s">
        <v>81</v>
      </c>
      <c r="BA235" s="37" t="s">
        <v>77</v>
      </c>
      <c r="BB235" s="37" t="s">
        <v>77</v>
      </c>
      <c r="BC235" s="37" t="s">
        <v>75</v>
      </c>
      <c r="BD235" s="37" t="s">
        <v>77</v>
      </c>
      <c r="BE235" s="37" t="s">
        <v>93</v>
      </c>
      <c r="BF235" s="291">
        <v>41208</v>
      </c>
      <c r="BG235" s="37" t="s">
        <v>94</v>
      </c>
      <c r="BH235" s="154">
        <v>42233.834143518521</v>
      </c>
      <c r="BI235" s="37" t="s">
        <v>77</v>
      </c>
      <c r="BJ235" s="37" t="s">
        <v>325</v>
      </c>
      <c r="BK235" s="37" t="s">
        <v>96</v>
      </c>
    </row>
    <row r="236" spans="1:63" s="10" customFormat="1" ht="56">
      <c r="A236" s="37">
        <v>2570</v>
      </c>
      <c r="B236" s="37" t="s">
        <v>806</v>
      </c>
      <c r="C236" s="279" t="s">
        <v>393</v>
      </c>
      <c r="D236" s="366" t="s">
        <v>76</v>
      </c>
      <c r="E236" s="367"/>
      <c r="F236" s="367"/>
      <c r="G236" s="367"/>
      <c r="H236" s="367"/>
      <c r="I236" s="367"/>
      <c r="J236" s="236" t="s">
        <v>76</v>
      </c>
      <c r="K236" s="236" t="s">
        <v>76</v>
      </c>
      <c r="L236" s="236" t="s">
        <v>76</v>
      </c>
      <c r="M236" s="236" t="s">
        <v>76</v>
      </c>
      <c r="N236" s="37" t="s">
        <v>75</v>
      </c>
      <c r="O236" s="236" t="s">
        <v>76</v>
      </c>
      <c r="P236" s="37" t="s">
        <v>318</v>
      </c>
      <c r="Q236" s="37" t="s">
        <v>77</v>
      </c>
      <c r="R236" s="37" t="s">
        <v>75</v>
      </c>
      <c r="S236" s="37" t="s">
        <v>75</v>
      </c>
      <c r="T236" s="25" t="s">
        <v>75</v>
      </c>
      <c r="U236" s="25" t="s">
        <v>75</v>
      </c>
      <c r="V236" s="236" t="s">
        <v>319</v>
      </c>
      <c r="W236" s="236" t="s">
        <v>320</v>
      </c>
      <c r="X236" s="37" t="s">
        <v>75</v>
      </c>
      <c r="Y236" s="291">
        <v>42186</v>
      </c>
      <c r="Z236" s="37" t="s">
        <v>81</v>
      </c>
      <c r="AA236" s="37" t="s">
        <v>806</v>
      </c>
      <c r="AB236" s="37" t="s">
        <v>807</v>
      </c>
      <c r="AC236" s="37" t="s">
        <v>83</v>
      </c>
      <c r="AD236" s="37" t="s">
        <v>784</v>
      </c>
      <c r="AE236" s="37" t="s">
        <v>808</v>
      </c>
      <c r="AF236" s="37" t="s">
        <v>85</v>
      </c>
      <c r="AG236" s="37">
        <v>40</v>
      </c>
      <c r="AH236" s="37" t="s">
        <v>86</v>
      </c>
      <c r="AI236" s="37" t="s">
        <v>126</v>
      </c>
      <c r="AJ236" s="37" t="s">
        <v>786</v>
      </c>
      <c r="AK236" s="37" t="s">
        <v>88</v>
      </c>
      <c r="AL236" s="37" t="s">
        <v>89</v>
      </c>
      <c r="AM236" s="37" t="s">
        <v>77</v>
      </c>
      <c r="AN236" s="37" t="s">
        <v>77</v>
      </c>
      <c r="AO236" s="37" t="s">
        <v>77</v>
      </c>
      <c r="AP236" s="37" t="s">
        <v>257</v>
      </c>
      <c r="AQ236" s="37" t="s">
        <v>92</v>
      </c>
      <c r="AR236" s="37" t="s">
        <v>90</v>
      </c>
      <c r="AS236" s="37" t="s">
        <v>91</v>
      </c>
      <c r="AT236" s="37" t="s">
        <v>92</v>
      </c>
      <c r="AU236" s="37" t="s">
        <v>77</v>
      </c>
      <c r="AV236" s="37" t="s">
        <v>77</v>
      </c>
      <c r="AW236" s="37" t="s">
        <v>77</v>
      </c>
      <c r="AX236" s="291">
        <v>41208</v>
      </c>
      <c r="AY236" s="37" t="s">
        <v>88</v>
      </c>
      <c r="AZ236" s="37" t="s">
        <v>81</v>
      </c>
      <c r="BA236" s="37" t="s">
        <v>77</v>
      </c>
      <c r="BB236" s="37" t="s">
        <v>77</v>
      </c>
      <c r="BC236" s="37" t="s">
        <v>75</v>
      </c>
      <c r="BD236" s="37" t="s">
        <v>77</v>
      </c>
      <c r="BE236" s="37" t="s">
        <v>93</v>
      </c>
      <c r="BF236" s="291">
        <v>41208</v>
      </c>
      <c r="BG236" s="37" t="s">
        <v>94</v>
      </c>
      <c r="BH236" s="154">
        <v>42233.834143518521</v>
      </c>
      <c r="BI236" s="37" t="s">
        <v>77</v>
      </c>
      <c r="BJ236" s="37" t="s">
        <v>325</v>
      </c>
      <c r="BK236" s="37" t="s">
        <v>96</v>
      </c>
    </row>
    <row r="237" spans="1:63" s="10" customFormat="1" ht="56">
      <c r="A237" s="37">
        <v>2571</v>
      </c>
      <c r="B237" s="37" t="s">
        <v>810</v>
      </c>
      <c r="C237" s="279" t="s">
        <v>809</v>
      </c>
      <c r="D237" s="366" t="s">
        <v>76</v>
      </c>
      <c r="E237" s="367"/>
      <c r="F237" s="367"/>
      <c r="G237" s="367"/>
      <c r="H237" s="367"/>
      <c r="I237" s="367"/>
      <c r="J237" s="236" t="s">
        <v>76</v>
      </c>
      <c r="K237" s="236" t="s">
        <v>76</v>
      </c>
      <c r="L237" s="236" t="s">
        <v>76</v>
      </c>
      <c r="M237" s="236" t="s">
        <v>76</v>
      </c>
      <c r="N237" s="37" t="s">
        <v>75</v>
      </c>
      <c r="O237" s="236" t="s">
        <v>76</v>
      </c>
      <c r="P237" s="37" t="s">
        <v>318</v>
      </c>
      <c r="Q237" s="37" t="s">
        <v>77</v>
      </c>
      <c r="R237" s="37" t="s">
        <v>75</v>
      </c>
      <c r="S237" s="37" t="s">
        <v>75</v>
      </c>
      <c r="T237" s="25" t="s">
        <v>75</v>
      </c>
      <c r="U237" s="25" t="s">
        <v>75</v>
      </c>
      <c r="V237" s="236" t="s">
        <v>319</v>
      </c>
      <c r="W237" s="236" t="s">
        <v>320</v>
      </c>
      <c r="X237" s="37" t="s">
        <v>75</v>
      </c>
      <c r="Y237" s="291">
        <v>42186</v>
      </c>
      <c r="Z237" s="37" t="s">
        <v>81</v>
      </c>
      <c r="AA237" s="37" t="s">
        <v>810</v>
      </c>
      <c r="AB237" s="37" t="s">
        <v>811</v>
      </c>
      <c r="AC237" s="37" t="s">
        <v>83</v>
      </c>
      <c r="AD237" s="37" t="s">
        <v>784</v>
      </c>
      <c r="AE237" s="37" t="s">
        <v>812</v>
      </c>
      <c r="AF237" s="37" t="s">
        <v>85</v>
      </c>
      <c r="AG237" s="37">
        <v>40</v>
      </c>
      <c r="AH237" s="37" t="s">
        <v>86</v>
      </c>
      <c r="AI237" s="37" t="s">
        <v>126</v>
      </c>
      <c r="AJ237" s="37" t="s">
        <v>786</v>
      </c>
      <c r="AK237" s="37" t="s">
        <v>88</v>
      </c>
      <c r="AL237" s="37" t="s">
        <v>89</v>
      </c>
      <c r="AM237" s="37" t="s">
        <v>77</v>
      </c>
      <c r="AN237" s="37" t="s">
        <v>77</v>
      </c>
      <c r="AO237" s="37" t="s">
        <v>77</v>
      </c>
      <c r="AP237" s="37" t="s">
        <v>257</v>
      </c>
      <c r="AQ237" s="37" t="s">
        <v>92</v>
      </c>
      <c r="AR237" s="37" t="s">
        <v>90</v>
      </c>
      <c r="AS237" s="37" t="s">
        <v>91</v>
      </c>
      <c r="AT237" s="37" t="s">
        <v>92</v>
      </c>
      <c r="AU237" s="37" t="s">
        <v>77</v>
      </c>
      <c r="AV237" s="37" t="s">
        <v>77</v>
      </c>
      <c r="AW237" s="37" t="s">
        <v>77</v>
      </c>
      <c r="AX237" s="291">
        <v>41208</v>
      </c>
      <c r="AY237" s="37" t="s">
        <v>88</v>
      </c>
      <c r="AZ237" s="37" t="s">
        <v>81</v>
      </c>
      <c r="BA237" s="37" t="s">
        <v>77</v>
      </c>
      <c r="BB237" s="37" t="s">
        <v>77</v>
      </c>
      <c r="BC237" s="37" t="s">
        <v>75</v>
      </c>
      <c r="BD237" s="37" t="s">
        <v>77</v>
      </c>
      <c r="BE237" s="37" t="s">
        <v>93</v>
      </c>
      <c r="BF237" s="291">
        <v>41208</v>
      </c>
      <c r="BG237" s="37" t="s">
        <v>94</v>
      </c>
      <c r="BH237" s="154">
        <v>42233.834155092591</v>
      </c>
      <c r="BI237" s="37" t="s">
        <v>77</v>
      </c>
      <c r="BJ237" s="37" t="s">
        <v>325</v>
      </c>
      <c r="BK237" s="37" t="s">
        <v>96</v>
      </c>
    </row>
    <row r="238" spans="1:63" s="10" customFormat="1" ht="56">
      <c r="A238" s="37">
        <v>2572</v>
      </c>
      <c r="B238" s="37" t="s">
        <v>814</v>
      </c>
      <c r="C238" s="279" t="s">
        <v>813</v>
      </c>
      <c r="D238" s="366" t="s">
        <v>76</v>
      </c>
      <c r="E238" s="367"/>
      <c r="F238" s="367"/>
      <c r="G238" s="367"/>
      <c r="H238" s="367"/>
      <c r="I238" s="367"/>
      <c r="J238" s="236" t="s">
        <v>76</v>
      </c>
      <c r="K238" s="236" t="s">
        <v>76</v>
      </c>
      <c r="L238" s="236" t="s">
        <v>76</v>
      </c>
      <c r="M238" s="236" t="s">
        <v>76</v>
      </c>
      <c r="N238" s="37" t="s">
        <v>75</v>
      </c>
      <c r="O238" s="236" t="s">
        <v>76</v>
      </c>
      <c r="P238" s="37" t="s">
        <v>318</v>
      </c>
      <c r="Q238" s="37" t="s">
        <v>77</v>
      </c>
      <c r="R238" s="37" t="s">
        <v>75</v>
      </c>
      <c r="S238" s="37" t="s">
        <v>75</v>
      </c>
      <c r="T238" s="25" t="s">
        <v>75</v>
      </c>
      <c r="U238" s="25" t="s">
        <v>75</v>
      </c>
      <c r="V238" s="236" t="s">
        <v>319</v>
      </c>
      <c r="W238" s="236" t="s">
        <v>320</v>
      </c>
      <c r="X238" s="37" t="s">
        <v>75</v>
      </c>
      <c r="Y238" s="291">
        <v>42186</v>
      </c>
      <c r="Z238" s="37" t="s">
        <v>81</v>
      </c>
      <c r="AA238" s="37" t="s">
        <v>814</v>
      </c>
      <c r="AB238" s="37" t="s">
        <v>815</v>
      </c>
      <c r="AC238" s="37" t="s">
        <v>83</v>
      </c>
      <c r="AD238" s="37" t="s">
        <v>784</v>
      </c>
      <c r="AE238" s="37" t="s">
        <v>816</v>
      </c>
      <c r="AF238" s="37" t="s">
        <v>85</v>
      </c>
      <c r="AG238" s="37">
        <v>40</v>
      </c>
      <c r="AH238" s="37" t="s">
        <v>86</v>
      </c>
      <c r="AI238" s="37" t="s">
        <v>126</v>
      </c>
      <c r="AJ238" s="37" t="s">
        <v>786</v>
      </c>
      <c r="AK238" s="37" t="s">
        <v>88</v>
      </c>
      <c r="AL238" s="37" t="s">
        <v>89</v>
      </c>
      <c r="AM238" s="37" t="s">
        <v>77</v>
      </c>
      <c r="AN238" s="37" t="s">
        <v>77</v>
      </c>
      <c r="AO238" s="37" t="s">
        <v>77</v>
      </c>
      <c r="AP238" s="37" t="s">
        <v>257</v>
      </c>
      <c r="AQ238" s="37" t="s">
        <v>92</v>
      </c>
      <c r="AR238" s="37" t="s">
        <v>90</v>
      </c>
      <c r="AS238" s="37" t="s">
        <v>91</v>
      </c>
      <c r="AT238" s="37" t="s">
        <v>92</v>
      </c>
      <c r="AU238" s="37" t="s">
        <v>77</v>
      </c>
      <c r="AV238" s="37" t="s">
        <v>77</v>
      </c>
      <c r="AW238" s="37" t="s">
        <v>77</v>
      </c>
      <c r="AX238" s="291">
        <v>41208</v>
      </c>
      <c r="AY238" s="37" t="s">
        <v>88</v>
      </c>
      <c r="AZ238" s="37" t="s">
        <v>81</v>
      </c>
      <c r="BA238" s="37" t="s">
        <v>77</v>
      </c>
      <c r="BB238" s="37" t="s">
        <v>77</v>
      </c>
      <c r="BC238" s="37" t="s">
        <v>75</v>
      </c>
      <c r="BD238" s="37" t="s">
        <v>77</v>
      </c>
      <c r="BE238" s="37" t="s">
        <v>93</v>
      </c>
      <c r="BF238" s="291">
        <v>41208</v>
      </c>
      <c r="BG238" s="37" t="s">
        <v>94</v>
      </c>
      <c r="BH238" s="154">
        <v>42233.834155092591</v>
      </c>
      <c r="BI238" s="37" t="s">
        <v>77</v>
      </c>
      <c r="BJ238" s="37" t="s">
        <v>325</v>
      </c>
      <c r="BK238" s="37" t="s">
        <v>96</v>
      </c>
    </row>
    <row r="239" spans="1:63" s="10" customFormat="1" ht="56">
      <c r="A239" s="37">
        <v>2573</v>
      </c>
      <c r="B239" s="37" t="s">
        <v>818</v>
      </c>
      <c r="C239" s="279" t="s">
        <v>817</v>
      </c>
      <c r="D239" s="366" t="s">
        <v>76</v>
      </c>
      <c r="E239" s="367"/>
      <c r="F239" s="367"/>
      <c r="G239" s="367"/>
      <c r="H239" s="367"/>
      <c r="I239" s="367"/>
      <c r="J239" s="236" t="s">
        <v>76</v>
      </c>
      <c r="K239" s="236" t="s">
        <v>76</v>
      </c>
      <c r="L239" s="236" t="s">
        <v>76</v>
      </c>
      <c r="M239" s="236" t="s">
        <v>76</v>
      </c>
      <c r="N239" s="37" t="s">
        <v>75</v>
      </c>
      <c r="O239" s="236" t="s">
        <v>76</v>
      </c>
      <c r="P239" s="37" t="s">
        <v>318</v>
      </c>
      <c r="Q239" s="37" t="s">
        <v>77</v>
      </c>
      <c r="R239" s="37" t="s">
        <v>75</v>
      </c>
      <c r="S239" s="37" t="s">
        <v>75</v>
      </c>
      <c r="T239" s="25" t="s">
        <v>75</v>
      </c>
      <c r="U239" s="25" t="s">
        <v>75</v>
      </c>
      <c r="V239" s="236" t="s">
        <v>319</v>
      </c>
      <c r="W239" s="236" t="s">
        <v>320</v>
      </c>
      <c r="X239" s="37" t="s">
        <v>75</v>
      </c>
      <c r="Y239" s="291">
        <v>42186</v>
      </c>
      <c r="Z239" s="37" t="s">
        <v>81</v>
      </c>
      <c r="AA239" s="37" t="s">
        <v>818</v>
      </c>
      <c r="AB239" s="37" t="s">
        <v>819</v>
      </c>
      <c r="AC239" s="37" t="s">
        <v>83</v>
      </c>
      <c r="AD239" s="37" t="s">
        <v>784</v>
      </c>
      <c r="AE239" s="37" t="s">
        <v>820</v>
      </c>
      <c r="AF239" s="37" t="s">
        <v>85</v>
      </c>
      <c r="AG239" s="37">
        <v>40</v>
      </c>
      <c r="AH239" s="37" t="s">
        <v>86</v>
      </c>
      <c r="AI239" s="37" t="s">
        <v>126</v>
      </c>
      <c r="AJ239" s="37" t="s">
        <v>786</v>
      </c>
      <c r="AK239" s="37" t="s">
        <v>88</v>
      </c>
      <c r="AL239" s="37" t="s">
        <v>89</v>
      </c>
      <c r="AM239" s="37" t="s">
        <v>77</v>
      </c>
      <c r="AN239" s="37" t="s">
        <v>77</v>
      </c>
      <c r="AO239" s="37" t="s">
        <v>77</v>
      </c>
      <c r="AP239" s="37" t="s">
        <v>257</v>
      </c>
      <c r="AQ239" s="37" t="s">
        <v>92</v>
      </c>
      <c r="AR239" s="37" t="s">
        <v>90</v>
      </c>
      <c r="AS239" s="37" t="s">
        <v>91</v>
      </c>
      <c r="AT239" s="37" t="s">
        <v>92</v>
      </c>
      <c r="AU239" s="37" t="s">
        <v>77</v>
      </c>
      <c r="AV239" s="37" t="s">
        <v>77</v>
      </c>
      <c r="AW239" s="37" t="s">
        <v>77</v>
      </c>
      <c r="AX239" s="291">
        <v>41208</v>
      </c>
      <c r="AY239" s="37" t="s">
        <v>88</v>
      </c>
      <c r="AZ239" s="37" t="s">
        <v>81</v>
      </c>
      <c r="BA239" s="37" t="s">
        <v>77</v>
      </c>
      <c r="BB239" s="37" t="s">
        <v>77</v>
      </c>
      <c r="BC239" s="37" t="s">
        <v>75</v>
      </c>
      <c r="BD239" s="37" t="s">
        <v>77</v>
      </c>
      <c r="BE239" s="37" t="s">
        <v>93</v>
      </c>
      <c r="BF239" s="291">
        <v>41208</v>
      </c>
      <c r="BG239" s="37" t="s">
        <v>94</v>
      </c>
      <c r="BH239" s="154">
        <v>42233.834155092591</v>
      </c>
      <c r="BI239" s="37" t="s">
        <v>77</v>
      </c>
      <c r="BJ239" s="37" t="s">
        <v>325</v>
      </c>
      <c r="BK239" s="37" t="s">
        <v>96</v>
      </c>
    </row>
    <row r="240" spans="1:63" s="10" customFormat="1" ht="56">
      <c r="A240" s="37">
        <v>2574</v>
      </c>
      <c r="B240" s="37" t="s">
        <v>822</v>
      </c>
      <c r="C240" s="279" t="s">
        <v>821</v>
      </c>
      <c r="D240" s="366" t="s">
        <v>76</v>
      </c>
      <c r="E240" s="367"/>
      <c r="F240" s="367"/>
      <c r="G240" s="367"/>
      <c r="H240" s="367"/>
      <c r="I240" s="367"/>
      <c r="J240" s="236" t="s">
        <v>76</v>
      </c>
      <c r="K240" s="236" t="s">
        <v>76</v>
      </c>
      <c r="L240" s="236" t="s">
        <v>76</v>
      </c>
      <c r="M240" s="236" t="s">
        <v>76</v>
      </c>
      <c r="N240" s="37" t="s">
        <v>75</v>
      </c>
      <c r="O240" s="236" t="s">
        <v>76</v>
      </c>
      <c r="P240" s="37" t="s">
        <v>318</v>
      </c>
      <c r="Q240" s="37" t="s">
        <v>77</v>
      </c>
      <c r="R240" s="37" t="s">
        <v>75</v>
      </c>
      <c r="S240" s="37" t="s">
        <v>75</v>
      </c>
      <c r="T240" s="25" t="s">
        <v>75</v>
      </c>
      <c r="U240" s="25" t="s">
        <v>75</v>
      </c>
      <c r="V240" s="236" t="s">
        <v>319</v>
      </c>
      <c r="W240" s="236" t="s">
        <v>320</v>
      </c>
      <c r="X240" s="37" t="s">
        <v>75</v>
      </c>
      <c r="Y240" s="291">
        <v>42186</v>
      </c>
      <c r="Z240" s="37" t="s">
        <v>81</v>
      </c>
      <c r="AA240" s="37" t="s">
        <v>822</v>
      </c>
      <c r="AB240" s="37" t="s">
        <v>822</v>
      </c>
      <c r="AC240" s="37" t="s">
        <v>83</v>
      </c>
      <c r="AD240" s="37" t="s">
        <v>784</v>
      </c>
      <c r="AE240" s="37" t="s">
        <v>823</v>
      </c>
      <c r="AF240" s="37" t="s">
        <v>85</v>
      </c>
      <c r="AG240" s="37">
        <v>40</v>
      </c>
      <c r="AH240" s="37" t="s">
        <v>86</v>
      </c>
      <c r="AI240" s="37" t="s">
        <v>126</v>
      </c>
      <c r="AJ240" s="37" t="s">
        <v>786</v>
      </c>
      <c r="AK240" s="37" t="s">
        <v>88</v>
      </c>
      <c r="AL240" s="37" t="s">
        <v>89</v>
      </c>
      <c r="AM240" s="37" t="s">
        <v>77</v>
      </c>
      <c r="AN240" s="37" t="s">
        <v>77</v>
      </c>
      <c r="AO240" s="37" t="s">
        <v>77</v>
      </c>
      <c r="AP240" s="37" t="s">
        <v>257</v>
      </c>
      <c r="AQ240" s="37" t="s">
        <v>228</v>
      </c>
      <c r="AR240" s="37" t="s">
        <v>90</v>
      </c>
      <c r="AS240" s="37" t="s">
        <v>91</v>
      </c>
      <c r="AT240" s="37" t="s">
        <v>92</v>
      </c>
      <c r="AU240" s="37" t="s">
        <v>77</v>
      </c>
      <c r="AV240" s="37" t="s">
        <v>77</v>
      </c>
      <c r="AW240" s="37" t="s">
        <v>77</v>
      </c>
      <c r="AX240" s="291">
        <v>41208</v>
      </c>
      <c r="AY240" s="37" t="s">
        <v>88</v>
      </c>
      <c r="AZ240" s="37" t="s">
        <v>81</v>
      </c>
      <c r="BA240" s="37" t="s">
        <v>77</v>
      </c>
      <c r="BB240" s="37" t="s">
        <v>77</v>
      </c>
      <c r="BC240" s="37" t="s">
        <v>75</v>
      </c>
      <c r="BD240" s="37" t="s">
        <v>77</v>
      </c>
      <c r="BE240" s="37" t="s">
        <v>93</v>
      </c>
      <c r="BF240" s="291">
        <v>41208</v>
      </c>
      <c r="BG240" s="37" t="s">
        <v>94</v>
      </c>
      <c r="BH240" s="154">
        <v>42233.834166666667</v>
      </c>
      <c r="BI240" s="37" t="s">
        <v>77</v>
      </c>
      <c r="BJ240" s="37" t="s">
        <v>325</v>
      </c>
      <c r="BK240" s="37" t="s">
        <v>96</v>
      </c>
    </row>
    <row r="241" spans="1:63" s="10" customFormat="1" ht="56">
      <c r="A241" s="37">
        <v>2580</v>
      </c>
      <c r="B241" s="37" t="s">
        <v>825</v>
      </c>
      <c r="C241" s="279" t="s">
        <v>824</v>
      </c>
      <c r="D241" s="366" t="s">
        <v>76</v>
      </c>
      <c r="E241" s="367"/>
      <c r="F241" s="367"/>
      <c r="G241" s="367"/>
      <c r="H241" s="367"/>
      <c r="I241" s="367"/>
      <c r="J241" s="236" t="s">
        <v>76</v>
      </c>
      <c r="K241" s="236" t="s">
        <v>76</v>
      </c>
      <c r="L241" s="236" t="s">
        <v>76</v>
      </c>
      <c r="M241" s="236" t="s">
        <v>76</v>
      </c>
      <c r="N241" s="37" t="s">
        <v>75</v>
      </c>
      <c r="O241" s="236" t="s">
        <v>76</v>
      </c>
      <c r="P241" s="37" t="s">
        <v>318</v>
      </c>
      <c r="Q241" s="37" t="s">
        <v>77</v>
      </c>
      <c r="R241" s="37" t="s">
        <v>75</v>
      </c>
      <c r="S241" s="37" t="s">
        <v>75</v>
      </c>
      <c r="T241" s="25" t="s">
        <v>75</v>
      </c>
      <c r="U241" s="25" t="s">
        <v>75</v>
      </c>
      <c r="V241" s="236" t="s">
        <v>319</v>
      </c>
      <c r="W241" s="236" t="s">
        <v>320</v>
      </c>
      <c r="X241" s="37" t="s">
        <v>75</v>
      </c>
      <c r="Y241" s="291">
        <v>42186</v>
      </c>
      <c r="Z241" s="37" t="s">
        <v>81</v>
      </c>
      <c r="AA241" s="37" t="s">
        <v>825</v>
      </c>
      <c r="AB241" s="37" t="s">
        <v>826</v>
      </c>
      <c r="AC241" s="37" t="s">
        <v>83</v>
      </c>
      <c r="AD241" s="37" t="s">
        <v>827</v>
      </c>
      <c r="AE241" s="37" t="s">
        <v>606</v>
      </c>
      <c r="AF241" s="37" t="s">
        <v>85</v>
      </c>
      <c r="AG241" s="37">
        <v>40</v>
      </c>
      <c r="AH241" s="37" t="s">
        <v>86</v>
      </c>
      <c r="AI241" s="37" t="s">
        <v>126</v>
      </c>
      <c r="AJ241" s="37" t="s">
        <v>828</v>
      </c>
      <c r="AK241" s="37" t="s">
        <v>88</v>
      </c>
      <c r="AL241" s="37" t="s">
        <v>89</v>
      </c>
      <c r="AM241" s="37" t="s">
        <v>77</v>
      </c>
      <c r="AN241" s="37" t="s">
        <v>77</v>
      </c>
      <c r="AO241" s="37" t="s">
        <v>77</v>
      </c>
      <c r="AP241" s="37" t="s">
        <v>92</v>
      </c>
      <c r="AQ241" s="37" t="s">
        <v>92</v>
      </c>
      <c r="AR241" s="37" t="s">
        <v>90</v>
      </c>
      <c r="AS241" s="37" t="s">
        <v>91</v>
      </c>
      <c r="AT241" s="37" t="s">
        <v>92</v>
      </c>
      <c r="AU241" s="37" t="s">
        <v>77</v>
      </c>
      <c r="AV241" s="37" t="s">
        <v>77</v>
      </c>
      <c r="AW241" s="37" t="s">
        <v>77</v>
      </c>
      <c r="AX241" s="291">
        <v>41208</v>
      </c>
      <c r="AY241" s="37" t="s">
        <v>88</v>
      </c>
      <c r="AZ241" s="37" t="s">
        <v>81</v>
      </c>
      <c r="BA241" s="37" t="s">
        <v>77</v>
      </c>
      <c r="BB241" s="37" t="s">
        <v>77</v>
      </c>
      <c r="BC241" s="37" t="s">
        <v>75</v>
      </c>
      <c r="BD241" s="37" t="s">
        <v>77</v>
      </c>
      <c r="BE241" s="37" t="s">
        <v>93</v>
      </c>
      <c r="BF241" s="291">
        <v>41208</v>
      </c>
      <c r="BG241" s="37" t="s">
        <v>94</v>
      </c>
      <c r="BH241" s="154">
        <v>42233.834166666667</v>
      </c>
      <c r="BI241" s="37" t="s">
        <v>77</v>
      </c>
      <c r="BJ241" s="37" t="s">
        <v>325</v>
      </c>
      <c r="BK241" s="37" t="s">
        <v>96</v>
      </c>
    </row>
    <row r="242" spans="1:63" s="10" customFormat="1" ht="56">
      <c r="A242" s="37">
        <v>2581</v>
      </c>
      <c r="B242" s="37" t="s">
        <v>830</v>
      </c>
      <c r="C242" s="279" t="s">
        <v>829</v>
      </c>
      <c r="D242" s="366" t="s">
        <v>76</v>
      </c>
      <c r="E242" s="367"/>
      <c r="F242" s="367"/>
      <c r="G242" s="367"/>
      <c r="H242" s="367"/>
      <c r="I242" s="367"/>
      <c r="J242" s="236" t="s">
        <v>76</v>
      </c>
      <c r="K242" s="236" t="s">
        <v>76</v>
      </c>
      <c r="L242" s="236" t="s">
        <v>76</v>
      </c>
      <c r="M242" s="236" t="s">
        <v>76</v>
      </c>
      <c r="N242" s="37" t="s">
        <v>75</v>
      </c>
      <c r="O242" s="236" t="s">
        <v>76</v>
      </c>
      <c r="P242" s="37" t="s">
        <v>318</v>
      </c>
      <c r="Q242" s="37" t="s">
        <v>77</v>
      </c>
      <c r="R242" s="37" t="s">
        <v>75</v>
      </c>
      <c r="S242" s="37" t="s">
        <v>75</v>
      </c>
      <c r="T242" s="25" t="s">
        <v>75</v>
      </c>
      <c r="U242" s="25" t="s">
        <v>75</v>
      </c>
      <c r="V242" s="236" t="s">
        <v>319</v>
      </c>
      <c r="W242" s="236" t="s">
        <v>320</v>
      </c>
      <c r="X242" s="37" t="s">
        <v>75</v>
      </c>
      <c r="Y242" s="291">
        <v>42186</v>
      </c>
      <c r="Z242" s="37" t="s">
        <v>81</v>
      </c>
      <c r="AA242" s="37" t="s">
        <v>830</v>
      </c>
      <c r="AB242" s="37" t="s">
        <v>831</v>
      </c>
      <c r="AC242" s="37" t="s">
        <v>83</v>
      </c>
      <c r="AD242" s="37" t="s">
        <v>827</v>
      </c>
      <c r="AE242" s="37" t="s">
        <v>610</v>
      </c>
      <c r="AF242" s="37" t="s">
        <v>85</v>
      </c>
      <c r="AG242" s="37">
        <v>40</v>
      </c>
      <c r="AH242" s="37" t="s">
        <v>86</v>
      </c>
      <c r="AI242" s="37" t="s">
        <v>126</v>
      </c>
      <c r="AJ242" s="37" t="s">
        <v>828</v>
      </c>
      <c r="AK242" s="37" t="s">
        <v>88</v>
      </c>
      <c r="AL242" s="37" t="s">
        <v>89</v>
      </c>
      <c r="AM242" s="37" t="s">
        <v>77</v>
      </c>
      <c r="AN242" s="37" t="s">
        <v>77</v>
      </c>
      <c r="AO242" s="37" t="s">
        <v>77</v>
      </c>
      <c r="AP242" s="37" t="s">
        <v>92</v>
      </c>
      <c r="AQ242" s="37" t="s">
        <v>92</v>
      </c>
      <c r="AR242" s="37" t="s">
        <v>90</v>
      </c>
      <c r="AS242" s="37" t="s">
        <v>91</v>
      </c>
      <c r="AT242" s="37" t="s">
        <v>92</v>
      </c>
      <c r="AU242" s="37" t="s">
        <v>77</v>
      </c>
      <c r="AV242" s="37" t="s">
        <v>77</v>
      </c>
      <c r="AW242" s="37" t="s">
        <v>77</v>
      </c>
      <c r="AX242" s="291">
        <v>41208</v>
      </c>
      <c r="AY242" s="37" t="s">
        <v>88</v>
      </c>
      <c r="AZ242" s="37" t="s">
        <v>81</v>
      </c>
      <c r="BA242" s="37" t="s">
        <v>77</v>
      </c>
      <c r="BB242" s="37" t="s">
        <v>77</v>
      </c>
      <c r="BC242" s="37" t="s">
        <v>75</v>
      </c>
      <c r="BD242" s="37" t="s">
        <v>77</v>
      </c>
      <c r="BE242" s="37" t="s">
        <v>93</v>
      </c>
      <c r="BF242" s="291">
        <v>41208</v>
      </c>
      <c r="BG242" s="37" t="s">
        <v>94</v>
      </c>
      <c r="BH242" s="154">
        <v>42233.834166666667</v>
      </c>
      <c r="BI242" s="37" t="s">
        <v>77</v>
      </c>
      <c r="BJ242" s="37" t="s">
        <v>325</v>
      </c>
      <c r="BK242" s="37" t="s">
        <v>96</v>
      </c>
    </row>
    <row r="243" spans="1:63" s="10" customFormat="1" ht="28">
      <c r="A243" s="100" t="s">
        <v>832</v>
      </c>
      <c r="B243" s="56"/>
      <c r="C243" s="58"/>
      <c r="D243" s="55"/>
      <c r="E243" s="55"/>
      <c r="F243" s="55"/>
      <c r="G243" s="55"/>
      <c r="H243" s="55"/>
      <c r="I243" s="55"/>
      <c r="J243" s="55"/>
      <c r="K243" s="55"/>
      <c r="L243" s="55"/>
      <c r="M243" s="55"/>
      <c r="N243" s="55"/>
      <c r="O243" s="55"/>
      <c r="P243" s="70"/>
      <c r="Q243" s="55"/>
      <c r="R243" s="55"/>
      <c r="S243" s="55"/>
      <c r="T243" s="71"/>
      <c r="U243" s="71"/>
      <c r="V243" s="71"/>
      <c r="W243" s="71"/>
      <c r="X243" s="55"/>
      <c r="Y243" s="97"/>
      <c r="Z243" s="71"/>
      <c r="AA243" s="71"/>
      <c r="AB243" s="71"/>
      <c r="AC243" s="71"/>
      <c r="AD243" s="71"/>
      <c r="AE243" s="71"/>
      <c r="AF243" s="71"/>
      <c r="AG243" s="98"/>
      <c r="AH243" s="71"/>
      <c r="AI243" s="71"/>
      <c r="AJ243" s="71"/>
      <c r="AK243" s="71"/>
      <c r="AL243" s="71"/>
      <c r="AM243" s="71"/>
      <c r="AN243" s="71"/>
      <c r="AO243" s="71"/>
      <c r="AP243" s="71"/>
      <c r="AQ243" s="71"/>
      <c r="AR243" s="71"/>
      <c r="AS243" s="71"/>
      <c r="AT243" s="71"/>
      <c r="AU243" s="71"/>
      <c r="AV243" s="71"/>
      <c r="AW243" s="71"/>
      <c r="AX243" s="97"/>
      <c r="AY243" s="71"/>
      <c r="AZ243" s="71"/>
      <c r="BA243" s="71"/>
      <c r="BB243" s="71"/>
      <c r="BC243" s="71"/>
      <c r="BD243" s="71"/>
      <c r="BE243" s="71"/>
      <c r="BF243" s="97"/>
      <c r="BG243" s="71"/>
      <c r="BH243" s="99"/>
      <c r="BI243" s="71"/>
      <c r="BJ243" s="87"/>
      <c r="BK243" s="315"/>
    </row>
    <row r="244" spans="1:63" s="10" customFormat="1" ht="42">
      <c r="A244" s="100" t="s">
        <v>2850</v>
      </c>
      <c r="B244" s="56"/>
      <c r="C244" s="58"/>
      <c r="D244" s="55"/>
      <c r="E244" s="55"/>
      <c r="F244" s="55"/>
      <c r="G244" s="55"/>
      <c r="H244" s="55"/>
      <c r="I244" s="55"/>
      <c r="J244" s="55"/>
      <c r="K244" s="55"/>
      <c r="L244" s="55"/>
      <c r="M244" s="55"/>
      <c r="N244" s="55"/>
      <c r="O244" s="55"/>
      <c r="P244" s="70"/>
      <c r="Q244" s="55"/>
      <c r="R244" s="55"/>
      <c r="S244" s="55"/>
      <c r="T244" s="71"/>
      <c r="U244" s="71"/>
      <c r="V244" s="71"/>
      <c r="W244" s="71"/>
      <c r="X244" s="55"/>
      <c r="Y244" s="97"/>
      <c r="Z244" s="71"/>
      <c r="AA244" s="71"/>
      <c r="AB244" s="71"/>
      <c r="AC244" s="71"/>
      <c r="AD244" s="71"/>
      <c r="AE244" s="71"/>
      <c r="AF244" s="71"/>
      <c r="AG244" s="98"/>
      <c r="AH244" s="71"/>
      <c r="AI244" s="71"/>
      <c r="AJ244" s="71"/>
      <c r="AK244" s="71"/>
      <c r="AL244" s="71"/>
      <c r="AM244" s="71"/>
      <c r="AN244" s="71"/>
      <c r="AO244" s="71"/>
      <c r="AP244" s="71"/>
      <c r="AQ244" s="71"/>
      <c r="AR244" s="71"/>
      <c r="AS244" s="71"/>
      <c r="AT244" s="71"/>
      <c r="AU244" s="71"/>
      <c r="AV244" s="71"/>
      <c r="AW244" s="71"/>
      <c r="AX244" s="97"/>
      <c r="AY244" s="71"/>
      <c r="AZ244" s="71"/>
      <c r="BA244" s="71"/>
      <c r="BB244" s="71"/>
      <c r="BC244" s="71"/>
      <c r="BD244" s="71"/>
      <c r="BE244" s="71"/>
      <c r="BF244" s="97"/>
      <c r="BG244" s="71"/>
      <c r="BH244" s="99"/>
      <c r="BI244" s="71"/>
      <c r="BJ244" s="87"/>
      <c r="BK244" s="315"/>
    </row>
    <row r="245" spans="1:63" s="10" customFormat="1" ht="28">
      <c r="A245" s="100" t="s">
        <v>833</v>
      </c>
      <c r="B245" s="56"/>
      <c r="C245" s="58"/>
      <c r="D245" s="55"/>
      <c r="E245" s="55"/>
      <c r="F245" s="55"/>
      <c r="G245" s="55"/>
      <c r="H245" s="55"/>
      <c r="I245" s="55"/>
      <c r="J245" s="55"/>
      <c r="K245" s="55"/>
      <c r="L245" s="55"/>
      <c r="M245" s="55"/>
      <c r="N245" s="55"/>
      <c r="O245" s="55"/>
      <c r="P245" s="70"/>
      <c r="Q245" s="55"/>
      <c r="R245" s="55"/>
      <c r="S245" s="55"/>
      <c r="T245" s="71"/>
      <c r="U245" s="71"/>
      <c r="V245" s="71"/>
      <c r="W245" s="71"/>
      <c r="X245" s="55"/>
      <c r="Y245" s="97"/>
      <c r="Z245" s="71"/>
      <c r="AA245" s="71"/>
      <c r="AB245" s="71"/>
      <c r="AC245" s="71"/>
      <c r="AD245" s="71"/>
      <c r="AE245" s="71"/>
      <c r="AF245" s="71"/>
      <c r="AG245" s="98"/>
      <c r="AH245" s="71"/>
      <c r="AI245" s="71"/>
      <c r="AJ245" s="71"/>
      <c r="AK245" s="71"/>
      <c r="AL245" s="71"/>
      <c r="AM245" s="71"/>
      <c r="AN245" s="71"/>
      <c r="AO245" s="71"/>
      <c r="AP245" s="71"/>
      <c r="AQ245" s="71"/>
      <c r="AR245" s="71"/>
      <c r="AS245" s="71"/>
      <c r="AT245" s="71"/>
      <c r="AU245" s="71"/>
      <c r="AV245" s="71"/>
      <c r="AW245" s="71"/>
      <c r="AX245" s="97"/>
      <c r="AY245" s="71"/>
      <c r="AZ245" s="71"/>
      <c r="BA245" s="71"/>
      <c r="BB245" s="71"/>
      <c r="BC245" s="71"/>
      <c r="BD245" s="71"/>
      <c r="BE245" s="71"/>
      <c r="BF245" s="97"/>
      <c r="BG245" s="71"/>
      <c r="BH245" s="99"/>
      <c r="BI245" s="71"/>
      <c r="BJ245" s="87"/>
      <c r="BK245" s="315"/>
    </row>
    <row r="246" spans="1:63" ht="42">
      <c r="A246" s="323" t="s">
        <v>2850</v>
      </c>
      <c r="B246" s="69"/>
      <c r="C246" s="69"/>
      <c r="D246" s="230"/>
      <c r="E246" s="69"/>
      <c r="F246" s="69"/>
      <c r="G246" s="230"/>
      <c r="H246" s="69"/>
      <c r="I246" s="230"/>
      <c r="J246" s="69"/>
      <c r="K246" s="69"/>
      <c r="L246" s="69"/>
      <c r="M246" s="69"/>
      <c r="N246" s="69"/>
      <c r="O246" s="69"/>
      <c r="P246" s="69"/>
      <c r="Q246" s="69"/>
      <c r="R246" s="69"/>
      <c r="S246" s="69"/>
      <c r="T246" s="69"/>
      <c r="U246" s="69"/>
      <c r="V246" s="69"/>
      <c r="W246" s="69"/>
      <c r="X246" s="69"/>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87"/>
      <c r="BK246" s="69"/>
    </row>
    <row r="247" spans="1:63" s="10" customFormat="1" ht="56">
      <c r="A247" s="37">
        <v>2700</v>
      </c>
      <c r="B247" s="37" t="s">
        <v>834</v>
      </c>
      <c r="C247" s="236" t="s">
        <v>98</v>
      </c>
      <c r="D247" s="366" t="s">
        <v>76</v>
      </c>
      <c r="E247" s="367"/>
      <c r="F247" s="367"/>
      <c r="G247" s="367"/>
      <c r="H247" s="367"/>
      <c r="I247" s="367"/>
      <c r="J247" s="236" t="s">
        <v>76</v>
      </c>
      <c r="K247" s="236" t="s">
        <v>76</v>
      </c>
      <c r="L247" s="236" t="s">
        <v>76</v>
      </c>
      <c r="M247" s="236" t="s">
        <v>76</v>
      </c>
      <c r="N247" s="37" t="s">
        <v>75</v>
      </c>
      <c r="O247" s="236" t="s">
        <v>76</v>
      </c>
      <c r="P247" s="37" t="s">
        <v>318</v>
      </c>
      <c r="Q247" s="37" t="s">
        <v>77</v>
      </c>
      <c r="R247" s="37" t="s">
        <v>75</v>
      </c>
      <c r="S247" s="37" t="s">
        <v>75</v>
      </c>
      <c r="T247" s="25" t="s">
        <v>75</v>
      </c>
      <c r="U247" s="25" t="s">
        <v>75</v>
      </c>
      <c r="V247" s="236" t="s">
        <v>319</v>
      </c>
      <c r="W247" s="236" t="s">
        <v>320</v>
      </c>
      <c r="X247" s="37" t="s">
        <v>75</v>
      </c>
      <c r="Y247" s="291">
        <v>42186</v>
      </c>
      <c r="Z247" s="37" t="s">
        <v>81</v>
      </c>
      <c r="AA247" s="37" t="s">
        <v>834</v>
      </c>
      <c r="AB247" s="37" t="s">
        <v>835</v>
      </c>
      <c r="AC247" s="37" t="s">
        <v>83</v>
      </c>
      <c r="AD247" s="37" t="s">
        <v>836</v>
      </c>
      <c r="AE247" s="37" t="s">
        <v>606</v>
      </c>
      <c r="AF247" s="37" t="s">
        <v>85</v>
      </c>
      <c r="AG247" s="37">
        <v>1</v>
      </c>
      <c r="AH247" s="37" t="s">
        <v>86</v>
      </c>
      <c r="AI247" s="37" t="s">
        <v>126</v>
      </c>
      <c r="AJ247" s="37" t="s">
        <v>837</v>
      </c>
      <c r="AK247" s="37" t="s">
        <v>88</v>
      </c>
      <c r="AL247" s="37" t="s">
        <v>89</v>
      </c>
      <c r="AM247" s="37" t="s">
        <v>77</v>
      </c>
      <c r="AN247" s="37" t="s">
        <v>77</v>
      </c>
      <c r="AO247" s="37" t="s">
        <v>77</v>
      </c>
      <c r="AP247" s="37" t="s">
        <v>92</v>
      </c>
      <c r="AQ247" s="37" t="s">
        <v>92</v>
      </c>
      <c r="AR247" s="37" t="s">
        <v>90</v>
      </c>
      <c r="AS247" s="37" t="s">
        <v>91</v>
      </c>
      <c r="AT247" s="37" t="s">
        <v>92</v>
      </c>
      <c r="AU247" s="37" t="s">
        <v>77</v>
      </c>
      <c r="AV247" s="37" t="s">
        <v>77</v>
      </c>
      <c r="AW247" s="37" t="s">
        <v>77</v>
      </c>
      <c r="AX247" s="291">
        <v>41208</v>
      </c>
      <c r="AY247" s="37" t="s">
        <v>88</v>
      </c>
      <c r="AZ247" s="37" t="s">
        <v>81</v>
      </c>
      <c r="BA247" s="37" t="s">
        <v>77</v>
      </c>
      <c r="BB247" s="37" t="s">
        <v>77</v>
      </c>
      <c r="BC247" s="37" t="s">
        <v>75</v>
      </c>
      <c r="BD247" s="37" t="s">
        <v>77</v>
      </c>
      <c r="BE247" s="37" t="s">
        <v>93</v>
      </c>
      <c r="BF247" s="291">
        <v>41208</v>
      </c>
      <c r="BG247" s="37" t="s">
        <v>94</v>
      </c>
      <c r="BH247" s="154">
        <v>42233.834178240744</v>
      </c>
      <c r="BI247" s="37" t="s">
        <v>77</v>
      </c>
      <c r="BJ247" s="37" t="s">
        <v>325</v>
      </c>
      <c r="BK247" s="23" t="s">
        <v>96</v>
      </c>
    </row>
    <row r="248" spans="1:63" s="10" customFormat="1" ht="56">
      <c r="A248" s="37">
        <v>2701</v>
      </c>
      <c r="B248" s="37" t="s">
        <v>838</v>
      </c>
      <c r="C248" s="236" t="s">
        <v>98</v>
      </c>
      <c r="D248" s="366" t="s">
        <v>76</v>
      </c>
      <c r="E248" s="367"/>
      <c r="F248" s="367"/>
      <c r="G248" s="367"/>
      <c r="H248" s="367"/>
      <c r="I248" s="367"/>
      <c r="J248" s="236" t="s">
        <v>76</v>
      </c>
      <c r="K248" s="236" t="s">
        <v>76</v>
      </c>
      <c r="L248" s="236" t="s">
        <v>76</v>
      </c>
      <c r="M248" s="236" t="s">
        <v>76</v>
      </c>
      <c r="N248" s="37" t="s">
        <v>75</v>
      </c>
      <c r="O248" s="236" t="s">
        <v>76</v>
      </c>
      <c r="P248" s="37" t="s">
        <v>318</v>
      </c>
      <c r="Q248" s="37" t="s">
        <v>77</v>
      </c>
      <c r="R248" s="37" t="s">
        <v>75</v>
      </c>
      <c r="S248" s="37" t="s">
        <v>75</v>
      </c>
      <c r="T248" s="25" t="s">
        <v>75</v>
      </c>
      <c r="U248" s="25" t="s">
        <v>75</v>
      </c>
      <c r="V248" s="236" t="s">
        <v>319</v>
      </c>
      <c r="W248" s="236" t="s">
        <v>320</v>
      </c>
      <c r="X248" s="37" t="s">
        <v>75</v>
      </c>
      <c r="Y248" s="291">
        <v>42186</v>
      </c>
      <c r="Z248" s="37" t="s">
        <v>81</v>
      </c>
      <c r="AA248" s="37" t="s">
        <v>838</v>
      </c>
      <c r="AB248" s="37" t="s">
        <v>838</v>
      </c>
      <c r="AC248" s="37" t="s">
        <v>83</v>
      </c>
      <c r="AD248" s="37" t="s">
        <v>836</v>
      </c>
      <c r="AE248" s="37" t="s">
        <v>610</v>
      </c>
      <c r="AF248" s="37" t="s">
        <v>85</v>
      </c>
      <c r="AG248" s="37">
        <v>1</v>
      </c>
      <c r="AH248" s="37" t="s">
        <v>86</v>
      </c>
      <c r="AI248" s="37" t="s">
        <v>126</v>
      </c>
      <c r="AJ248" s="37" t="s">
        <v>837</v>
      </c>
      <c r="AK248" s="37" t="s">
        <v>88</v>
      </c>
      <c r="AL248" s="37" t="s">
        <v>89</v>
      </c>
      <c r="AM248" s="37" t="s">
        <v>77</v>
      </c>
      <c r="AN248" s="37" t="s">
        <v>77</v>
      </c>
      <c r="AO248" s="37" t="s">
        <v>77</v>
      </c>
      <c r="AP248" s="37" t="s">
        <v>92</v>
      </c>
      <c r="AQ248" s="37" t="s">
        <v>92</v>
      </c>
      <c r="AR248" s="37" t="s">
        <v>90</v>
      </c>
      <c r="AS248" s="37" t="s">
        <v>91</v>
      </c>
      <c r="AT248" s="37" t="s">
        <v>92</v>
      </c>
      <c r="AU248" s="37" t="s">
        <v>77</v>
      </c>
      <c r="AV248" s="37" t="s">
        <v>77</v>
      </c>
      <c r="AW248" s="37" t="s">
        <v>77</v>
      </c>
      <c r="AX248" s="291">
        <v>41208</v>
      </c>
      <c r="AY248" s="37" t="s">
        <v>88</v>
      </c>
      <c r="AZ248" s="37" t="s">
        <v>81</v>
      </c>
      <c r="BA248" s="37" t="s">
        <v>77</v>
      </c>
      <c r="BB248" s="37" t="s">
        <v>77</v>
      </c>
      <c r="BC248" s="37" t="s">
        <v>75</v>
      </c>
      <c r="BD248" s="37" t="s">
        <v>77</v>
      </c>
      <c r="BE248" s="37" t="s">
        <v>93</v>
      </c>
      <c r="BF248" s="291">
        <v>41208</v>
      </c>
      <c r="BG248" s="37" t="s">
        <v>94</v>
      </c>
      <c r="BH248" s="154">
        <v>42233.834178240744</v>
      </c>
      <c r="BI248" s="37" t="s">
        <v>77</v>
      </c>
      <c r="BJ248" s="37" t="s">
        <v>325</v>
      </c>
      <c r="BK248" s="23" t="s">
        <v>96</v>
      </c>
    </row>
    <row r="249" spans="1:63" s="10" customFormat="1" ht="56">
      <c r="A249" s="37">
        <v>2703</v>
      </c>
      <c r="B249" s="37" t="s">
        <v>839</v>
      </c>
      <c r="C249" s="236" t="s">
        <v>98</v>
      </c>
      <c r="D249" s="366" t="s">
        <v>76</v>
      </c>
      <c r="E249" s="367"/>
      <c r="F249" s="367"/>
      <c r="G249" s="367"/>
      <c r="H249" s="367"/>
      <c r="I249" s="367"/>
      <c r="J249" s="236" t="s">
        <v>76</v>
      </c>
      <c r="K249" s="236" t="s">
        <v>76</v>
      </c>
      <c r="L249" s="236" t="s">
        <v>76</v>
      </c>
      <c r="M249" s="236" t="s">
        <v>76</v>
      </c>
      <c r="N249" s="37" t="s">
        <v>75</v>
      </c>
      <c r="O249" s="236" t="s">
        <v>76</v>
      </c>
      <c r="P249" s="37" t="s">
        <v>318</v>
      </c>
      <c r="Q249" s="37" t="s">
        <v>77</v>
      </c>
      <c r="R249" s="37" t="s">
        <v>75</v>
      </c>
      <c r="S249" s="37" t="s">
        <v>75</v>
      </c>
      <c r="T249" s="25" t="s">
        <v>75</v>
      </c>
      <c r="U249" s="25" t="s">
        <v>75</v>
      </c>
      <c r="V249" s="236" t="s">
        <v>319</v>
      </c>
      <c r="W249" s="236" t="s">
        <v>320</v>
      </c>
      <c r="X249" s="37" t="s">
        <v>75</v>
      </c>
      <c r="Y249" s="291">
        <v>42186</v>
      </c>
      <c r="Z249" s="37" t="s">
        <v>81</v>
      </c>
      <c r="AA249" s="37" t="s">
        <v>839</v>
      </c>
      <c r="AB249" s="37" t="s">
        <v>839</v>
      </c>
      <c r="AC249" s="37" t="s">
        <v>83</v>
      </c>
      <c r="AD249" s="37" t="s">
        <v>836</v>
      </c>
      <c r="AE249" s="37" t="s">
        <v>751</v>
      </c>
      <c r="AF249" s="37" t="s">
        <v>85</v>
      </c>
      <c r="AG249" s="37">
        <v>1</v>
      </c>
      <c r="AH249" s="37" t="s">
        <v>86</v>
      </c>
      <c r="AI249" s="37" t="s">
        <v>126</v>
      </c>
      <c r="AJ249" s="37" t="s">
        <v>837</v>
      </c>
      <c r="AK249" s="37" t="s">
        <v>88</v>
      </c>
      <c r="AL249" s="37" t="s">
        <v>89</v>
      </c>
      <c r="AM249" s="37" t="s">
        <v>77</v>
      </c>
      <c r="AN249" s="37" t="s">
        <v>77</v>
      </c>
      <c r="AO249" s="37" t="s">
        <v>77</v>
      </c>
      <c r="AP249" s="37" t="s">
        <v>92</v>
      </c>
      <c r="AQ249" s="37" t="s">
        <v>92</v>
      </c>
      <c r="AR249" s="37" t="s">
        <v>90</v>
      </c>
      <c r="AS249" s="37" t="s">
        <v>91</v>
      </c>
      <c r="AT249" s="37" t="s">
        <v>92</v>
      </c>
      <c r="AU249" s="37" t="s">
        <v>77</v>
      </c>
      <c r="AV249" s="37" t="s">
        <v>77</v>
      </c>
      <c r="AW249" s="37" t="s">
        <v>77</v>
      </c>
      <c r="AX249" s="291">
        <v>41208</v>
      </c>
      <c r="AY249" s="37" t="s">
        <v>88</v>
      </c>
      <c r="AZ249" s="37" t="s">
        <v>81</v>
      </c>
      <c r="BA249" s="37" t="s">
        <v>77</v>
      </c>
      <c r="BB249" s="37" t="s">
        <v>77</v>
      </c>
      <c r="BC249" s="37" t="s">
        <v>75</v>
      </c>
      <c r="BD249" s="37" t="s">
        <v>77</v>
      </c>
      <c r="BE249" s="37" t="s">
        <v>93</v>
      </c>
      <c r="BF249" s="291">
        <v>41208</v>
      </c>
      <c r="BG249" s="37" t="s">
        <v>94</v>
      </c>
      <c r="BH249" s="154">
        <v>42233.834189814814</v>
      </c>
      <c r="BI249" s="37" t="s">
        <v>77</v>
      </c>
      <c r="BJ249" s="37" t="s">
        <v>325</v>
      </c>
      <c r="BK249" s="23" t="s">
        <v>96</v>
      </c>
    </row>
    <row r="250" spans="1:63" s="10" customFormat="1" ht="56">
      <c r="A250" s="37">
        <v>2704</v>
      </c>
      <c r="B250" s="37" t="s">
        <v>841</v>
      </c>
      <c r="C250" s="37" t="s">
        <v>3187</v>
      </c>
      <c r="D250" s="366" t="s">
        <v>76</v>
      </c>
      <c r="E250" s="367"/>
      <c r="F250" s="367"/>
      <c r="G250" s="367"/>
      <c r="H250" s="367"/>
      <c r="I250" s="367"/>
      <c r="J250" s="236" t="s">
        <v>76</v>
      </c>
      <c r="K250" s="236" t="s">
        <v>76</v>
      </c>
      <c r="L250" s="236" t="s">
        <v>76</v>
      </c>
      <c r="M250" s="236" t="s">
        <v>76</v>
      </c>
      <c r="N250" s="37" t="s">
        <v>75</v>
      </c>
      <c r="O250" s="236" t="s">
        <v>76</v>
      </c>
      <c r="P250" s="37" t="s">
        <v>318</v>
      </c>
      <c r="Q250" s="37" t="s">
        <v>77</v>
      </c>
      <c r="R250" s="37" t="s">
        <v>75</v>
      </c>
      <c r="S250" s="37" t="s">
        <v>75</v>
      </c>
      <c r="T250" s="25" t="s">
        <v>75</v>
      </c>
      <c r="U250" s="25" t="s">
        <v>75</v>
      </c>
      <c r="V250" s="236" t="s">
        <v>319</v>
      </c>
      <c r="W250" s="236" t="s">
        <v>320</v>
      </c>
      <c r="X250" s="37" t="s">
        <v>75</v>
      </c>
      <c r="Y250" s="291">
        <v>45474</v>
      </c>
      <c r="Z250" s="37" t="s">
        <v>81</v>
      </c>
      <c r="AA250" s="37" t="s">
        <v>841</v>
      </c>
      <c r="AB250" s="37" t="s">
        <v>842</v>
      </c>
      <c r="AC250" s="37" t="s">
        <v>83</v>
      </c>
      <c r="AD250" s="37" t="s">
        <v>843</v>
      </c>
      <c r="AE250" s="37" t="s">
        <v>351</v>
      </c>
      <c r="AF250" s="37" t="s">
        <v>85</v>
      </c>
      <c r="AG250" s="37">
        <v>40</v>
      </c>
      <c r="AH250" s="37" t="s">
        <v>86</v>
      </c>
      <c r="AI250" s="37" t="s">
        <v>126</v>
      </c>
      <c r="AJ250" s="37" t="s">
        <v>837</v>
      </c>
      <c r="AK250" s="37" t="s">
        <v>88</v>
      </c>
      <c r="AL250" s="37" t="s">
        <v>77</v>
      </c>
      <c r="AM250" s="37" t="s">
        <v>77</v>
      </c>
      <c r="AN250" s="37" t="s">
        <v>77</v>
      </c>
      <c r="AO250" s="37" t="s">
        <v>77</v>
      </c>
      <c r="AP250" s="37" t="s">
        <v>844</v>
      </c>
      <c r="AQ250" s="37" t="s">
        <v>352</v>
      </c>
      <c r="AR250" s="37" t="s">
        <v>90</v>
      </c>
      <c r="AS250" s="37" t="s">
        <v>91</v>
      </c>
      <c r="AT250" s="37" t="s">
        <v>92</v>
      </c>
      <c r="AU250" s="37" t="s">
        <v>77</v>
      </c>
      <c r="AV250" s="37" t="s">
        <v>77</v>
      </c>
      <c r="AW250" s="37" t="s">
        <v>77</v>
      </c>
      <c r="AX250" s="291">
        <v>41208</v>
      </c>
      <c r="AY250" s="37" t="s">
        <v>88</v>
      </c>
      <c r="AZ250" s="37" t="s">
        <v>81</v>
      </c>
      <c r="BA250" s="37" t="s">
        <v>77</v>
      </c>
      <c r="BB250" s="37" t="s">
        <v>77</v>
      </c>
      <c r="BC250" s="37" t="s">
        <v>75</v>
      </c>
      <c r="BD250" s="37" t="s">
        <v>77</v>
      </c>
      <c r="BE250" s="37" t="s">
        <v>93</v>
      </c>
      <c r="BF250" s="291">
        <v>41208</v>
      </c>
      <c r="BG250" s="37" t="s">
        <v>171</v>
      </c>
      <c r="BH250" s="154">
        <v>45570.609988425924</v>
      </c>
      <c r="BI250" s="37" t="s">
        <v>77</v>
      </c>
      <c r="BJ250" s="37" t="s">
        <v>325</v>
      </c>
      <c r="BK250" s="23" t="s">
        <v>96</v>
      </c>
    </row>
    <row r="251" spans="1:63" s="10" customFormat="1" ht="56">
      <c r="A251" s="37">
        <v>2705</v>
      </c>
      <c r="B251" s="37" t="s">
        <v>845</v>
      </c>
      <c r="C251" s="37" t="s">
        <v>3187</v>
      </c>
      <c r="D251" s="366" t="s">
        <v>76</v>
      </c>
      <c r="E251" s="367"/>
      <c r="F251" s="367"/>
      <c r="G251" s="367"/>
      <c r="H251" s="367"/>
      <c r="I251" s="367"/>
      <c r="J251" s="236" t="s">
        <v>76</v>
      </c>
      <c r="K251" s="236" t="s">
        <v>76</v>
      </c>
      <c r="L251" s="236" t="s">
        <v>76</v>
      </c>
      <c r="M251" s="236" t="s">
        <v>76</v>
      </c>
      <c r="N251" s="37" t="s">
        <v>75</v>
      </c>
      <c r="O251" s="236" t="s">
        <v>76</v>
      </c>
      <c r="P251" s="37" t="s">
        <v>318</v>
      </c>
      <c r="Q251" s="37" t="s">
        <v>77</v>
      </c>
      <c r="R251" s="37" t="s">
        <v>75</v>
      </c>
      <c r="S251" s="37" t="s">
        <v>75</v>
      </c>
      <c r="T251" s="25" t="s">
        <v>75</v>
      </c>
      <c r="U251" s="25" t="s">
        <v>75</v>
      </c>
      <c r="V251" s="236" t="s">
        <v>319</v>
      </c>
      <c r="W251" s="236" t="s">
        <v>320</v>
      </c>
      <c r="X251" s="37" t="s">
        <v>75</v>
      </c>
      <c r="Y251" s="291">
        <v>45474</v>
      </c>
      <c r="Z251" s="37" t="s">
        <v>81</v>
      </c>
      <c r="AA251" s="37" t="s">
        <v>845</v>
      </c>
      <c r="AB251" s="37" t="s">
        <v>846</v>
      </c>
      <c r="AC251" s="37" t="s">
        <v>83</v>
      </c>
      <c r="AD251" s="37" t="s">
        <v>843</v>
      </c>
      <c r="AE251" s="37" t="s">
        <v>371</v>
      </c>
      <c r="AF251" s="37" t="s">
        <v>85</v>
      </c>
      <c r="AG251" s="37">
        <v>40</v>
      </c>
      <c r="AH251" s="37" t="s">
        <v>86</v>
      </c>
      <c r="AI251" s="37" t="s">
        <v>126</v>
      </c>
      <c r="AJ251" s="37" t="s">
        <v>837</v>
      </c>
      <c r="AK251" s="37" t="s">
        <v>88</v>
      </c>
      <c r="AL251" s="37" t="s">
        <v>77</v>
      </c>
      <c r="AM251" s="37" t="s">
        <v>77</v>
      </c>
      <c r="AN251" s="37" t="s">
        <v>77</v>
      </c>
      <c r="AO251" s="37" t="s">
        <v>77</v>
      </c>
      <c r="AP251" s="37" t="s">
        <v>844</v>
      </c>
      <c r="AQ251" s="37" t="s">
        <v>352</v>
      </c>
      <c r="AR251" s="37" t="s">
        <v>90</v>
      </c>
      <c r="AS251" s="37" t="s">
        <v>91</v>
      </c>
      <c r="AT251" s="37" t="s">
        <v>92</v>
      </c>
      <c r="AU251" s="37" t="s">
        <v>77</v>
      </c>
      <c r="AV251" s="37" t="s">
        <v>77</v>
      </c>
      <c r="AW251" s="37" t="s">
        <v>77</v>
      </c>
      <c r="AX251" s="291">
        <v>41208</v>
      </c>
      <c r="AY251" s="37" t="s">
        <v>88</v>
      </c>
      <c r="AZ251" s="37" t="s">
        <v>81</v>
      </c>
      <c r="BA251" s="37" t="s">
        <v>77</v>
      </c>
      <c r="BB251" s="37" t="s">
        <v>77</v>
      </c>
      <c r="BC251" s="37" t="s">
        <v>75</v>
      </c>
      <c r="BD251" s="37" t="s">
        <v>77</v>
      </c>
      <c r="BE251" s="37" t="s">
        <v>93</v>
      </c>
      <c r="BF251" s="291">
        <v>41208</v>
      </c>
      <c r="BG251" s="37" t="s">
        <v>171</v>
      </c>
      <c r="BH251" s="154">
        <v>45570.610289351855</v>
      </c>
      <c r="BI251" s="37" t="s">
        <v>77</v>
      </c>
      <c r="BJ251" s="37" t="s">
        <v>325</v>
      </c>
      <c r="BK251" s="23" t="s">
        <v>96</v>
      </c>
    </row>
    <row r="252" spans="1:63" s="10" customFormat="1" ht="56">
      <c r="A252" s="37">
        <v>2706</v>
      </c>
      <c r="B252" s="37" t="s">
        <v>847</v>
      </c>
      <c r="C252" s="37" t="s">
        <v>3187</v>
      </c>
      <c r="D252" s="366" t="s">
        <v>76</v>
      </c>
      <c r="E252" s="367"/>
      <c r="F252" s="367"/>
      <c r="G252" s="367"/>
      <c r="H252" s="367"/>
      <c r="I252" s="367"/>
      <c r="J252" s="236" t="s">
        <v>76</v>
      </c>
      <c r="K252" s="236" t="s">
        <v>76</v>
      </c>
      <c r="L252" s="236" t="s">
        <v>76</v>
      </c>
      <c r="M252" s="236" t="s">
        <v>76</v>
      </c>
      <c r="N252" s="37" t="s">
        <v>75</v>
      </c>
      <c r="O252" s="236" t="s">
        <v>76</v>
      </c>
      <c r="P252" s="37" t="s">
        <v>318</v>
      </c>
      <c r="Q252" s="37" t="s">
        <v>77</v>
      </c>
      <c r="R252" s="37" t="s">
        <v>75</v>
      </c>
      <c r="S252" s="37" t="s">
        <v>75</v>
      </c>
      <c r="T252" s="25" t="s">
        <v>75</v>
      </c>
      <c r="U252" s="25" t="s">
        <v>75</v>
      </c>
      <c r="V252" s="236" t="s">
        <v>319</v>
      </c>
      <c r="W252" s="236" t="s">
        <v>320</v>
      </c>
      <c r="X252" s="37" t="s">
        <v>75</v>
      </c>
      <c r="Y252" s="291">
        <v>45474</v>
      </c>
      <c r="Z252" s="37" t="s">
        <v>81</v>
      </c>
      <c r="AA252" s="37" t="s">
        <v>847</v>
      </c>
      <c r="AB252" s="37" t="s">
        <v>846</v>
      </c>
      <c r="AC252" s="37" t="s">
        <v>83</v>
      </c>
      <c r="AD252" s="37" t="s">
        <v>843</v>
      </c>
      <c r="AE252" s="37" t="s">
        <v>848</v>
      </c>
      <c r="AF252" s="37" t="s">
        <v>85</v>
      </c>
      <c r="AG252" s="37">
        <v>40</v>
      </c>
      <c r="AH252" s="37" t="s">
        <v>86</v>
      </c>
      <c r="AI252" s="37" t="s">
        <v>126</v>
      </c>
      <c r="AJ252" s="37" t="s">
        <v>837</v>
      </c>
      <c r="AK252" s="37" t="s">
        <v>88</v>
      </c>
      <c r="AL252" s="37" t="s">
        <v>77</v>
      </c>
      <c r="AM252" s="37" t="s">
        <v>77</v>
      </c>
      <c r="AN252" s="37" t="s">
        <v>77</v>
      </c>
      <c r="AO252" s="37" t="s">
        <v>77</v>
      </c>
      <c r="AP252" s="37" t="s">
        <v>844</v>
      </c>
      <c r="AQ252" s="37" t="s">
        <v>352</v>
      </c>
      <c r="AR252" s="37" t="s">
        <v>90</v>
      </c>
      <c r="AS252" s="37" t="s">
        <v>91</v>
      </c>
      <c r="AT252" s="37" t="s">
        <v>92</v>
      </c>
      <c r="AU252" s="37" t="s">
        <v>77</v>
      </c>
      <c r="AV252" s="37" t="s">
        <v>77</v>
      </c>
      <c r="AW252" s="37" t="s">
        <v>77</v>
      </c>
      <c r="AX252" s="291">
        <v>41208</v>
      </c>
      <c r="AY252" s="37" t="s">
        <v>88</v>
      </c>
      <c r="AZ252" s="37" t="s">
        <v>81</v>
      </c>
      <c r="BA252" s="37" t="s">
        <v>77</v>
      </c>
      <c r="BB252" s="37" t="s">
        <v>77</v>
      </c>
      <c r="BC252" s="37" t="s">
        <v>75</v>
      </c>
      <c r="BD252" s="37" t="s">
        <v>77</v>
      </c>
      <c r="BE252" s="37" t="s">
        <v>93</v>
      </c>
      <c r="BF252" s="291">
        <v>41208</v>
      </c>
      <c r="BG252" s="37" t="s">
        <v>171</v>
      </c>
      <c r="BH252" s="154">
        <v>45570.610532407409</v>
      </c>
      <c r="BI252" s="37" t="s">
        <v>77</v>
      </c>
      <c r="BJ252" s="37" t="s">
        <v>325</v>
      </c>
      <c r="BK252" s="23" t="s">
        <v>96</v>
      </c>
    </row>
    <row r="253" spans="1:63" s="10" customFormat="1" ht="56">
      <c r="A253" s="37">
        <v>2707</v>
      </c>
      <c r="B253" s="37" t="s">
        <v>849</v>
      </c>
      <c r="C253" s="37" t="s">
        <v>3187</v>
      </c>
      <c r="D253" s="366" t="s">
        <v>76</v>
      </c>
      <c r="E253" s="367"/>
      <c r="F253" s="367"/>
      <c r="G253" s="367"/>
      <c r="H253" s="367"/>
      <c r="I253" s="367"/>
      <c r="J253" s="236" t="s">
        <v>76</v>
      </c>
      <c r="K253" s="236" t="s">
        <v>76</v>
      </c>
      <c r="L253" s="236" t="s">
        <v>76</v>
      </c>
      <c r="M253" s="236" t="s">
        <v>76</v>
      </c>
      <c r="N253" s="37" t="s">
        <v>75</v>
      </c>
      <c r="O253" s="236" t="s">
        <v>76</v>
      </c>
      <c r="P253" s="37" t="s">
        <v>318</v>
      </c>
      <c r="Q253" s="37" t="s">
        <v>77</v>
      </c>
      <c r="R253" s="37" t="s">
        <v>75</v>
      </c>
      <c r="S253" s="37" t="s">
        <v>75</v>
      </c>
      <c r="T253" s="25" t="s">
        <v>75</v>
      </c>
      <c r="U253" s="25" t="s">
        <v>75</v>
      </c>
      <c r="V253" s="236" t="s">
        <v>319</v>
      </c>
      <c r="W253" s="236" t="s">
        <v>320</v>
      </c>
      <c r="X253" s="37" t="s">
        <v>75</v>
      </c>
      <c r="Y253" s="291">
        <v>45474</v>
      </c>
      <c r="Z253" s="37" t="s">
        <v>81</v>
      </c>
      <c r="AA253" s="37" t="s">
        <v>849</v>
      </c>
      <c r="AB253" s="37" t="s">
        <v>850</v>
      </c>
      <c r="AC253" s="37" t="s">
        <v>83</v>
      </c>
      <c r="AD253" s="37" t="s">
        <v>851</v>
      </c>
      <c r="AE253" s="37" t="s">
        <v>852</v>
      </c>
      <c r="AF253" s="37" t="s">
        <v>85</v>
      </c>
      <c r="AG253" s="37">
        <v>40</v>
      </c>
      <c r="AH253" s="37" t="s">
        <v>86</v>
      </c>
      <c r="AI253" s="37" t="s">
        <v>126</v>
      </c>
      <c r="AJ253" s="37" t="s">
        <v>837</v>
      </c>
      <c r="AK253" s="37" t="s">
        <v>88</v>
      </c>
      <c r="AL253" s="37" t="s">
        <v>77</v>
      </c>
      <c r="AM253" s="37" t="s">
        <v>77</v>
      </c>
      <c r="AN253" s="37" t="s">
        <v>77</v>
      </c>
      <c r="AO253" s="37" t="s">
        <v>77</v>
      </c>
      <c r="AP253" s="37" t="s">
        <v>844</v>
      </c>
      <c r="AQ253" s="37" t="s">
        <v>844</v>
      </c>
      <c r="AR253" s="37" t="s">
        <v>90</v>
      </c>
      <c r="AS253" s="37" t="s">
        <v>91</v>
      </c>
      <c r="AT253" s="37" t="s">
        <v>92</v>
      </c>
      <c r="AU253" s="37" t="s">
        <v>77</v>
      </c>
      <c r="AV253" s="37" t="s">
        <v>77</v>
      </c>
      <c r="AW253" s="37" t="s">
        <v>77</v>
      </c>
      <c r="AX253" s="291">
        <v>41208</v>
      </c>
      <c r="AY253" s="37" t="s">
        <v>88</v>
      </c>
      <c r="AZ253" s="37" t="s">
        <v>81</v>
      </c>
      <c r="BA253" s="37" t="s">
        <v>77</v>
      </c>
      <c r="BB253" s="37" t="s">
        <v>77</v>
      </c>
      <c r="BC253" s="37" t="s">
        <v>75</v>
      </c>
      <c r="BD253" s="37" t="s">
        <v>77</v>
      </c>
      <c r="BE253" s="37" t="s">
        <v>93</v>
      </c>
      <c r="BF253" s="291">
        <v>41208</v>
      </c>
      <c r="BG253" s="37" t="s">
        <v>171</v>
      </c>
      <c r="BH253" s="154">
        <v>45570.610821759263</v>
      </c>
      <c r="BI253" s="37" t="s">
        <v>77</v>
      </c>
      <c r="BJ253" s="37" t="s">
        <v>325</v>
      </c>
      <c r="BK253" s="23" t="s">
        <v>96</v>
      </c>
    </row>
    <row r="254" spans="1:63" s="10" customFormat="1" ht="56">
      <c r="A254" s="37">
        <v>2708</v>
      </c>
      <c r="B254" s="37" t="s">
        <v>853</v>
      </c>
      <c r="C254" s="37" t="s">
        <v>3187</v>
      </c>
      <c r="D254" s="366" t="s">
        <v>76</v>
      </c>
      <c r="E254" s="367"/>
      <c r="F254" s="367"/>
      <c r="G254" s="367"/>
      <c r="H254" s="367"/>
      <c r="I254" s="367"/>
      <c r="J254" s="236" t="s">
        <v>76</v>
      </c>
      <c r="K254" s="236" t="s">
        <v>76</v>
      </c>
      <c r="L254" s="236" t="s">
        <v>76</v>
      </c>
      <c r="M254" s="236" t="s">
        <v>76</v>
      </c>
      <c r="N254" s="37" t="s">
        <v>75</v>
      </c>
      <c r="O254" s="236" t="s">
        <v>76</v>
      </c>
      <c r="P254" s="37" t="s">
        <v>318</v>
      </c>
      <c r="Q254" s="37" t="s">
        <v>77</v>
      </c>
      <c r="R254" s="37" t="s">
        <v>75</v>
      </c>
      <c r="S254" s="37" t="s">
        <v>75</v>
      </c>
      <c r="T254" s="25" t="s">
        <v>75</v>
      </c>
      <c r="U254" s="25" t="s">
        <v>75</v>
      </c>
      <c r="V254" s="236" t="s">
        <v>319</v>
      </c>
      <c r="W254" s="236" t="s">
        <v>320</v>
      </c>
      <c r="X254" s="37" t="s">
        <v>75</v>
      </c>
      <c r="Y254" s="291">
        <v>45474</v>
      </c>
      <c r="Z254" s="37" t="s">
        <v>81</v>
      </c>
      <c r="AA254" s="37" t="s">
        <v>853</v>
      </c>
      <c r="AB254" s="37" t="s">
        <v>854</v>
      </c>
      <c r="AC254" s="37" t="s">
        <v>83</v>
      </c>
      <c r="AD254" s="37" t="s">
        <v>851</v>
      </c>
      <c r="AE254" s="37" t="s">
        <v>855</v>
      </c>
      <c r="AF254" s="37" t="s">
        <v>85</v>
      </c>
      <c r="AG254" s="37">
        <v>40</v>
      </c>
      <c r="AH254" s="37" t="s">
        <v>86</v>
      </c>
      <c r="AI254" s="37" t="s">
        <v>126</v>
      </c>
      <c r="AJ254" s="37" t="s">
        <v>837</v>
      </c>
      <c r="AK254" s="37" t="s">
        <v>88</v>
      </c>
      <c r="AL254" s="37" t="s">
        <v>77</v>
      </c>
      <c r="AM254" s="37" t="s">
        <v>77</v>
      </c>
      <c r="AN254" s="37" t="s">
        <v>77</v>
      </c>
      <c r="AO254" s="37" t="s">
        <v>77</v>
      </c>
      <c r="AP254" s="37" t="s">
        <v>844</v>
      </c>
      <c r="AQ254" s="37" t="s">
        <v>844</v>
      </c>
      <c r="AR254" s="37" t="s">
        <v>90</v>
      </c>
      <c r="AS254" s="37" t="s">
        <v>91</v>
      </c>
      <c r="AT254" s="37" t="s">
        <v>92</v>
      </c>
      <c r="AU254" s="37" t="s">
        <v>77</v>
      </c>
      <c r="AV254" s="37" t="s">
        <v>77</v>
      </c>
      <c r="AW254" s="37" t="s">
        <v>77</v>
      </c>
      <c r="AX254" s="291">
        <v>41208</v>
      </c>
      <c r="AY254" s="37" t="s">
        <v>88</v>
      </c>
      <c r="AZ254" s="37" t="s">
        <v>81</v>
      </c>
      <c r="BA254" s="37" t="s">
        <v>77</v>
      </c>
      <c r="BB254" s="37" t="s">
        <v>77</v>
      </c>
      <c r="BC254" s="37" t="s">
        <v>75</v>
      </c>
      <c r="BD254" s="37" t="s">
        <v>77</v>
      </c>
      <c r="BE254" s="37" t="s">
        <v>93</v>
      </c>
      <c r="BF254" s="291">
        <v>41208</v>
      </c>
      <c r="BG254" s="37" t="s">
        <v>171</v>
      </c>
      <c r="BH254" s="154">
        <v>45570.610995370371</v>
      </c>
      <c r="BI254" s="37" t="s">
        <v>77</v>
      </c>
      <c r="BJ254" s="37" t="s">
        <v>325</v>
      </c>
      <c r="BK254" s="23" t="s">
        <v>96</v>
      </c>
    </row>
    <row r="255" spans="1:63" s="10" customFormat="1" ht="56">
      <c r="A255" s="37">
        <v>2709</v>
      </c>
      <c r="B255" s="37" t="s">
        <v>856</v>
      </c>
      <c r="C255" s="37" t="s">
        <v>3187</v>
      </c>
      <c r="D255" s="366" t="s">
        <v>76</v>
      </c>
      <c r="E255" s="367"/>
      <c r="F255" s="367"/>
      <c r="G255" s="367"/>
      <c r="H255" s="367"/>
      <c r="I255" s="367"/>
      <c r="J255" s="236" t="s">
        <v>76</v>
      </c>
      <c r="K255" s="236" t="s">
        <v>76</v>
      </c>
      <c r="L255" s="236" t="s">
        <v>76</v>
      </c>
      <c r="M255" s="236" t="s">
        <v>76</v>
      </c>
      <c r="N255" s="37" t="s">
        <v>75</v>
      </c>
      <c r="O255" s="236" t="s">
        <v>76</v>
      </c>
      <c r="P255" s="37" t="s">
        <v>318</v>
      </c>
      <c r="Q255" s="37" t="s">
        <v>77</v>
      </c>
      <c r="R255" s="37" t="s">
        <v>75</v>
      </c>
      <c r="S255" s="37" t="s">
        <v>75</v>
      </c>
      <c r="T255" s="25" t="s">
        <v>75</v>
      </c>
      <c r="U255" s="25" t="s">
        <v>75</v>
      </c>
      <c r="V255" s="236" t="s">
        <v>319</v>
      </c>
      <c r="W255" s="236" t="s">
        <v>320</v>
      </c>
      <c r="X255" s="37" t="s">
        <v>75</v>
      </c>
      <c r="Y255" s="291">
        <v>45474</v>
      </c>
      <c r="Z255" s="37" t="s">
        <v>81</v>
      </c>
      <c r="AA255" s="37" t="s">
        <v>856</v>
      </c>
      <c r="AB255" s="37" t="s">
        <v>857</v>
      </c>
      <c r="AC255" s="37" t="s">
        <v>83</v>
      </c>
      <c r="AD255" s="37" t="s">
        <v>851</v>
      </c>
      <c r="AE255" s="37" t="s">
        <v>858</v>
      </c>
      <c r="AF255" s="37" t="s">
        <v>85</v>
      </c>
      <c r="AG255" s="37">
        <v>40</v>
      </c>
      <c r="AH255" s="37" t="s">
        <v>86</v>
      </c>
      <c r="AI255" s="37" t="s">
        <v>126</v>
      </c>
      <c r="AJ255" s="37" t="s">
        <v>837</v>
      </c>
      <c r="AK255" s="37" t="s">
        <v>88</v>
      </c>
      <c r="AL255" s="37" t="s">
        <v>77</v>
      </c>
      <c r="AM255" s="37" t="s">
        <v>77</v>
      </c>
      <c r="AN255" s="37" t="s">
        <v>77</v>
      </c>
      <c r="AO255" s="37" t="s">
        <v>77</v>
      </c>
      <c r="AP255" s="37" t="s">
        <v>844</v>
      </c>
      <c r="AQ255" s="37" t="s">
        <v>844</v>
      </c>
      <c r="AR255" s="37" t="s">
        <v>90</v>
      </c>
      <c r="AS255" s="37" t="s">
        <v>91</v>
      </c>
      <c r="AT255" s="37" t="s">
        <v>92</v>
      </c>
      <c r="AU255" s="37" t="s">
        <v>77</v>
      </c>
      <c r="AV255" s="37" t="s">
        <v>77</v>
      </c>
      <c r="AW255" s="37" t="s">
        <v>77</v>
      </c>
      <c r="AX255" s="291">
        <v>41208</v>
      </c>
      <c r="AY255" s="37" t="s">
        <v>88</v>
      </c>
      <c r="AZ255" s="37" t="s">
        <v>81</v>
      </c>
      <c r="BA255" s="37" t="s">
        <v>77</v>
      </c>
      <c r="BB255" s="37" t="s">
        <v>77</v>
      </c>
      <c r="BC255" s="37" t="s">
        <v>75</v>
      </c>
      <c r="BD255" s="37" t="s">
        <v>77</v>
      </c>
      <c r="BE255" s="37" t="s">
        <v>93</v>
      </c>
      <c r="BF255" s="291">
        <v>41208</v>
      </c>
      <c r="BG255" s="37" t="s">
        <v>171</v>
      </c>
      <c r="BH255" s="154">
        <v>45570.617268518516</v>
      </c>
      <c r="BI255" s="37" t="s">
        <v>77</v>
      </c>
      <c r="BJ255" s="37" t="s">
        <v>325</v>
      </c>
      <c r="BK255" s="23" t="s">
        <v>96</v>
      </c>
    </row>
    <row r="256" spans="1:63" s="10" customFormat="1" ht="56">
      <c r="A256" s="37">
        <v>2710</v>
      </c>
      <c r="B256" s="37" t="s">
        <v>859</v>
      </c>
      <c r="C256" s="37" t="s">
        <v>3187</v>
      </c>
      <c r="D256" s="366" t="s">
        <v>76</v>
      </c>
      <c r="E256" s="367"/>
      <c r="F256" s="367"/>
      <c r="G256" s="367"/>
      <c r="H256" s="367"/>
      <c r="I256" s="367"/>
      <c r="J256" s="236" t="s">
        <v>76</v>
      </c>
      <c r="K256" s="236" t="s">
        <v>76</v>
      </c>
      <c r="L256" s="236" t="s">
        <v>76</v>
      </c>
      <c r="M256" s="236" t="s">
        <v>76</v>
      </c>
      <c r="N256" s="37" t="s">
        <v>75</v>
      </c>
      <c r="O256" s="236" t="s">
        <v>76</v>
      </c>
      <c r="P256" s="37" t="s">
        <v>318</v>
      </c>
      <c r="Q256" s="37" t="s">
        <v>77</v>
      </c>
      <c r="R256" s="37" t="s">
        <v>75</v>
      </c>
      <c r="S256" s="37" t="s">
        <v>75</v>
      </c>
      <c r="T256" s="25" t="s">
        <v>75</v>
      </c>
      <c r="U256" s="25" t="s">
        <v>75</v>
      </c>
      <c r="V256" s="236" t="s">
        <v>319</v>
      </c>
      <c r="W256" s="236" t="s">
        <v>320</v>
      </c>
      <c r="X256" s="37" t="s">
        <v>75</v>
      </c>
      <c r="Y256" s="291">
        <v>45474</v>
      </c>
      <c r="Z256" s="37" t="s">
        <v>81</v>
      </c>
      <c r="AA256" s="37" t="s">
        <v>859</v>
      </c>
      <c r="AB256" s="37" t="s">
        <v>860</v>
      </c>
      <c r="AC256" s="37" t="s">
        <v>83</v>
      </c>
      <c r="AD256" s="37" t="s">
        <v>851</v>
      </c>
      <c r="AE256" s="37" t="s">
        <v>861</v>
      </c>
      <c r="AF256" s="37" t="s">
        <v>85</v>
      </c>
      <c r="AG256" s="37">
        <v>40</v>
      </c>
      <c r="AH256" s="37" t="s">
        <v>86</v>
      </c>
      <c r="AI256" s="37" t="s">
        <v>126</v>
      </c>
      <c r="AJ256" s="37" t="s">
        <v>837</v>
      </c>
      <c r="AK256" s="37" t="s">
        <v>88</v>
      </c>
      <c r="AL256" s="37" t="s">
        <v>77</v>
      </c>
      <c r="AM256" s="37" t="s">
        <v>77</v>
      </c>
      <c r="AN256" s="37" t="s">
        <v>77</v>
      </c>
      <c r="AO256" s="37" t="s">
        <v>77</v>
      </c>
      <c r="AP256" s="37" t="s">
        <v>844</v>
      </c>
      <c r="AQ256" s="37" t="s">
        <v>844</v>
      </c>
      <c r="AR256" s="37" t="s">
        <v>90</v>
      </c>
      <c r="AS256" s="37" t="s">
        <v>91</v>
      </c>
      <c r="AT256" s="37" t="s">
        <v>92</v>
      </c>
      <c r="AU256" s="37" t="s">
        <v>77</v>
      </c>
      <c r="AV256" s="37" t="s">
        <v>77</v>
      </c>
      <c r="AW256" s="37" t="s">
        <v>77</v>
      </c>
      <c r="AX256" s="291">
        <v>41208</v>
      </c>
      <c r="AY256" s="37" t="s">
        <v>88</v>
      </c>
      <c r="AZ256" s="37" t="s">
        <v>81</v>
      </c>
      <c r="BA256" s="37" t="s">
        <v>77</v>
      </c>
      <c r="BB256" s="37" t="s">
        <v>77</v>
      </c>
      <c r="BC256" s="37" t="s">
        <v>75</v>
      </c>
      <c r="BD256" s="37" t="s">
        <v>77</v>
      </c>
      <c r="BE256" s="37" t="s">
        <v>93</v>
      </c>
      <c r="BF256" s="291">
        <v>41208</v>
      </c>
      <c r="BG256" s="37" t="s">
        <v>171</v>
      </c>
      <c r="BH256" s="154">
        <v>45570.61755787037</v>
      </c>
      <c r="BI256" s="37" t="s">
        <v>77</v>
      </c>
      <c r="BJ256" s="37" t="s">
        <v>325</v>
      </c>
      <c r="BK256" s="23" t="s">
        <v>96</v>
      </c>
    </row>
    <row r="257" spans="1:63" s="10" customFormat="1" ht="56">
      <c r="A257" s="37">
        <v>2711</v>
      </c>
      <c r="B257" s="37" t="s">
        <v>862</v>
      </c>
      <c r="C257" s="37" t="s">
        <v>3187</v>
      </c>
      <c r="D257" s="366" t="s">
        <v>76</v>
      </c>
      <c r="E257" s="367"/>
      <c r="F257" s="367"/>
      <c r="G257" s="367"/>
      <c r="H257" s="367"/>
      <c r="I257" s="367"/>
      <c r="J257" s="236" t="s">
        <v>76</v>
      </c>
      <c r="K257" s="236" t="s">
        <v>76</v>
      </c>
      <c r="L257" s="236" t="s">
        <v>76</v>
      </c>
      <c r="M257" s="236" t="s">
        <v>76</v>
      </c>
      <c r="N257" s="37" t="s">
        <v>75</v>
      </c>
      <c r="O257" s="236" t="s">
        <v>76</v>
      </c>
      <c r="P257" s="37" t="s">
        <v>318</v>
      </c>
      <c r="Q257" s="37" t="s">
        <v>77</v>
      </c>
      <c r="R257" s="37" t="s">
        <v>75</v>
      </c>
      <c r="S257" s="37" t="s">
        <v>75</v>
      </c>
      <c r="T257" s="25" t="s">
        <v>75</v>
      </c>
      <c r="U257" s="25" t="s">
        <v>75</v>
      </c>
      <c r="V257" s="236" t="s">
        <v>319</v>
      </c>
      <c r="W257" s="236" t="s">
        <v>320</v>
      </c>
      <c r="X257" s="37" t="s">
        <v>75</v>
      </c>
      <c r="Y257" s="291">
        <v>45474</v>
      </c>
      <c r="Z257" s="37" t="s">
        <v>81</v>
      </c>
      <c r="AA257" s="37" t="s">
        <v>862</v>
      </c>
      <c r="AB257" s="37" t="s">
        <v>863</v>
      </c>
      <c r="AC257" s="37" t="s">
        <v>83</v>
      </c>
      <c r="AD257" s="37" t="s">
        <v>851</v>
      </c>
      <c r="AE257" s="37" t="s">
        <v>864</v>
      </c>
      <c r="AF257" s="37" t="s">
        <v>85</v>
      </c>
      <c r="AG257" s="37">
        <v>40</v>
      </c>
      <c r="AH257" s="37" t="s">
        <v>86</v>
      </c>
      <c r="AI257" s="37" t="s">
        <v>126</v>
      </c>
      <c r="AJ257" s="37" t="s">
        <v>837</v>
      </c>
      <c r="AK257" s="37" t="s">
        <v>88</v>
      </c>
      <c r="AL257" s="37" t="s">
        <v>77</v>
      </c>
      <c r="AM257" s="37" t="s">
        <v>77</v>
      </c>
      <c r="AN257" s="37" t="s">
        <v>77</v>
      </c>
      <c r="AO257" s="37" t="s">
        <v>77</v>
      </c>
      <c r="AP257" s="37" t="s">
        <v>844</v>
      </c>
      <c r="AQ257" s="37" t="s">
        <v>844</v>
      </c>
      <c r="AR257" s="37" t="s">
        <v>90</v>
      </c>
      <c r="AS257" s="37" t="s">
        <v>91</v>
      </c>
      <c r="AT257" s="37" t="s">
        <v>92</v>
      </c>
      <c r="AU257" s="37" t="s">
        <v>77</v>
      </c>
      <c r="AV257" s="37" t="s">
        <v>77</v>
      </c>
      <c r="AW257" s="37" t="s">
        <v>77</v>
      </c>
      <c r="AX257" s="291">
        <v>41208</v>
      </c>
      <c r="AY257" s="37" t="s">
        <v>88</v>
      </c>
      <c r="AZ257" s="37" t="s">
        <v>81</v>
      </c>
      <c r="BA257" s="37" t="s">
        <v>77</v>
      </c>
      <c r="BB257" s="37" t="s">
        <v>77</v>
      </c>
      <c r="BC257" s="37" t="s">
        <v>75</v>
      </c>
      <c r="BD257" s="37" t="s">
        <v>77</v>
      </c>
      <c r="BE257" s="37" t="s">
        <v>93</v>
      </c>
      <c r="BF257" s="291">
        <v>41208</v>
      </c>
      <c r="BG257" s="37" t="s">
        <v>171</v>
      </c>
      <c r="BH257" s="154">
        <v>45570.617777777778</v>
      </c>
      <c r="BI257" s="37" t="s">
        <v>77</v>
      </c>
      <c r="BJ257" s="37" t="s">
        <v>325</v>
      </c>
      <c r="BK257" s="23" t="s">
        <v>96</v>
      </c>
    </row>
    <row r="258" spans="1:63" s="10" customFormat="1" ht="56">
      <c r="A258" s="37">
        <v>2712</v>
      </c>
      <c r="B258" s="37" t="s">
        <v>865</v>
      </c>
      <c r="C258" s="37" t="s">
        <v>3187</v>
      </c>
      <c r="D258" s="366" t="s">
        <v>76</v>
      </c>
      <c r="E258" s="367"/>
      <c r="F258" s="367"/>
      <c r="G258" s="367"/>
      <c r="H258" s="367"/>
      <c r="I258" s="367"/>
      <c r="J258" s="236" t="s">
        <v>76</v>
      </c>
      <c r="K258" s="236" t="s">
        <v>76</v>
      </c>
      <c r="L258" s="236" t="s">
        <v>76</v>
      </c>
      <c r="M258" s="236" t="s">
        <v>76</v>
      </c>
      <c r="N258" s="37" t="s">
        <v>75</v>
      </c>
      <c r="O258" s="236" t="s">
        <v>76</v>
      </c>
      <c r="P258" s="37" t="s">
        <v>318</v>
      </c>
      <c r="Q258" s="37" t="s">
        <v>77</v>
      </c>
      <c r="R258" s="37" t="s">
        <v>75</v>
      </c>
      <c r="S258" s="37" t="s">
        <v>75</v>
      </c>
      <c r="T258" s="25" t="s">
        <v>75</v>
      </c>
      <c r="U258" s="25" t="s">
        <v>75</v>
      </c>
      <c r="V258" s="236" t="s">
        <v>319</v>
      </c>
      <c r="W258" s="236" t="s">
        <v>320</v>
      </c>
      <c r="X258" s="37" t="s">
        <v>75</v>
      </c>
      <c r="Y258" s="291">
        <v>45474</v>
      </c>
      <c r="Z258" s="37" t="s">
        <v>81</v>
      </c>
      <c r="AA258" s="37" t="s">
        <v>865</v>
      </c>
      <c r="AB258" s="37" t="s">
        <v>866</v>
      </c>
      <c r="AC258" s="37" t="s">
        <v>83</v>
      </c>
      <c r="AD258" s="37" t="s">
        <v>851</v>
      </c>
      <c r="AE258" s="37" t="s">
        <v>867</v>
      </c>
      <c r="AF258" s="37" t="s">
        <v>85</v>
      </c>
      <c r="AG258" s="37">
        <v>40</v>
      </c>
      <c r="AH258" s="37" t="s">
        <v>86</v>
      </c>
      <c r="AI258" s="37" t="s">
        <v>126</v>
      </c>
      <c r="AJ258" s="37" t="s">
        <v>837</v>
      </c>
      <c r="AK258" s="37" t="s">
        <v>88</v>
      </c>
      <c r="AL258" s="37" t="s">
        <v>77</v>
      </c>
      <c r="AM258" s="37" t="s">
        <v>77</v>
      </c>
      <c r="AN258" s="37" t="s">
        <v>77</v>
      </c>
      <c r="AO258" s="37" t="s">
        <v>77</v>
      </c>
      <c r="AP258" s="37" t="s">
        <v>844</v>
      </c>
      <c r="AQ258" s="37" t="s">
        <v>844</v>
      </c>
      <c r="AR258" s="37" t="s">
        <v>90</v>
      </c>
      <c r="AS258" s="37" t="s">
        <v>91</v>
      </c>
      <c r="AT258" s="37" t="s">
        <v>92</v>
      </c>
      <c r="AU258" s="37" t="s">
        <v>77</v>
      </c>
      <c r="AV258" s="37" t="s">
        <v>77</v>
      </c>
      <c r="AW258" s="37" t="s">
        <v>77</v>
      </c>
      <c r="AX258" s="291">
        <v>41208</v>
      </c>
      <c r="AY258" s="37" t="s">
        <v>88</v>
      </c>
      <c r="AZ258" s="37" t="s">
        <v>81</v>
      </c>
      <c r="BA258" s="37" t="s">
        <v>77</v>
      </c>
      <c r="BB258" s="37" t="s">
        <v>77</v>
      </c>
      <c r="BC258" s="37" t="s">
        <v>75</v>
      </c>
      <c r="BD258" s="37" t="s">
        <v>77</v>
      </c>
      <c r="BE258" s="37" t="s">
        <v>93</v>
      </c>
      <c r="BF258" s="291">
        <v>41208</v>
      </c>
      <c r="BG258" s="37" t="s">
        <v>171</v>
      </c>
      <c r="BH258" s="154">
        <v>45570.618009259262</v>
      </c>
      <c r="BI258" s="37" t="s">
        <v>77</v>
      </c>
      <c r="BJ258" s="37" t="s">
        <v>325</v>
      </c>
      <c r="BK258" s="23" t="s">
        <v>96</v>
      </c>
    </row>
    <row r="259" spans="1:63" s="10" customFormat="1" ht="56">
      <c r="A259" s="37">
        <v>2713</v>
      </c>
      <c r="B259" s="37" t="s">
        <v>868</v>
      </c>
      <c r="C259" s="37" t="s">
        <v>3187</v>
      </c>
      <c r="D259" s="366" t="s">
        <v>76</v>
      </c>
      <c r="E259" s="367"/>
      <c r="F259" s="367"/>
      <c r="G259" s="367"/>
      <c r="H259" s="367"/>
      <c r="I259" s="367"/>
      <c r="J259" s="236" t="s">
        <v>76</v>
      </c>
      <c r="K259" s="236" t="s">
        <v>76</v>
      </c>
      <c r="L259" s="236" t="s">
        <v>76</v>
      </c>
      <c r="M259" s="236" t="s">
        <v>76</v>
      </c>
      <c r="N259" s="37" t="s">
        <v>75</v>
      </c>
      <c r="O259" s="236" t="s">
        <v>76</v>
      </c>
      <c r="P259" s="37" t="s">
        <v>318</v>
      </c>
      <c r="Q259" s="37" t="s">
        <v>77</v>
      </c>
      <c r="R259" s="37" t="s">
        <v>75</v>
      </c>
      <c r="S259" s="37" t="s">
        <v>75</v>
      </c>
      <c r="T259" s="25" t="s">
        <v>75</v>
      </c>
      <c r="U259" s="25" t="s">
        <v>75</v>
      </c>
      <c r="V259" s="236" t="s">
        <v>319</v>
      </c>
      <c r="W259" s="236" t="s">
        <v>320</v>
      </c>
      <c r="X259" s="37" t="s">
        <v>75</v>
      </c>
      <c r="Y259" s="291">
        <v>45474</v>
      </c>
      <c r="Z259" s="37" t="s">
        <v>81</v>
      </c>
      <c r="AA259" s="37" t="s">
        <v>868</v>
      </c>
      <c r="AB259" s="37" t="s">
        <v>869</v>
      </c>
      <c r="AC259" s="37" t="s">
        <v>83</v>
      </c>
      <c r="AD259" s="37" t="s">
        <v>851</v>
      </c>
      <c r="AE259" s="37" t="s">
        <v>870</v>
      </c>
      <c r="AF259" s="37" t="s">
        <v>85</v>
      </c>
      <c r="AG259" s="37">
        <v>40</v>
      </c>
      <c r="AH259" s="37" t="s">
        <v>86</v>
      </c>
      <c r="AI259" s="37" t="s">
        <v>126</v>
      </c>
      <c r="AJ259" s="37" t="s">
        <v>837</v>
      </c>
      <c r="AK259" s="37" t="s">
        <v>88</v>
      </c>
      <c r="AL259" s="37" t="s">
        <v>77</v>
      </c>
      <c r="AM259" s="37" t="s">
        <v>77</v>
      </c>
      <c r="AN259" s="37" t="s">
        <v>77</v>
      </c>
      <c r="AO259" s="37" t="s">
        <v>77</v>
      </c>
      <c r="AP259" s="37" t="s">
        <v>844</v>
      </c>
      <c r="AQ259" s="37" t="s">
        <v>844</v>
      </c>
      <c r="AR259" s="37" t="s">
        <v>90</v>
      </c>
      <c r="AS259" s="37" t="s">
        <v>91</v>
      </c>
      <c r="AT259" s="37" t="s">
        <v>92</v>
      </c>
      <c r="AU259" s="37" t="s">
        <v>77</v>
      </c>
      <c r="AV259" s="37" t="s">
        <v>77</v>
      </c>
      <c r="AW259" s="37" t="s">
        <v>77</v>
      </c>
      <c r="AX259" s="291">
        <v>41208</v>
      </c>
      <c r="AY259" s="37" t="s">
        <v>88</v>
      </c>
      <c r="AZ259" s="37" t="s">
        <v>81</v>
      </c>
      <c r="BA259" s="37" t="s">
        <v>77</v>
      </c>
      <c r="BB259" s="37" t="s">
        <v>77</v>
      </c>
      <c r="BC259" s="37" t="s">
        <v>75</v>
      </c>
      <c r="BD259" s="37" t="s">
        <v>77</v>
      </c>
      <c r="BE259" s="37" t="s">
        <v>93</v>
      </c>
      <c r="BF259" s="291">
        <v>41208</v>
      </c>
      <c r="BG259" s="37" t="s">
        <v>171</v>
      </c>
      <c r="BH259" s="154">
        <v>45570.61822916667</v>
      </c>
      <c r="BI259" s="37" t="s">
        <v>77</v>
      </c>
      <c r="BJ259" s="37" t="s">
        <v>325</v>
      </c>
      <c r="BK259" s="23" t="s">
        <v>96</v>
      </c>
    </row>
    <row r="260" spans="1:63" s="10" customFormat="1" ht="56">
      <c r="A260" s="37">
        <v>2714</v>
      </c>
      <c r="B260" s="37" t="s">
        <v>871</v>
      </c>
      <c r="C260" s="37" t="s">
        <v>3187</v>
      </c>
      <c r="D260" s="366" t="s">
        <v>76</v>
      </c>
      <c r="E260" s="367"/>
      <c r="F260" s="367"/>
      <c r="G260" s="367"/>
      <c r="H260" s="367"/>
      <c r="I260" s="367"/>
      <c r="J260" s="236" t="s">
        <v>76</v>
      </c>
      <c r="K260" s="236" t="s">
        <v>76</v>
      </c>
      <c r="L260" s="236" t="s">
        <v>76</v>
      </c>
      <c r="M260" s="236" t="s">
        <v>76</v>
      </c>
      <c r="N260" s="37" t="s">
        <v>75</v>
      </c>
      <c r="O260" s="236" t="s">
        <v>76</v>
      </c>
      <c r="P260" s="37" t="s">
        <v>318</v>
      </c>
      <c r="Q260" s="37" t="s">
        <v>77</v>
      </c>
      <c r="R260" s="37" t="s">
        <v>75</v>
      </c>
      <c r="S260" s="37" t="s">
        <v>75</v>
      </c>
      <c r="T260" s="25" t="s">
        <v>75</v>
      </c>
      <c r="U260" s="25" t="s">
        <v>75</v>
      </c>
      <c r="V260" s="236" t="s">
        <v>319</v>
      </c>
      <c r="W260" s="236" t="s">
        <v>320</v>
      </c>
      <c r="X260" s="37" t="s">
        <v>75</v>
      </c>
      <c r="Y260" s="291">
        <v>45474</v>
      </c>
      <c r="Z260" s="37" t="s">
        <v>81</v>
      </c>
      <c r="AA260" s="37" t="s">
        <v>871</v>
      </c>
      <c r="AB260" s="37" t="s">
        <v>872</v>
      </c>
      <c r="AC260" s="37" t="s">
        <v>83</v>
      </c>
      <c r="AD260" s="37" t="s">
        <v>851</v>
      </c>
      <c r="AE260" s="37" t="s">
        <v>873</v>
      </c>
      <c r="AF260" s="37" t="s">
        <v>85</v>
      </c>
      <c r="AG260" s="37">
        <v>40</v>
      </c>
      <c r="AH260" s="37" t="s">
        <v>86</v>
      </c>
      <c r="AI260" s="37" t="s">
        <v>126</v>
      </c>
      <c r="AJ260" s="37" t="s">
        <v>837</v>
      </c>
      <c r="AK260" s="37" t="s">
        <v>88</v>
      </c>
      <c r="AL260" s="37" t="s">
        <v>77</v>
      </c>
      <c r="AM260" s="37" t="s">
        <v>77</v>
      </c>
      <c r="AN260" s="37" t="s">
        <v>77</v>
      </c>
      <c r="AO260" s="37" t="s">
        <v>77</v>
      </c>
      <c r="AP260" s="37" t="s">
        <v>844</v>
      </c>
      <c r="AQ260" s="37" t="s">
        <v>844</v>
      </c>
      <c r="AR260" s="37" t="s">
        <v>90</v>
      </c>
      <c r="AS260" s="37" t="s">
        <v>91</v>
      </c>
      <c r="AT260" s="37" t="s">
        <v>92</v>
      </c>
      <c r="AU260" s="37" t="s">
        <v>77</v>
      </c>
      <c r="AV260" s="37" t="s">
        <v>77</v>
      </c>
      <c r="AW260" s="37" t="s">
        <v>77</v>
      </c>
      <c r="AX260" s="291">
        <v>41208</v>
      </c>
      <c r="AY260" s="37" t="s">
        <v>88</v>
      </c>
      <c r="AZ260" s="37" t="s">
        <v>81</v>
      </c>
      <c r="BA260" s="37" t="s">
        <v>77</v>
      </c>
      <c r="BB260" s="37" t="s">
        <v>77</v>
      </c>
      <c r="BC260" s="37" t="s">
        <v>75</v>
      </c>
      <c r="BD260" s="37" t="s">
        <v>77</v>
      </c>
      <c r="BE260" s="37" t="s">
        <v>93</v>
      </c>
      <c r="BF260" s="291">
        <v>41208</v>
      </c>
      <c r="BG260" s="37" t="s">
        <v>171</v>
      </c>
      <c r="BH260" s="154">
        <v>45570.618750000001</v>
      </c>
      <c r="BI260" s="37" t="s">
        <v>77</v>
      </c>
      <c r="BJ260" s="37" t="s">
        <v>325</v>
      </c>
      <c r="BK260" s="23" t="s">
        <v>96</v>
      </c>
    </row>
    <row r="261" spans="1:63" s="10" customFormat="1" ht="56">
      <c r="A261" s="37">
        <v>2715</v>
      </c>
      <c r="B261" s="37" t="s">
        <v>874</v>
      </c>
      <c r="C261" s="37" t="s">
        <v>3187</v>
      </c>
      <c r="D261" s="366" t="s">
        <v>76</v>
      </c>
      <c r="E261" s="367"/>
      <c r="F261" s="367"/>
      <c r="G261" s="367"/>
      <c r="H261" s="367"/>
      <c r="I261" s="367"/>
      <c r="J261" s="236" t="s">
        <v>76</v>
      </c>
      <c r="K261" s="236" t="s">
        <v>76</v>
      </c>
      <c r="L261" s="236" t="s">
        <v>76</v>
      </c>
      <c r="M261" s="236" t="s">
        <v>76</v>
      </c>
      <c r="N261" s="37" t="s">
        <v>75</v>
      </c>
      <c r="O261" s="236" t="s">
        <v>76</v>
      </c>
      <c r="P261" s="37" t="s">
        <v>318</v>
      </c>
      <c r="Q261" s="37" t="s">
        <v>77</v>
      </c>
      <c r="R261" s="37" t="s">
        <v>75</v>
      </c>
      <c r="S261" s="37" t="s">
        <v>75</v>
      </c>
      <c r="T261" s="25" t="s">
        <v>75</v>
      </c>
      <c r="U261" s="25" t="s">
        <v>75</v>
      </c>
      <c r="V261" s="236" t="s">
        <v>319</v>
      </c>
      <c r="W261" s="236" t="s">
        <v>320</v>
      </c>
      <c r="X261" s="37" t="s">
        <v>75</v>
      </c>
      <c r="Y261" s="291">
        <v>45474</v>
      </c>
      <c r="Z261" s="37" t="s">
        <v>81</v>
      </c>
      <c r="AA261" s="37" t="s">
        <v>874</v>
      </c>
      <c r="AB261" s="37" t="s">
        <v>875</v>
      </c>
      <c r="AC261" s="37" t="s">
        <v>83</v>
      </c>
      <c r="AD261" s="37" t="s">
        <v>851</v>
      </c>
      <c r="AE261" s="37" t="s">
        <v>870</v>
      </c>
      <c r="AF261" s="37" t="s">
        <v>85</v>
      </c>
      <c r="AG261" s="37">
        <v>40</v>
      </c>
      <c r="AH261" s="37" t="s">
        <v>86</v>
      </c>
      <c r="AI261" s="37" t="s">
        <v>126</v>
      </c>
      <c r="AJ261" s="37" t="s">
        <v>837</v>
      </c>
      <c r="AK261" s="37" t="s">
        <v>88</v>
      </c>
      <c r="AL261" s="37" t="s">
        <v>77</v>
      </c>
      <c r="AM261" s="37" t="s">
        <v>77</v>
      </c>
      <c r="AN261" s="37" t="s">
        <v>77</v>
      </c>
      <c r="AO261" s="37" t="s">
        <v>77</v>
      </c>
      <c r="AP261" s="37" t="s">
        <v>844</v>
      </c>
      <c r="AQ261" s="37" t="s">
        <v>844</v>
      </c>
      <c r="AR261" s="37" t="s">
        <v>90</v>
      </c>
      <c r="AS261" s="37" t="s">
        <v>91</v>
      </c>
      <c r="AT261" s="37" t="s">
        <v>92</v>
      </c>
      <c r="AU261" s="37" t="s">
        <v>77</v>
      </c>
      <c r="AV261" s="37" t="s">
        <v>77</v>
      </c>
      <c r="AW261" s="37" t="s">
        <v>77</v>
      </c>
      <c r="AX261" s="291">
        <v>41208</v>
      </c>
      <c r="AY261" s="37" t="s">
        <v>88</v>
      </c>
      <c r="AZ261" s="37" t="s">
        <v>81</v>
      </c>
      <c r="BA261" s="37" t="s">
        <v>77</v>
      </c>
      <c r="BB261" s="37" t="s">
        <v>77</v>
      </c>
      <c r="BC261" s="37" t="s">
        <v>75</v>
      </c>
      <c r="BD261" s="37" t="s">
        <v>77</v>
      </c>
      <c r="BE261" s="37" t="s">
        <v>93</v>
      </c>
      <c r="BF261" s="291">
        <v>41208</v>
      </c>
      <c r="BG261" s="37" t="s">
        <v>171</v>
      </c>
      <c r="BH261" s="154">
        <v>45570.618969907409</v>
      </c>
      <c r="BI261" s="37" t="s">
        <v>77</v>
      </c>
      <c r="BJ261" s="37" t="s">
        <v>325</v>
      </c>
      <c r="BK261" s="23" t="s">
        <v>96</v>
      </c>
    </row>
    <row r="262" spans="1:63" s="10" customFormat="1" ht="56">
      <c r="A262" s="37">
        <v>2716</v>
      </c>
      <c r="B262" s="37" t="s">
        <v>876</v>
      </c>
      <c r="C262" s="37" t="s">
        <v>3187</v>
      </c>
      <c r="D262" s="366" t="s">
        <v>76</v>
      </c>
      <c r="E262" s="367"/>
      <c r="F262" s="367"/>
      <c r="G262" s="367"/>
      <c r="H262" s="367"/>
      <c r="I262" s="367"/>
      <c r="J262" s="236" t="s">
        <v>76</v>
      </c>
      <c r="K262" s="236" t="s">
        <v>76</v>
      </c>
      <c r="L262" s="236" t="s">
        <v>76</v>
      </c>
      <c r="M262" s="236" t="s">
        <v>76</v>
      </c>
      <c r="N262" s="37" t="s">
        <v>75</v>
      </c>
      <c r="O262" s="236" t="s">
        <v>76</v>
      </c>
      <c r="P262" s="37" t="s">
        <v>318</v>
      </c>
      <c r="Q262" s="37" t="s">
        <v>77</v>
      </c>
      <c r="R262" s="37" t="s">
        <v>75</v>
      </c>
      <c r="S262" s="37" t="s">
        <v>75</v>
      </c>
      <c r="T262" s="25" t="s">
        <v>75</v>
      </c>
      <c r="U262" s="25" t="s">
        <v>75</v>
      </c>
      <c r="V262" s="236" t="s">
        <v>319</v>
      </c>
      <c r="W262" s="236" t="s">
        <v>320</v>
      </c>
      <c r="X262" s="37" t="s">
        <v>75</v>
      </c>
      <c r="Y262" s="291">
        <v>45474</v>
      </c>
      <c r="Z262" s="37" t="s">
        <v>81</v>
      </c>
      <c r="AA262" s="37" t="s">
        <v>876</v>
      </c>
      <c r="AB262" s="37" t="s">
        <v>877</v>
      </c>
      <c r="AC262" s="37" t="s">
        <v>83</v>
      </c>
      <c r="AD262" s="37" t="s">
        <v>851</v>
      </c>
      <c r="AE262" s="37" t="s">
        <v>878</v>
      </c>
      <c r="AF262" s="37" t="s">
        <v>85</v>
      </c>
      <c r="AG262" s="37">
        <v>40</v>
      </c>
      <c r="AH262" s="37" t="s">
        <v>86</v>
      </c>
      <c r="AI262" s="37" t="s">
        <v>126</v>
      </c>
      <c r="AJ262" s="37" t="s">
        <v>837</v>
      </c>
      <c r="AK262" s="37" t="s">
        <v>88</v>
      </c>
      <c r="AL262" s="37" t="s">
        <v>77</v>
      </c>
      <c r="AM262" s="37" t="s">
        <v>77</v>
      </c>
      <c r="AN262" s="37" t="s">
        <v>77</v>
      </c>
      <c r="AO262" s="37" t="s">
        <v>77</v>
      </c>
      <c r="AP262" s="37" t="s">
        <v>844</v>
      </c>
      <c r="AQ262" s="37" t="s">
        <v>844</v>
      </c>
      <c r="AR262" s="37" t="s">
        <v>90</v>
      </c>
      <c r="AS262" s="37" t="s">
        <v>91</v>
      </c>
      <c r="AT262" s="37" t="s">
        <v>92</v>
      </c>
      <c r="AU262" s="37" t="s">
        <v>77</v>
      </c>
      <c r="AV262" s="37" t="s">
        <v>77</v>
      </c>
      <c r="AW262" s="37" t="s">
        <v>77</v>
      </c>
      <c r="AX262" s="291">
        <v>41208</v>
      </c>
      <c r="AY262" s="37" t="s">
        <v>88</v>
      </c>
      <c r="AZ262" s="37" t="s">
        <v>81</v>
      </c>
      <c r="BA262" s="37" t="s">
        <v>77</v>
      </c>
      <c r="BB262" s="37" t="s">
        <v>77</v>
      </c>
      <c r="BC262" s="37" t="s">
        <v>75</v>
      </c>
      <c r="BD262" s="37" t="s">
        <v>77</v>
      </c>
      <c r="BE262" s="37" t="s">
        <v>93</v>
      </c>
      <c r="BF262" s="291">
        <v>41208</v>
      </c>
      <c r="BG262" s="37" t="s">
        <v>171</v>
      </c>
      <c r="BH262" s="154">
        <v>45570.619166666664</v>
      </c>
      <c r="BI262" s="37" t="s">
        <v>77</v>
      </c>
      <c r="BJ262" s="37" t="s">
        <v>325</v>
      </c>
      <c r="BK262" s="23" t="s">
        <v>96</v>
      </c>
    </row>
    <row r="263" spans="1:63" s="10" customFormat="1" ht="56">
      <c r="A263" s="37">
        <v>2717</v>
      </c>
      <c r="B263" s="37" t="s">
        <v>879</v>
      </c>
      <c r="C263" s="37" t="s">
        <v>3187</v>
      </c>
      <c r="D263" s="366" t="s">
        <v>76</v>
      </c>
      <c r="E263" s="367"/>
      <c r="F263" s="367"/>
      <c r="G263" s="367"/>
      <c r="H263" s="367"/>
      <c r="I263" s="367"/>
      <c r="J263" s="236" t="s">
        <v>76</v>
      </c>
      <c r="K263" s="236" t="s">
        <v>76</v>
      </c>
      <c r="L263" s="236" t="s">
        <v>76</v>
      </c>
      <c r="M263" s="236" t="s">
        <v>76</v>
      </c>
      <c r="N263" s="37" t="s">
        <v>75</v>
      </c>
      <c r="O263" s="236" t="s">
        <v>76</v>
      </c>
      <c r="P263" s="37" t="s">
        <v>318</v>
      </c>
      <c r="Q263" s="37" t="s">
        <v>77</v>
      </c>
      <c r="R263" s="37" t="s">
        <v>75</v>
      </c>
      <c r="S263" s="37" t="s">
        <v>75</v>
      </c>
      <c r="T263" s="25" t="s">
        <v>75</v>
      </c>
      <c r="U263" s="25" t="s">
        <v>75</v>
      </c>
      <c r="V263" s="236" t="s">
        <v>319</v>
      </c>
      <c r="W263" s="236" t="s">
        <v>320</v>
      </c>
      <c r="X263" s="37" t="s">
        <v>75</v>
      </c>
      <c r="Y263" s="291">
        <v>45474</v>
      </c>
      <c r="Z263" s="37" t="s">
        <v>81</v>
      </c>
      <c r="AA263" s="37" t="s">
        <v>879</v>
      </c>
      <c r="AB263" s="37" t="s">
        <v>880</v>
      </c>
      <c r="AC263" s="37" t="s">
        <v>83</v>
      </c>
      <c r="AD263" s="37" t="s">
        <v>851</v>
      </c>
      <c r="AE263" s="37" t="s">
        <v>881</v>
      </c>
      <c r="AF263" s="37" t="s">
        <v>85</v>
      </c>
      <c r="AG263" s="37">
        <v>40</v>
      </c>
      <c r="AH263" s="37" t="s">
        <v>86</v>
      </c>
      <c r="AI263" s="37" t="s">
        <v>126</v>
      </c>
      <c r="AJ263" s="37" t="s">
        <v>837</v>
      </c>
      <c r="AK263" s="37" t="s">
        <v>88</v>
      </c>
      <c r="AL263" s="37" t="s">
        <v>77</v>
      </c>
      <c r="AM263" s="37" t="s">
        <v>77</v>
      </c>
      <c r="AN263" s="37" t="s">
        <v>77</v>
      </c>
      <c r="AO263" s="37" t="s">
        <v>77</v>
      </c>
      <c r="AP263" s="37" t="s">
        <v>844</v>
      </c>
      <c r="AQ263" s="37" t="s">
        <v>844</v>
      </c>
      <c r="AR263" s="37" t="s">
        <v>90</v>
      </c>
      <c r="AS263" s="37" t="s">
        <v>91</v>
      </c>
      <c r="AT263" s="37" t="s">
        <v>92</v>
      </c>
      <c r="AU263" s="37" t="s">
        <v>77</v>
      </c>
      <c r="AV263" s="37" t="s">
        <v>77</v>
      </c>
      <c r="AW263" s="37" t="s">
        <v>77</v>
      </c>
      <c r="AX263" s="291">
        <v>41208</v>
      </c>
      <c r="AY263" s="37" t="s">
        <v>88</v>
      </c>
      <c r="AZ263" s="37" t="s">
        <v>81</v>
      </c>
      <c r="BA263" s="37" t="s">
        <v>77</v>
      </c>
      <c r="BB263" s="37" t="s">
        <v>77</v>
      </c>
      <c r="BC263" s="37" t="s">
        <v>75</v>
      </c>
      <c r="BD263" s="37" t="s">
        <v>77</v>
      </c>
      <c r="BE263" s="37" t="s">
        <v>93</v>
      </c>
      <c r="BF263" s="291">
        <v>41208</v>
      </c>
      <c r="BG263" s="37" t="s">
        <v>171</v>
      </c>
      <c r="BH263" s="154">
        <v>45570.619340277779</v>
      </c>
      <c r="BI263" s="37" t="s">
        <v>77</v>
      </c>
      <c r="BJ263" s="37" t="s">
        <v>325</v>
      </c>
      <c r="BK263" s="23" t="s">
        <v>96</v>
      </c>
    </row>
    <row r="264" spans="1:63" s="10" customFormat="1" ht="56">
      <c r="A264" s="37">
        <v>2718</v>
      </c>
      <c r="B264" s="37" t="s">
        <v>882</v>
      </c>
      <c r="C264" s="37" t="s">
        <v>3187</v>
      </c>
      <c r="D264" s="366" t="s">
        <v>76</v>
      </c>
      <c r="E264" s="367"/>
      <c r="F264" s="367"/>
      <c r="G264" s="367"/>
      <c r="H264" s="367"/>
      <c r="I264" s="367"/>
      <c r="J264" s="236" t="s">
        <v>76</v>
      </c>
      <c r="K264" s="236" t="s">
        <v>76</v>
      </c>
      <c r="L264" s="236" t="s">
        <v>76</v>
      </c>
      <c r="M264" s="236" t="s">
        <v>76</v>
      </c>
      <c r="N264" s="37" t="s">
        <v>75</v>
      </c>
      <c r="O264" s="236" t="s">
        <v>76</v>
      </c>
      <c r="P264" s="37" t="s">
        <v>318</v>
      </c>
      <c r="Q264" s="37" t="s">
        <v>77</v>
      </c>
      <c r="R264" s="37" t="s">
        <v>75</v>
      </c>
      <c r="S264" s="37" t="s">
        <v>75</v>
      </c>
      <c r="T264" s="25" t="s">
        <v>75</v>
      </c>
      <c r="U264" s="25" t="s">
        <v>75</v>
      </c>
      <c r="V264" s="236" t="s">
        <v>319</v>
      </c>
      <c r="W264" s="236" t="s">
        <v>320</v>
      </c>
      <c r="X264" s="37" t="s">
        <v>75</v>
      </c>
      <c r="Y264" s="291">
        <v>45474</v>
      </c>
      <c r="Z264" s="37" t="s">
        <v>81</v>
      </c>
      <c r="AA264" s="37" t="s">
        <v>882</v>
      </c>
      <c r="AB264" s="37" t="s">
        <v>883</v>
      </c>
      <c r="AC264" s="37" t="s">
        <v>83</v>
      </c>
      <c r="AD264" s="37" t="s">
        <v>851</v>
      </c>
      <c r="AE264" s="37" t="s">
        <v>873</v>
      </c>
      <c r="AF264" s="37" t="s">
        <v>85</v>
      </c>
      <c r="AG264" s="37">
        <v>40</v>
      </c>
      <c r="AH264" s="37" t="s">
        <v>86</v>
      </c>
      <c r="AI264" s="37" t="s">
        <v>126</v>
      </c>
      <c r="AJ264" s="37" t="s">
        <v>837</v>
      </c>
      <c r="AK264" s="37" t="s">
        <v>88</v>
      </c>
      <c r="AL264" s="37" t="s">
        <v>77</v>
      </c>
      <c r="AM264" s="37" t="s">
        <v>77</v>
      </c>
      <c r="AN264" s="37" t="s">
        <v>77</v>
      </c>
      <c r="AO264" s="37" t="s">
        <v>77</v>
      </c>
      <c r="AP264" s="37" t="s">
        <v>844</v>
      </c>
      <c r="AQ264" s="37" t="s">
        <v>844</v>
      </c>
      <c r="AR264" s="37" t="s">
        <v>90</v>
      </c>
      <c r="AS264" s="37" t="s">
        <v>91</v>
      </c>
      <c r="AT264" s="37" t="s">
        <v>92</v>
      </c>
      <c r="AU264" s="37" t="s">
        <v>77</v>
      </c>
      <c r="AV264" s="37" t="s">
        <v>77</v>
      </c>
      <c r="AW264" s="37" t="s">
        <v>77</v>
      </c>
      <c r="AX264" s="291">
        <v>41208</v>
      </c>
      <c r="AY264" s="37" t="s">
        <v>88</v>
      </c>
      <c r="AZ264" s="37" t="s">
        <v>81</v>
      </c>
      <c r="BA264" s="37" t="s">
        <v>77</v>
      </c>
      <c r="BB264" s="37" t="s">
        <v>77</v>
      </c>
      <c r="BC264" s="37" t="s">
        <v>75</v>
      </c>
      <c r="BD264" s="37" t="s">
        <v>77</v>
      </c>
      <c r="BE264" s="37" t="s">
        <v>93</v>
      </c>
      <c r="BF264" s="291">
        <v>41208</v>
      </c>
      <c r="BG264" s="37" t="s">
        <v>171</v>
      </c>
      <c r="BH264" s="154">
        <v>45570.619537037041</v>
      </c>
      <c r="BI264" s="37" t="s">
        <v>77</v>
      </c>
      <c r="BJ264" s="37" t="s">
        <v>325</v>
      </c>
      <c r="BK264" s="23" t="s">
        <v>96</v>
      </c>
    </row>
    <row r="265" spans="1:63" s="10" customFormat="1" ht="56">
      <c r="A265" s="37">
        <v>2719</v>
      </c>
      <c r="B265" s="37" t="s">
        <v>884</v>
      </c>
      <c r="C265" s="37" t="s">
        <v>3187</v>
      </c>
      <c r="D265" s="366" t="s">
        <v>76</v>
      </c>
      <c r="E265" s="367"/>
      <c r="F265" s="367"/>
      <c r="G265" s="367"/>
      <c r="H265" s="367"/>
      <c r="I265" s="367"/>
      <c r="J265" s="236" t="s">
        <v>76</v>
      </c>
      <c r="K265" s="236" t="s">
        <v>76</v>
      </c>
      <c r="L265" s="236" t="s">
        <v>76</v>
      </c>
      <c r="M265" s="236" t="s">
        <v>76</v>
      </c>
      <c r="N265" s="37" t="s">
        <v>75</v>
      </c>
      <c r="O265" s="236" t="s">
        <v>76</v>
      </c>
      <c r="P265" s="37" t="s">
        <v>318</v>
      </c>
      <c r="Q265" s="37" t="s">
        <v>77</v>
      </c>
      <c r="R265" s="37" t="s">
        <v>75</v>
      </c>
      <c r="S265" s="37" t="s">
        <v>75</v>
      </c>
      <c r="T265" s="25" t="s">
        <v>75</v>
      </c>
      <c r="U265" s="25" t="s">
        <v>75</v>
      </c>
      <c r="V265" s="236" t="s">
        <v>319</v>
      </c>
      <c r="W265" s="236" t="s">
        <v>320</v>
      </c>
      <c r="X265" s="37" t="s">
        <v>75</v>
      </c>
      <c r="Y265" s="291">
        <v>45474</v>
      </c>
      <c r="Z265" s="37" t="s">
        <v>81</v>
      </c>
      <c r="AA265" s="37" t="s">
        <v>884</v>
      </c>
      <c r="AB265" s="37" t="s">
        <v>884</v>
      </c>
      <c r="AC265" s="37" t="s">
        <v>83</v>
      </c>
      <c r="AD265" s="37" t="s">
        <v>851</v>
      </c>
      <c r="AE265" s="37" t="s">
        <v>885</v>
      </c>
      <c r="AF265" s="37" t="s">
        <v>85</v>
      </c>
      <c r="AG265" s="37">
        <v>40</v>
      </c>
      <c r="AH265" s="37" t="s">
        <v>86</v>
      </c>
      <c r="AI265" s="37" t="s">
        <v>126</v>
      </c>
      <c r="AJ265" s="37" t="s">
        <v>837</v>
      </c>
      <c r="AK265" s="37" t="s">
        <v>88</v>
      </c>
      <c r="AL265" s="37" t="s">
        <v>77</v>
      </c>
      <c r="AM265" s="37" t="s">
        <v>77</v>
      </c>
      <c r="AN265" s="37" t="s">
        <v>77</v>
      </c>
      <c r="AO265" s="37" t="s">
        <v>77</v>
      </c>
      <c r="AP265" s="37" t="s">
        <v>257</v>
      </c>
      <c r="AQ265" s="37" t="s">
        <v>228</v>
      </c>
      <c r="AR265" s="37" t="s">
        <v>90</v>
      </c>
      <c r="AS265" s="37" t="s">
        <v>91</v>
      </c>
      <c r="AT265" s="37" t="s">
        <v>92</v>
      </c>
      <c r="AU265" s="37" t="s">
        <v>77</v>
      </c>
      <c r="AV265" s="37" t="s">
        <v>77</v>
      </c>
      <c r="AW265" s="37" t="s">
        <v>77</v>
      </c>
      <c r="AX265" s="291">
        <v>41208</v>
      </c>
      <c r="AY265" s="37" t="s">
        <v>88</v>
      </c>
      <c r="AZ265" s="37" t="s">
        <v>81</v>
      </c>
      <c r="BA265" s="37" t="s">
        <v>77</v>
      </c>
      <c r="BB265" s="37" t="s">
        <v>77</v>
      </c>
      <c r="BC265" s="37" t="s">
        <v>75</v>
      </c>
      <c r="BD265" s="37" t="s">
        <v>77</v>
      </c>
      <c r="BE265" s="37" t="s">
        <v>93</v>
      </c>
      <c r="BF265" s="291">
        <v>41208</v>
      </c>
      <c r="BG265" s="37" t="s">
        <v>171</v>
      </c>
      <c r="BH265" s="154">
        <v>45570.619745370372</v>
      </c>
      <c r="BI265" s="37" t="s">
        <v>77</v>
      </c>
      <c r="BJ265" s="37" t="s">
        <v>325</v>
      </c>
      <c r="BK265" s="23" t="s">
        <v>96</v>
      </c>
    </row>
    <row r="266" spans="1:63" s="10" customFormat="1" ht="56">
      <c r="A266" s="37">
        <v>2720</v>
      </c>
      <c r="B266" s="37" t="s">
        <v>886</v>
      </c>
      <c r="C266" s="37" t="s">
        <v>3187</v>
      </c>
      <c r="D266" s="366" t="s">
        <v>76</v>
      </c>
      <c r="E266" s="367"/>
      <c r="F266" s="367"/>
      <c r="G266" s="367"/>
      <c r="H266" s="367"/>
      <c r="I266" s="367"/>
      <c r="J266" s="236" t="s">
        <v>76</v>
      </c>
      <c r="K266" s="236" t="s">
        <v>76</v>
      </c>
      <c r="L266" s="236" t="s">
        <v>76</v>
      </c>
      <c r="M266" s="236" t="s">
        <v>76</v>
      </c>
      <c r="N266" s="37" t="s">
        <v>75</v>
      </c>
      <c r="O266" s="236" t="s">
        <v>76</v>
      </c>
      <c r="P266" s="37" t="s">
        <v>318</v>
      </c>
      <c r="Q266" s="37" t="s">
        <v>77</v>
      </c>
      <c r="R266" s="37" t="s">
        <v>75</v>
      </c>
      <c r="S266" s="37" t="s">
        <v>75</v>
      </c>
      <c r="T266" s="25" t="s">
        <v>75</v>
      </c>
      <c r="U266" s="25" t="s">
        <v>75</v>
      </c>
      <c r="V266" s="236" t="s">
        <v>319</v>
      </c>
      <c r="W266" s="236" t="s">
        <v>320</v>
      </c>
      <c r="X266" s="37" t="s">
        <v>75</v>
      </c>
      <c r="Y266" s="291">
        <v>45474</v>
      </c>
      <c r="Z266" s="37" t="s">
        <v>81</v>
      </c>
      <c r="AA266" s="37" t="s">
        <v>886</v>
      </c>
      <c r="AB266" s="37" t="s">
        <v>886</v>
      </c>
      <c r="AC266" s="37" t="s">
        <v>83</v>
      </c>
      <c r="AD266" s="37" t="s">
        <v>851</v>
      </c>
      <c r="AE266" s="37" t="s">
        <v>887</v>
      </c>
      <c r="AF266" s="37" t="s">
        <v>85</v>
      </c>
      <c r="AG266" s="37">
        <v>40</v>
      </c>
      <c r="AH266" s="37" t="s">
        <v>86</v>
      </c>
      <c r="AI266" s="37" t="s">
        <v>126</v>
      </c>
      <c r="AJ266" s="37" t="s">
        <v>837</v>
      </c>
      <c r="AK266" s="37" t="s">
        <v>88</v>
      </c>
      <c r="AL266" s="37" t="s">
        <v>77</v>
      </c>
      <c r="AM266" s="37" t="s">
        <v>77</v>
      </c>
      <c r="AN266" s="37" t="s">
        <v>77</v>
      </c>
      <c r="AO266" s="37" t="s">
        <v>77</v>
      </c>
      <c r="AP266" s="37" t="s">
        <v>257</v>
      </c>
      <c r="AQ266" s="37" t="s">
        <v>228</v>
      </c>
      <c r="AR266" s="37" t="s">
        <v>90</v>
      </c>
      <c r="AS266" s="37" t="s">
        <v>91</v>
      </c>
      <c r="AT266" s="37" t="s">
        <v>92</v>
      </c>
      <c r="AU266" s="37" t="s">
        <v>77</v>
      </c>
      <c r="AV266" s="37" t="s">
        <v>77</v>
      </c>
      <c r="AW266" s="37" t="s">
        <v>77</v>
      </c>
      <c r="AX266" s="291">
        <v>41208</v>
      </c>
      <c r="AY266" s="37" t="s">
        <v>88</v>
      </c>
      <c r="AZ266" s="37" t="s">
        <v>81</v>
      </c>
      <c r="BA266" s="37" t="s">
        <v>77</v>
      </c>
      <c r="BB266" s="37" t="s">
        <v>77</v>
      </c>
      <c r="BC266" s="37" t="s">
        <v>75</v>
      </c>
      <c r="BD266" s="37" t="s">
        <v>77</v>
      </c>
      <c r="BE266" s="37" t="s">
        <v>93</v>
      </c>
      <c r="BF266" s="291">
        <v>41208</v>
      </c>
      <c r="BG266" s="37" t="s">
        <v>171</v>
      </c>
      <c r="BH266" s="154">
        <v>45570.620034722226</v>
      </c>
      <c r="BI266" s="37" t="s">
        <v>77</v>
      </c>
      <c r="BJ266" s="37" t="s">
        <v>325</v>
      </c>
      <c r="BK266" s="23" t="s">
        <v>96</v>
      </c>
    </row>
    <row r="267" spans="1:63" s="10" customFormat="1" ht="56">
      <c r="A267" s="37">
        <v>2721</v>
      </c>
      <c r="B267" s="37" t="s">
        <v>888</v>
      </c>
      <c r="C267" s="37" t="s">
        <v>3187</v>
      </c>
      <c r="D267" s="366" t="s">
        <v>76</v>
      </c>
      <c r="E267" s="367"/>
      <c r="F267" s="367"/>
      <c r="G267" s="367"/>
      <c r="H267" s="367"/>
      <c r="I267" s="367"/>
      <c r="J267" s="236" t="s">
        <v>76</v>
      </c>
      <c r="K267" s="236" t="s">
        <v>76</v>
      </c>
      <c r="L267" s="236" t="s">
        <v>76</v>
      </c>
      <c r="M267" s="236" t="s">
        <v>76</v>
      </c>
      <c r="N267" s="37" t="s">
        <v>75</v>
      </c>
      <c r="O267" s="236" t="s">
        <v>76</v>
      </c>
      <c r="P267" s="37" t="s">
        <v>318</v>
      </c>
      <c r="Q267" s="37" t="s">
        <v>77</v>
      </c>
      <c r="R267" s="37" t="s">
        <v>75</v>
      </c>
      <c r="S267" s="37" t="s">
        <v>75</v>
      </c>
      <c r="T267" s="25" t="s">
        <v>75</v>
      </c>
      <c r="U267" s="25" t="s">
        <v>75</v>
      </c>
      <c r="V267" s="236" t="s">
        <v>319</v>
      </c>
      <c r="W267" s="236" t="s">
        <v>320</v>
      </c>
      <c r="X267" s="37" t="s">
        <v>75</v>
      </c>
      <c r="Y267" s="291">
        <v>45474</v>
      </c>
      <c r="Z267" s="37" t="s">
        <v>81</v>
      </c>
      <c r="AA267" s="37" t="s">
        <v>888</v>
      </c>
      <c r="AB267" s="37" t="s">
        <v>888</v>
      </c>
      <c r="AC267" s="37" t="s">
        <v>83</v>
      </c>
      <c r="AD267" s="37" t="s">
        <v>851</v>
      </c>
      <c r="AE267" s="37" t="s">
        <v>889</v>
      </c>
      <c r="AF267" s="37" t="s">
        <v>85</v>
      </c>
      <c r="AG267" s="37">
        <v>40</v>
      </c>
      <c r="AH267" s="37" t="s">
        <v>86</v>
      </c>
      <c r="AI267" s="37" t="s">
        <v>126</v>
      </c>
      <c r="AJ267" s="37" t="s">
        <v>837</v>
      </c>
      <c r="AK267" s="37" t="s">
        <v>88</v>
      </c>
      <c r="AL267" s="37" t="s">
        <v>77</v>
      </c>
      <c r="AM267" s="37" t="s">
        <v>77</v>
      </c>
      <c r="AN267" s="37" t="s">
        <v>77</v>
      </c>
      <c r="AO267" s="37" t="s">
        <v>77</v>
      </c>
      <c r="AP267" s="37" t="s">
        <v>257</v>
      </c>
      <c r="AQ267" s="37" t="s">
        <v>228</v>
      </c>
      <c r="AR267" s="37" t="s">
        <v>90</v>
      </c>
      <c r="AS267" s="37" t="s">
        <v>91</v>
      </c>
      <c r="AT267" s="37" t="s">
        <v>92</v>
      </c>
      <c r="AU267" s="37" t="s">
        <v>77</v>
      </c>
      <c r="AV267" s="37" t="s">
        <v>77</v>
      </c>
      <c r="AW267" s="37" t="s">
        <v>77</v>
      </c>
      <c r="AX267" s="291">
        <v>41208</v>
      </c>
      <c r="AY267" s="37" t="s">
        <v>88</v>
      </c>
      <c r="AZ267" s="37" t="s">
        <v>81</v>
      </c>
      <c r="BA267" s="37" t="s">
        <v>77</v>
      </c>
      <c r="BB267" s="37" t="s">
        <v>77</v>
      </c>
      <c r="BC267" s="37" t="s">
        <v>75</v>
      </c>
      <c r="BD267" s="37" t="s">
        <v>77</v>
      </c>
      <c r="BE267" s="37" t="s">
        <v>93</v>
      </c>
      <c r="BF267" s="291">
        <v>41208</v>
      </c>
      <c r="BG267" s="37" t="s">
        <v>171</v>
      </c>
      <c r="BH267" s="154">
        <v>45570.620219907411</v>
      </c>
      <c r="BI267" s="37" t="s">
        <v>77</v>
      </c>
      <c r="BJ267" s="37" t="s">
        <v>325</v>
      </c>
      <c r="BK267" s="23" t="s">
        <v>96</v>
      </c>
    </row>
    <row r="268" spans="1:63" s="10" customFormat="1" ht="56">
      <c r="A268" s="37">
        <v>2722</v>
      </c>
      <c r="B268" s="37" t="s">
        <v>890</v>
      </c>
      <c r="C268" s="37" t="s">
        <v>3187</v>
      </c>
      <c r="D268" s="366" t="s">
        <v>76</v>
      </c>
      <c r="E268" s="367"/>
      <c r="F268" s="367"/>
      <c r="G268" s="367"/>
      <c r="H268" s="367"/>
      <c r="I268" s="367"/>
      <c r="J268" s="236" t="s">
        <v>76</v>
      </c>
      <c r="K268" s="236" t="s">
        <v>76</v>
      </c>
      <c r="L268" s="236" t="s">
        <v>76</v>
      </c>
      <c r="M268" s="236" t="s">
        <v>76</v>
      </c>
      <c r="N268" s="37" t="s">
        <v>75</v>
      </c>
      <c r="O268" s="236" t="s">
        <v>76</v>
      </c>
      <c r="P268" s="37" t="s">
        <v>318</v>
      </c>
      <c r="Q268" s="37" t="s">
        <v>77</v>
      </c>
      <c r="R268" s="37" t="s">
        <v>75</v>
      </c>
      <c r="S268" s="37" t="s">
        <v>75</v>
      </c>
      <c r="T268" s="25" t="s">
        <v>75</v>
      </c>
      <c r="U268" s="25" t="s">
        <v>75</v>
      </c>
      <c r="V268" s="236" t="s">
        <v>319</v>
      </c>
      <c r="W268" s="236" t="s">
        <v>320</v>
      </c>
      <c r="X268" s="37" t="s">
        <v>75</v>
      </c>
      <c r="Y268" s="291">
        <v>45474</v>
      </c>
      <c r="Z268" s="37" t="s">
        <v>81</v>
      </c>
      <c r="AA268" s="37" t="s">
        <v>890</v>
      </c>
      <c r="AB268" s="37" t="s">
        <v>891</v>
      </c>
      <c r="AC268" s="37" t="s">
        <v>83</v>
      </c>
      <c r="AD268" s="37" t="s">
        <v>851</v>
      </c>
      <c r="AE268" s="37" t="s">
        <v>892</v>
      </c>
      <c r="AF268" s="37" t="s">
        <v>85</v>
      </c>
      <c r="AG268" s="37">
        <v>40</v>
      </c>
      <c r="AH268" s="37" t="s">
        <v>86</v>
      </c>
      <c r="AI268" s="37" t="s">
        <v>126</v>
      </c>
      <c r="AJ268" s="37" t="s">
        <v>837</v>
      </c>
      <c r="AK268" s="37" t="s">
        <v>88</v>
      </c>
      <c r="AL268" s="37" t="s">
        <v>77</v>
      </c>
      <c r="AM268" s="37" t="s">
        <v>77</v>
      </c>
      <c r="AN268" s="37" t="s">
        <v>77</v>
      </c>
      <c r="AO268" s="37" t="s">
        <v>77</v>
      </c>
      <c r="AP268" s="37" t="s">
        <v>844</v>
      </c>
      <c r="AQ268" s="37" t="s">
        <v>228</v>
      </c>
      <c r="AR268" s="37" t="s">
        <v>90</v>
      </c>
      <c r="AS268" s="37" t="s">
        <v>91</v>
      </c>
      <c r="AT268" s="37" t="s">
        <v>92</v>
      </c>
      <c r="AU268" s="37" t="s">
        <v>77</v>
      </c>
      <c r="AV268" s="37" t="s">
        <v>77</v>
      </c>
      <c r="AW268" s="37" t="s">
        <v>77</v>
      </c>
      <c r="AX268" s="291">
        <v>41208</v>
      </c>
      <c r="AY268" s="37" t="s">
        <v>88</v>
      </c>
      <c r="AZ268" s="37" t="s">
        <v>81</v>
      </c>
      <c r="BA268" s="37" t="s">
        <v>77</v>
      </c>
      <c r="BB268" s="37" t="s">
        <v>77</v>
      </c>
      <c r="BC268" s="37" t="s">
        <v>75</v>
      </c>
      <c r="BD268" s="37" t="s">
        <v>77</v>
      </c>
      <c r="BE268" s="37" t="s">
        <v>93</v>
      </c>
      <c r="BF268" s="291">
        <v>41208</v>
      </c>
      <c r="BG268" s="37" t="s">
        <v>171</v>
      </c>
      <c r="BH268" s="154">
        <v>45570.620393518519</v>
      </c>
      <c r="BI268" s="37" t="s">
        <v>77</v>
      </c>
      <c r="BJ268" s="37" t="s">
        <v>325</v>
      </c>
      <c r="BK268" s="23" t="s">
        <v>96</v>
      </c>
    </row>
    <row r="269" spans="1:63" s="10" customFormat="1" ht="56">
      <c r="A269" s="37">
        <v>2723</v>
      </c>
      <c r="B269" s="37" t="s">
        <v>893</v>
      </c>
      <c r="C269" s="37" t="s">
        <v>3187</v>
      </c>
      <c r="D269" s="366" t="s">
        <v>76</v>
      </c>
      <c r="E269" s="367"/>
      <c r="F269" s="367"/>
      <c r="G269" s="367"/>
      <c r="H269" s="367"/>
      <c r="I269" s="367"/>
      <c r="J269" s="236" t="s">
        <v>76</v>
      </c>
      <c r="K269" s="236" t="s">
        <v>76</v>
      </c>
      <c r="L269" s="236" t="s">
        <v>76</v>
      </c>
      <c r="M269" s="236" t="s">
        <v>76</v>
      </c>
      <c r="N269" s="37" t="s">
        <v>75</v>
      </c>
      <c r="O269" s="236" t="s">
        <v>76</v>
      </c>
      <c r="P269" s="37" t="s">
        <v>318</v>
      </c>
      <c r="Q269" s="37" t="s">
        <v>77</v>
      </c>
      <c r="R269" s="37" t="s">
        <v>75</v>
      </c>
      <c r="S269" s="37" t="s">
        <v>75</v>
      </c>
      <c r="T269" s="25" t="s">
        <v>75</v>
      </c>
      <c r="U269" s="25" t="s">
        <v>75</v>
      </c>
      <c r="V269" s="236" t="s">
        <v>319</v>
      </c>
      <c r="W269" s="236" t="s">
        <v>320</v>
      </c>
      <c r="X269" s="37" t="s">
        <v>75</v>
      </c>
      <c r="Y269" s="291">
        <v>45474</v>
      </c>
      <c r="Z269" s="37" t="s">
        <v>81</v>
      </c>
      <c r="AA269" s="37" t="s">
        <v>893</v>
      </c>
      <c r="AB269" s="37" t="s">
        <v>894</v>
      </c>
      <c r="AC269" s="37" t="s">
        <v>83</v>
      </c>
      <c r="AD269" s="37" t="s">
        <v>851</v>
      </c>
      <c r="AE269" s="37" t="s">
        <v>855</v>
      </c>
      <c r="AF269" s="37" t="s">
        <v>85</v>
      </c>
      <c r="AG269" s="37">
        <v>40</v>
      </c>
      <c r="AH269" s="37" t="s">
        <v>86</v>
      </c>
      <c r="AI269" s="37" t="s">
        <v>126</v>
      </c>
      <c r="AJ269" s="37" t="s">
        <v>837</v>
      </c>
      <c r="AK269" s="37" t="s">
        <v>88</v>
      </c>
      <c r="AL269" s="37" t="s">
        <v>89</v>
      </c>
      <c r="AM269" s="37" t="s">
        <v>77</v>
      </c>
      <c r="AN269" s="37" t="s">
        <v>77</v>
      </c>
      <c r="AO269" s="37" t="s">
        <v>77</v>
      </c>
      <c r="AP269" s="37" t="s">
        <v>844</v>
      </c>
      <c r="AQ269" s="37" t="s">
        <v>228</v>
      </c>
      <c r="AR269" s="37" t="s">
        <v>90</v>
      </c>
      <c r="AS269" s="37" t="s">
        <v>91</v>
      </c>
      <c r="AT269" s="37" t="s">
        <v>92</v>
      </c>
      <c r="AU269" s="37" t="s">
        <v>77</v>
      </c>
      <c r="AV269" s="37" t="s">
        <v>77</v>
      </c>
      <c r="AW269" s="37" t="s">
        <v>77</v>
      </c>
      <c r="AX269" s="291">
        <v>41208</v>
      </c>
      <c r="AY269" s="37" t="s">
        <v>88</v>
      </c>
      <c r="AZ269" s="37" t="s">
        <v>81</v>
      </c>
      <c r="BA269" s="37" t="s">
        <v>77</v>
      </c>
      <c r="BB269" s="37" t="s">
        <v>77</v>
      </c>
      <c r="BC269" s="37" t="s">
        <v>75</v>
      </c>
      <c r="BD269" s="37" t="s">
        <v>77</v>
      </c>
      <c r="BE269" s="37" t="s">
        <v>93</v>
      </c>
      <c r="BF269" s="291">
        <v>41208</v>
      </c>
      <c r="BG269" s="37" t="s">
        <v>171</v>
      </c>
      <c r="BH269" s="154">
        <v>45570.611446759256</v>
      </c>
      <c r="BI269" s="37" t="s">
        <v>77</v>
      </c>
      <c r="BJ269" s="37" t="s">
        <v>325</v>
      </c>
      <c r="BK269" s="23" t="s">
        <v>96</v>
      </c>
    </row>
    <row r="270" spans="1:63" s="10" customFormat="1" ht="56">
      <c r="A270" s="37">
        <v>2724</v>
      </c>
      <c r="B270" s="37" t="s">
        <v>895</v>
      </c>
      <c r="C270" s="37" t="s">
        <v>3187</v>
      </c>
      <c r="D270" s="366" t="s">
        <v>76</v>
      </c>
      <c r="E270" s="367"/>
      <c r="F270" s="367"/>
      <c r="G270" s="367"/>
      <c r="H270" s="367"/>
      <c r="I270" s="367"/>
      <c r="J270" s="236" t="s">
        <v>76</v>
      </c>
      <c r="K270" s="236" t="s">
        <v>76</v>
      </c>
      <c r="L270" s="236" t="s">
        <v>76</v>
      </c>
      <c r="M270" s="236" t="s">
        <v>76</v>
      </c>
      <c r="N270" s="37" t="s">
        <v>75</v>
      </c>
      <c r="O270" s="236" t="s">
        <v>76</v>
      </c>
      <c r="P270" s="37" t="s">
        <v>318</v>
      </c>
      <c r="Q270" s="37" t="s">
        <v>77</v>
      </c>
      <c r="R270" s="37" t="s">
        <v>75</v>
      </c>
      <c r="S270" s="37" t="s">
        <v>75</v>
      </c>
      <c r="T270" s="25" t="s">
        <v>75</v>
      </c>
      <c r="U270" s="25" t="s">
        <v>75</v>
      </c>
      <c r="V270" s="236" t="s">
        <v>319</v>
      </c>
      <c r="W270" s="236" t="s">
        <v>320</v>
      </c>
      <c r="X270" s="37" t="s">
        <v>75</v>
      </c>
      <c r="Y270" s="291">
        <v>45474</v>
      </c>
      <c r="Z270" s="37" t="s">
        <v>81</v>
      </c>
      <c r="AA270" s="37" t="s">
        <v>895</v>
      </c>
      <c r="AB270" s="37" t="s">
        <v>896</v>
      </c>
      <c r="AC270" s="37" t="s">
        <v>83</v>
      </c>
      <c r="AD270" s="37" t="s">
        <v>851</v>
      </c>
      <c r="AE270" s="37" t="s">
        <v>858</v>
      </c>
      <c r="AF270" s="37" t="s">
        <v>85</v>
      </c>
      <c r="AG270" s="37">
        <v>40</v>
      </c>
      <c r="AH270" s="37" t="s">
        <v>86</v>
      </c>
      <c r="AI270" s="37" t="s">
        <v>126</v>
      </c>
      <c r="AJ270" s="37" t="s">
        <v>837</v>
      </c>
      <c r="AK270" s="37" t="s">
        <v>88</v>
      </c>
      <c r="AL270" s="37" t="s">
        <v>89</v>
      </c>
      <c r="AM270" s="37" t="s">
        <v>77</v>
      </c>
      <c r="AN270" s="37" t="s">
        <v>77</v>
      </c>
      <c r="AO270" s="37" t="s">
        <v>77</v>
      </c>
      <c r="AP270" s="37" t="s">
        <v>844</v>
      </c>
      <c r="AQ270" s="37" t="s">
        <v>228</v>
      </c>
      <c r="AR270" s="37" t="s">
        <v>90</v>
      </c>
      <c r="AS270" s="37" t="s">
        <v>91</v>
      </c>
      <c r="AT270" s="37" t="s">
        <v>92</v>
      </c>
      <c r="AU270" s="37" t="s">
        <v>77</v>
      </c>
      <c r="AV270" s="37" t="s">
        <v>77</v>
      </c>
      <c r="AW270" s="37" t="s">
        <v>77</v>
      </c>
      <c r="AX270" s="291">
        <v>41208</v>
      </c>
      <c r="AY270" s="37" t="s">
        <v>88</v>
      </c>
      <c r="AZ270" s="37" t="s">
        <v>81</v>
      </c>
      <c r="BA270" s="37" t="s">
        <v>77</v>
      </c>
      <c r="BB270" s="37" t="s">
        <v>77</v>
      </c>
      <c r="BC270" s="37" t="s">
        <v>75</v>
      </c>
      <c r="BD270" s="37" t="s">
        <v>77</v>
      </c>
      <c r="BE270" s="37" t="s">
        <v>93</v>
      </c>
      <c r="BF270" s="291">
        <v>41208</v>
      </c>
      <c r="BG270" s="37" t="s">
        <v>171</v>
      </c>
      <c r="BH270" s="154">
        <v>45570.611608796295</v>
      </c>
      <c r="BI270" s="37" t="s">
        <v>77</v>
      </c>
      <c r="BJ270" s="37" t="s">
        <v>325</v>
      </c>
      <c r="BK270" s="23" t="s">
        <v>96</v>
      </c>
    </row>
    <row r="271" spans="1:63" s="10" customFormat="1" ht="56">
      <c r="A271" s="37">
        <v>2725</v>
      </c>
      <c r="B271" s="37" t="s">
        <v>897</v>
      </c>
      <c r="C271" s="37" t="s">
        <v>3187</v>
      </c>
      <c r="D271" s="366" t="s">
        <v>76</v>
      </c>
      <c r="E271" s="367"/>
      <c r="F271" s="367"/>
      <c r="G271" s="367"/>
      <c r="H271" s="367"/>
      <c r="I271" s="367"/>
      <c r="J271" s="236" t="s">
        <v>76</v>
      </c>
      <c r="K271" s="236" t="s">
        <v>76</v>
      </c>
      <c r="L271" s="236" t="s">
        <v>76</v>
      </c>
      <c r="M271" s="236" t="s">
        <v>76</v>
      </c>
      <c r="N271" s="37" t="s">
        <v>75</v>
      </c>
      <c r="O271" s="236" t="s">
        <v>76</v>
      </c>
      <c r="P271" s="37" t="s">
        <v>318</v>
      </c>
      <c r="Q271" s="37" t="s">
        <v>77</v>
      </c>
      <c r="R271" s="37" t="s">
        <v>75</v>
      </c>
      <c r="S271" s="37" t="s">
        <v>75</v>
      </c>
      <c r="T271" s="25" t="s">
        <v>75</v>
      </c>
      <c r="U271" s="25" t="s">
        <v>75</v>
      </c>
      <c r="V271" s="236" t="s">
        <v>319</v>
      </c>
      <c r="W271" s="236" t="s">
        <v>320</v>
      </c>
      <c r="X271" s="37" t="s">
        <v>75</v>
      </c>
      <c r="Y271" s="291">
        <v>45474</v>
      </c>
      <c r="Z271" s="37" t="s">
        <v>81</v>
      </c>
      <c r="AA271" s="37" t="s">
        <v>897</v>
      </c>
      <c r="AB271" s="37" t="s">
        <v>898</v>
      </c>
      <c r="AC271" s="37" t="s">
        <v>83</v>
      </c>
      <c r="AD271" s="37" t="s">
        <v>851</v>
      </c>
      <c r="AE271" s="37" t="s">
        <v>892</v>
      </c>
      <c r="AF271" s="37" t="s">
        <v>85</v>
      </c>
      <c r="AG271" s="37">
        <v>40</v>
      </c>
      <c r="AH271" s="37" t="s">
        <v>86</v>
      </c>
      <c r="AI271" s="37" t="s">
        <v>126</v>
      </c>
      <c r="AJ271" s="37" t="s">
        <v>837</v>
      </c>
      <c r="AK271" s="37" t="s">
        <v>88</v>
      </c>
      <c r="AL271" s="37" t="s">
        <v>77</v>
      </c>
      <c r="AM271" s="37" t="s">
        <v>77</v>
      </c>
      <c r="AN271" s="37" t="s">
        <v>77</v>
      </c>
      <c r="AO271" s="37" t="s">
        <v>77</v>
      </c>
      <c r="AP271" s="37" t="s">
        <v>844</v>
      </c>
      <c r="AQ271" s="37" t="s">
        <v>844</v>
      </c>
      <c r="AR271" s="37" t="s">
        <v>90</v>
      </c>
      <c r="AS271" s="37" t="s">
        <v>91</v>
      </c>
      <c r="AT271" s="37" t="s">
        <v>92</v>
      </c>
      <c r="AU271" s="37" t="s">
        <v>77</v>
      </c>
      <c r="AV271" s="37" t="s">
        <v>77</v>
      </c>
      <c r="AW271" s="37" t="s">
        <v>77</v>
      </c>
      <c r="AX271" s="291">
        <v>41208</v>
      </c>
      <c r="AY271" s="37" t="s">
        <v>88</v>
      </c>
      <c r="AZ271" s="37" t="s">
        <v>81</v>
      </c>
      <c r="BA271" s="37" t="s">
        <v>77</v>
      </c>
      <c r="BB271" s="37" t="s">
        <v>77</v>
      </c>
      <c r="BC271" s="37" t="s">
        <v>75</v>
      </c>
      <c r="BD271" s="37" t="s">
        <v>77</v>
      </c>
      <c r="BE271" s="37" t="s">
        <v>93</v>
      </c>
      <c r="BF271" s="291">
        <v>41208</v>
      </c>
      <c r="BG271" s="37" t="s">
        <v>171</v>
      </c>
      <c r="BH271" s="154">
        <v>45570.6637962963</v>
      </c>
      <c r="BI271" s="37" t="s">
        <v>77</v>
      </c>
      <c r="BJ271" s="37" t="s">
        <v>325</v>
      </c>
      <c r="BK271" s="23" t="s">
        <v>96</v>
      </c>
    </row>
    <row r="272" spans="1:63" s="10" customFormat="1" ht="56">
      <c r="A272" s="37">
        <v>2726</v>
      </c>
      <c r="B272" s="37" t="s">
        <v>899</v>
      </c>
      <c r="C272" s="37" t="s">
        <v>3187</v>
      </c>
      <c r="D272" s="366" t="s">
        <v>76</v>
      </c>
      <c r="E272" s="367"/>
      <c r="F272" s="367"/>
      <c r="G272" s="367"/>
      <c r="H272" s="367"/>
      <c r="I272" s="367"/>
      <c r="J272" s="236" t="s">
        <v>76</v>
      </c>
      <c r="K272" s="236" t="s">
        <v>76</v>
      </c>
      <c r="L272" s="236" t="s">
        <v>76</v>
      </c>
      <c r="M272" s="236" t="s">
        <v>76</v>
      </c>
      <c r="N272" s="37" t="s">
        <v>75</v>
      </c>
      <c r="O272" s="236" t="s">
        <v>76</v>
      </c>
      <c r="P272" s="37" t="s">
        <v>318</v>
      </c>
      <c r="Q272" s="37" t="s">
        <v>77</v>
      </c>
      <c r="R272" s="37" t="s">
        <v>75</v>
      </c>
      <c r="S272" s="37" t="s">
        <v>75</v>
      </c>
      <c r="T272" s="25" t="s">
        <v>75</v>
      </c>
      <c r="U272" s="25" t="s">
        <v>75</v>
      </c>
      <c r="V272" s="236" t="s">
        <v>319</v>
      </c>
      <c r="W272" s="236" t="s">
        <v>320</v>
      </c>
      <c r="X272" s="37" t="s">
        <v>75</v>
      </c>
      <c r="Y272" s="291">
        <v>45474</v>
      </c>
      <c r="Z272" s="37" t="s">
        <v>81</v>
      </c>
      <c r="AA272" s="37" t="s">
        <v>899</v>
      </c>
      <c r="AB272" s="37" t="s">
        <v>900</v>
      </c>
      <c r="AC272" s="37" t="s">
        <v>83</v>
      </c>
      <c r="AD272" s="37" t="s">
        <v>851</v>
      </c>
      <c r="AE272" s="37" t="s">
        <v>901</v>
      </c>
      <c r="AF272" s="37" t="s">
        <v>85</v>
      </c>
      <c r="AG272" s="37">
        <v>40</v>
      </c>
      <c r="AH272" s="37" t="s">
        <v>86</v>
      </c>
      <c r="AI272" s="37" t="s">
        <v>126</v>
      </c>
      <c r="AJ272" s="37" t="s">
        <v>837</v>
      </c>
      <c r="AK272" s="37" t="s">
        <v>88</v>
      </c>
      <c r="AL272" s="37" t="s">
        <v>77</v>
      </c>
      <c r="AM272" s="37" t="s">
        <v>77</v>
      </c>
      <c r="AN272" s="37" t="s">
        <v>77</v>
      </c>
      <c r="AO272" s="37" t="s">
        <v>77</v>
      </c>
      <c r="AP272" s="37" t="s">
        <v>844</v>
      </c>
      <c r="AQ272" s="37" t="s">
        <v>844</v>
      </c>
      <c r="AR272" s="37" t="s">
        <v>90</v>
      </c>
      <c r="AS272" s="37" t="s">
        <v>91</v>
      </c>
      <c r="AT272" s="37" t="s">
        <v>92</v>
      </c>
      <c r="AU272" s="37" t="s">
        <v>77</v>
      </c>
      <c r="AV272" s="37" t="s">
        <v>77</v>
      </c>
      <c r="AW272" s="37" t="s">
        <v>77</v>
      </c>
      <c r="AX272" s="291">
        <v>41208</v>
      </c>
      <c r="AY272" s="37" t="s">
        <v>88</v>
      </c>
      <c r="AZ272" s="37" t="s">
        <v>81</v>
      </c>
      <c r="BA272" s="37" t="s">
        <v>77</v>
      </c>
      <c r="BB272" s="37" t="s">
        <v>77</v>
      </c>
      <c r="BC272" s="37" t="s">
        <v>75</v>
      </c>
      <c r="BD272" s="37" t="s">
        <v>77</v>
      </c>
      <c r="BE272" s="37" t="s">
        <v>93</v>
      </c>
      <c r="BF272" s="291">
        <v>41208</v>
      </c>
      <c r="BG272" s="37" t="s">
        <v>171</v>
      </c>
      <c r="BH272" s="154">
        <v>45570.620844907404</v>
      </c>
      <c r="BI272" s="37" t="s">
        <v>77</v>
      </c>
      <c r="BJ272" s="37" t="s">
        <v>325</v>
      </c>
      <c r="BK272" s="23" t="s">
        <v>96</v>
      </c>
    </row>
    <row r="273" spans="1:63" s="10" customFormat="1" ht="56">
      <c r="A273" s="37">
        <v>2727</v>
      </c>
      <c r="B273" s="37" t="s">
        <v>902</v>
      </c>
      <c r="C273" s="37" t="s">
        <v>3187</v>
      </c>
      <c r="D273" s="366" t="s">
        <v>76</v>
      </c>
      <c r="E273" s="367"/>
      <c r="F273" s="367"/>
      <c r="G273" s="367"/>
      <c r="H273" s="367"/>
      <c r="I273" s="367"/>
      <c r="J273" s="236" t="s">
        <v>76</v>
      </c>
      <c r="K273" s="236" t="s">
        <v>76</v>
      </c>
      <c r="L273" s="236" t="s">
        <v>76</v>
      </c>
      <c r="M273" s="236" t="s">
        <v>76</v>
      </c>
      <c r="N273" s="37" t="s">
        <v>75</v>
      </c>
      <c r="O273" s="236" t="s">
        <v>76</v>
      </c>
      <c r="P273" s="37" t="s">
        <v>318</v>
      </c>
      <c r="Q273" s="37" t="s">
        <v>77</v>
      </c>
      <c r="R273" s="37" t="s">
        <v>75</v>
      </c>
      <c r="S273" s="37" t="s">
        <v>75</v>
      </c>
      <c r="T273" s="25" t="s">
        <v>75</v>
      </c>
      <c r="U273" s="25" t="s">
        <v>75</v>
      </c>
      <c r="V273" s="236" t="s">
        <v>319</v>
      </c>
      <c r="W273" s="236" t="s">
        <v>320</v>
      </c>
      <c r="X273" s="37" t="s">
        <v>75</v>
      </c>
      <c r="Y273" s="291">
        <v>45474</v>
      </c>
      <c r="Z273" s="37" t="s">
        <v>81</v>
      </c>
      <c r="AA273" s="37" t="s">
        <v>902</v>
      </c>
      <c r="AB273" s="37" t="s">
        <v>903</v>
      </c>
      <c r="AC273" s="37" t="s">
        <v>83</v>
      </c>
      <c r="AD273" s="37" t="s">
        <v>851</v>
      </c>
      <c r="AE273" s="37" t="s">
        <v>887</v>
      </c>
      <c r="AF273" s="37" t="s">
        <v>85</v>
      </c>
      <c r="AG273" s="37">
        <v>40</v>
      </c>
      <c r="AH273" s="37" t="s">
        <v>86</v>
      </c>
      <c r="AI273" s="37" t="s">
        <v>126</v>
      </c>
      <c r="AJ273" s="37" t="s">
        <v>837</v>
      </c>
      <c r="AK273" s="37" t="s">
        <v>88</v>
      </c>
      <c r="AL273" s="37" t="s">
        <v>77</v>
      </c>
      <c r="AM273" s="37" t="s">
        <v>77</v>
      </c>
      <c r="AN273" s="37" t="s">
        <v>77</v>
      </c>
      <c r="AO273" s="37" t="s">
        <v>77</v>
      </c>
      <c r="AP273" s="37" t="s">
        <v>844</v>
      </c>
      <c r="AQ273" s="37" t="s">
        <v>844</v>
      </c>
      <c r="AR273" s="37" t="s">
        <v>90</v>
      </c>
      <c r="AS273" s="37" t="s">
        <v>91</v>
      </c>
      <c r="AT273" s="37" t="s">
        <v>92</v>
      </c>
      <c r="AU273" s="37" t="s">
        <v>77</v>
      </c>
      <c r="AV273" s="37" t="s">
        <v>77</v>
      </c>
      <c r="AW273" s="37" t="s">
        <v>77</v>
      </c>
      <c r="AX273" s="291">
        <v>41208</v>
      </c>
      <c r="AY273" s="37" t="s">
        <v>88</v>
      </c>
      <c r="AZ273" s="37" t="s">
        <v>81</v>
      </c>
      <c r="BA273" s="37" t="s">
        <v>77</v>
      </c>
      <c r="BB273" s="37" t="s">
        <v>77</v>
      </c>
      <c r="BC273" s="37" t="s">
        <v>75</v>
      </c>
      <c r="BD273" s="37" t="s">
        <v>77</v>
      </c>
      <c r="BE273" s="37" t="s">
        <v>93</v>
      </c>
      <c r="BF273" s="291">
        <v>41208</v>
      </c>
      <c r="BG273" s="37" t="s">
        <v>171</v>
      </c>
      <c r="BH273" s="154">
        <v>45570.621018518519</v>
      </c>
      <c r="BI273" s="37" t="s">
        <v>77</v>
      </c>
      <c r="BJ273" s="37" t="s">
        <v>325</v>
      </c>
      <c r="BK273" s="23" t="s">
        <v>96</v>
      </c>
    </row>
    <row r="274" spans="1:63" s="10" customFormat="1" ht="56">
      <c r="A274" s="37">
        <v>2728</v>
      </c>
      <c r="B274" s="37" t="s">
        <v>904</v>
      </c>
      <c r="C274" s="37" t="s">
        <v>3187</v>
      </c>
      <c r="D274" s="366" t="s">
        <v>76</v>
      </c>
      <c r="E274" s="367"/>
      <c r="F274" s="367"/>
      <c r="G274" s="367"/>
      <c r="H274" s="367"/>
      <c r="I274" s="367"/>
      <c r="J274" s="236" t="s">
        <v>76</v>
      </c>
      <c r="K274" s="236" t="s">
        <v>76</v>
      </c>
      <c r="L274" s="236" t="s">
        <v>76</v>
      </c>
      <c r="M274" s="236" t="s">
        <v>76</v>
      </c>
      <c r="N274" s="37" t="s">
        <v>75</v>
      </c>
      <c r="O274" s="236" t="s">
        <v>76</v>
      </c>
      <c r="P274" s="37" t="s">
        <v>318</v>
      </c>
      <c r="Q274" s="37" t="s">
        <v>77</v>
      </c>
      <c r="R274" s="37" t="s">
        <v>75</v>
      </c>
      <c r="S274" s="37" t="s">
        <v>75</v>
      </c>
      <c r="T274" s="25" t="s">
        <v>75</v>
      </c>
      <c r="U274" s="25" t="s">
        <v>75</v>
      </c>
      <c r="V274" s="236" t="s">
        <v>319</v>
      </c>
      <c r="W274" s="236" t="s">
        <v>320</v>
      </c>
      <c r="X274" s="37" t="s">
        <v>75</v>
      </c>
      <c r="Y274" s="291">
        <v>45474</v>
      </c>
      <c r="Z274" s="37" t="s">
        <v>81</v>
      </c>
      <c r="AA274" s="37" t="s">
        <v>904</v>
      </c>
      <c r="AB274" s="37" t="s">
        <v>905</v>
      </c>
      <c r="AC274" s="37" t="s">
        <v>83</v>
      </c>
      <c r="AD274" s="37" t="s">
        <v>851</v>
      </c>
      <c r="AE274" s="37" t="s">
        <v>906</v>
      </c>
      <c r="AF274" s="37" t="s">
        <v>85</v>
      </c>
      <c r="AG274" s="37">
        <v>40</v>
      </c>
      <c r="AH274" s="37" t="s">
        <v>86</v>
      </c>
      <c r="AI274" s="37" t="s">
        <v>126</v>
      </c>
      <c r="AJ274" s="37" t="s">
        <v>837</v>
      </c>
      <c r="AK274" s="37" t="s">
        <v>88</v>
      </c>
      <c r="AL274" s="37" t="s">
        <v>77</v>
      </c>
      <c r="AM274" s="37" t="s">
        <v>77</v>
      </c>
      <c r="AN274" s="37" t="s">
        <v>77</v>
      </c>
      <c r="AO274" s="37" t="s">
        <v>77</v>
      </c>
      <c r="AP274" s="37" t="s">
        <v>228</v>
      </c>
      <c r="AQ274" s="37" t="s">
        <v>844</v>
      </c>
      <c r="AR274" s="37" t="s">
        <v>90</v>
      </c>
      <c r="AS274" s="37" t="s">
        <v>91</v>
      </c>
      <c r="AT274" s="37" t="s">
        <v>92</v>
      </c>
      <c r="AU274" s="37" t="s">
        <v>77</v>
      </c>
      <c r="AV274" s="37" t="s">
        <v>77</v>
      </c>
      <c r="AW274" s="37" t="s">
        <v>77</v>
      </c>
      <c r="AX274" s="291">
        <v>41208</v>
      </c>
      <c r="AY274" s="37" t="s">
        <v>88</v>
      </c>
      <c r="AZ274" s="37" t="s">
        <v>81</v>
      </c>
      <c r="BA274" s="37" t="s">
        <v>77</v>
      </c>
      <c r="BB274" s="37" t="s">
        <v>77</v>
      </c>
      <c r="BC274" s="37" t="s">
        <v>75</v>
      </c>
      <c r="BD274" s="37" t="s">
        <v>77</v>
      </c>
      <c r="BE274" s="37" t="s">
        <v>93</v>
      </c>
      <c r="BF274" s="291">
        <v>41208</v>
      </c>
      <c r="BG274" s="37" t="s">
        <v>171</v>
      </c>
      <c r="BH274" s="154">
        <v>45570.621192129627</v>
      </c>
      <c r="BI274" s="37" t="s">
        <v>77</v>
      </c>
      <c r="BJ274" s="37" t="s">
        <v>325</v>
      </c>
      <c r="BK274" s="23" t="s">
        <v>96</v>
      </c>
    </row>
    <row r="275" spans="1:63" s="10" customFormat="1" ht="56">
      <c r="A275" s="37">
        <v>2729</v>
      </c>
      <c r="B275" s="37" t="s">
        <v>907</v>
      </c>
      <c r="C275" s="37" t="s">
        <v>3187</v>
      </c>
      <c r="D275" s="366" t="s">
        <v>76</v>
      </c>
      <c r="E275" s="367"/>
      <c r="F275" s="367"/>
      <c r="G275" s="367"/>
      <c r="H275" s="367"/>
      <c r="I275" s="367"/>
      <c r="J275" s="236" t="s">
        <v>76</v>
      </c>
      <c r="K275" s="236" t="s">
        <v>76</v>
      </c>
      <c r="L275" s="236" t="s">
        <v>76</v>
      </c>
      <c r="M275" s="236" t="s">
        <v>76</v>
      </c>
      <c r="N275" s="37" t="s">
        <v>75</v>
      </c>
      <c r="O275" s="236" t="s">
        <v>76</v>
      </c>
      <c r="P275" s="37" t="s">
        <v>318</v>
      </c>
      <c r="Q275" s="37" t="s">
        <v>77</v>
      </c>
      <c r="R275" s="37" t="s">
        <v>75</v>
      </c>
      <c r="S275" s="37" t="s">
        <v>75</v>
      </c>
      <c r="T275" s="25" t="s">
        <v>75</v>
      </c>
      <c r="U275" s="25" t="s">
        <v>75</v>
      </c>
      <c r="V275" s="236" t="s">
        <v>319</v>
      </c>
      <c r="W275" s="236" t="s">
        <v>320</v>
      </c>
      <c r="X275" s="37" t="s">
        <v>75</v>
      </c>
      <c r="Y275" s="291">
        <v>45474</v>
      </c>
      <c r="Z275" s="37" t="s">
        <v>81</v>
      </c>
      <c r="AA275" s="37" t="s">
        <v>907</v>
      </c>
      <c r="AB275" s="37" t="s">
        <v>908</v>
      </c>
      <c r="AC275" s="37" t="s">
        <v>83</v>
      </c>
      <c r="AD275" s="37" t="s">
        <v>851</v>
      </c>
      <c r="AE275" s="37" t="s">
        <v>867</v>
      </c>
      <c r="AF275" s="37" t="s">
        <v>85</v>
      </c>
      <c r="AG275" s="37">
        <v>40</v>
      </c>
      <c r="AH275" s="37" t="s">
        <v>86</v>
      </c>
      <c r="AI275" s="37" t="s">
        <v>126</v>
      </c>
      <c r="AJ275" s="37" t="s">
        <v>837</v>
      </c>
      <c r="AK275" s="37" t="s">
        <v>88</v>
      </c>
      <c r="AL275" s="37" t="s">
        <v>77</v>
      </c>
      <c r="AM275" s="37" t="s">
        <v>77</v>
      </c>
      <c r="AN275" s="37" t="s">
        <v>77</v>
      </c>
      <c r="AO275" s="37" t="s">
        <v>77</v>
      </c>
      <c r="AP275" s="37" t="s">
        <v>844</v>
      </c>
      <c r="AQ275" s="37" t="s">
        <v>844</v>
      </c>
      <c r="AR275" s="37" t="s">
        <v>90</v>
      </c>
      <c r="AS275" s="37" t="s">
        <v>91</v>
      </c>
      <c r="AT275" s="37" t="s">
        <v>92</v>
      </c>
      <c r="AU275" s="37" t="s">
        <v>77</v>
      </c>
      <c r="AV275" s="37" t="s">
        <v>77</v>
      </c>
      <c r="AW275" s="37" t="s">
        <v>77</v>
      </c>
      <c r="AX275" s="291">
        <v>41208</v>
      </c>
      <c r="AY275" s="37" t="s">
        <v>88</v>
      </c>
      <c r="AZ275" s="37" t="s">
        <v>81</v>
      </c>
      <c r="BA275" s="37" t="s">
        <v>77</v>
      </c>
      <c r="BB275" s="37" t="s">
        <v>77</v>
      </c>
      <c r="BC275" s="37" t="s">
        <v>75</v>
      </c>
      <c r="BD275" s="37" t="s">
        <v>77</v>
      </c>
      <c r="BE275" s="37" t="s">
        <v>93</v>
      </c>
      <c r="BF275" s="291">
        <v>41208</v>
      </c>
      <c r="BG275" s="37" t="s">
        <v>171</v>
      </c>
      <c r="BH275" s="154">
        <v>45570.621504629627</v>
      </c>
      <c r="BI275" s="37" t="s">
        <v>77</v>
      </c>
      <c r="BJ275" s="37" t="s">
        <v>325</v>
      </c>
      <c r="BK275" s="23" t="s">
        <v>96</v>
      </c>
    </row>
    <row r="276" spans="1:63" s="10" customFormat="1" ht="56">
      <c r="A276" s="37">
        <v>2730</v>
      </c>
      <c r="B276" s="37" t="s">
        <v>909</v>
      </c>
      <c r="C276" s="37" t="s">
        <v>3187</v>
      </c>
      <c r="D276" s="366" t="s">
        <v>76</v>
      </c>
      <c r="E276" s="367"/>
      <c r="F276" s="367"/>
      <c r="G276" s="367"/>
      <c r="H276" s="367"/>
      <c r="I276" s="367"/>
      <c r="J276" s="236" t="s">
        <v>76</v>
      </c>
      <c r="K276" s="236" t="s">
        <v>76</v>
      </c>
      <c r="L276" s="236" t="s">
        <v>76</v>
      </c>
      <c r="M276" s="236" t="s">
        <v>76</v>
      </c>
      <c r="N276" s="37" t="s">
        <v>75</v>
      </c>
      <c r="O276" s="236" t="s">
        <v>76</v>
      </c>
      <c r="P276" s="37" t="s">
        <v>318</v>
      </c>
      <c r="Q276" s="37" t="s">
        <v>77</v>
      </c>
      <c r="R276" s="37" t="s">
        <v>75</v>
      </c>
      <c r="S276" s="37" t="s">
        <v>75</v>
      </c>
      <c r="T276" s="25" t="s">
        <v>75</v>
      </c>
      <c r="U276" s="25" t="s">
        <v>75</v>
      </c>
      <c r="V276" s="236" t="s">
        <v>319</v>
      </c>
      <c r="W276" s="236" t="s">
        <v>320</v>
      </c>
      <c r="X276" s="37" t="s">
        <v>75</v>
      </c>
      <c r="Y276" s="291">
        <v>45474</v>
      </c>
      <c r="Z276" s="37" t="s">
        <v>81</v>
      </c>
      <c r="AA276" s="37" t="s">
        <v>909</v>
      </c>
      <c r="AB276" s="37" t="s">
        <v>910</v>
      </c>
      <c r="AC276" s="37" t="s">
        <v>83</v>
      </c>
      <c r="AD276" s="37" t="s">
        <v>851</v>
      </c>
      <c r="AE276" s="37" t="s">
        <v>878</v>
      </c>
      <c r="AF276" s="37" t="s">
        <v>85</v>
      </c>
      <c r="AG276" s="37">
        <v>40</v>
      </c>
      <c r="AH276" s="37" t="s">
        <v>86</v>
      </c>
      <c r="AI276" s="37" t="s">
        <v>126</v>
      </c>
      <c r="AJ276" s="37" t="s">
        <v>837</v>
      </c>
      <c r="AK276" s="37" t="s">
        <v>88</v>
      </c>
      <c r="AL276" s="37" t="s">
        <v>77</v>
      </c>
      <c r="AM276" s="37" t="s">
        <v>77</v>
      </c>
      <c r="AN276" s="37" t="s">
        <v>77</v>
      </c>
      <c r="AO276" s="37" t="s">
        <v>77</v>
      </c>
      <c r="AP276" s="37" t="s">
        <v>844</v>
      </c>
      <c r="AQ276" s="37" t="s">
        <v>844</v>
      </c>
      <c r="AR276" s="37" t="s">
        <v>90</v>
      </c>
      <c r="AS276" s="37" t="s">
        <v>91</v>
      </c>
      <c r="AT276" s="37" t="s">
        <v>92</v>
      </c>
      <c r="AU276" s="37" t="s">
        <v>77</v>
      </c>
      <c r="AV276" s="37" t="s">
        <v>77</v>
      </c>
      <c r="AW276" s="37" t="s">
        <v>77</v>
      </c>
      <c r="AX276" s="291">
        <v>41208</v>
      </c>
      <c r="AY276" s="37" t="s">
        <v>88</v>
      </c>
      <c r="AZ276" s="37" t="s">
        <v>81</v>
      </c>
      <c r="BA276" s="37" t="s">
        <v>77</v>
      </c>
      <c r="BB276" s="37" t="s">
        <v>77</v>
      </c>
      <c r="BC276" s="37" t="s">
        <v>75</v>
      </c>
      <c r="BD276" s="37" t="s">
        <v>77</v>
      </c>
      <c r="BE276" s="37" t="s">
        <v>93</v>
      </c>
      <c r="BF276" s="291">
        <v>41208</v>
      </c>
      <c r="BG276" s="37" t="s">
        <v>171</v>
      </c>
      <c r="BH276" s="154">
        <v>45570.621759259258</v>
      </c>
      <c r="BI276" s="37" t="s">
        <v>77</v>
      </c>
      <c r="BJ276" s="37" t="s">
        <v>325</v>
      </c>
      <c r="BK276" s="23" t="s">
        <v>96</v>
      </c>
    </row>
    <row r="277" spans="1:63" s="10" customFormat="1" ht="56">
      <c r="A277" s="37">
        <v>2731</v>
      </c>
      <c r="B277" s="37" t="s">
        <v>911</v>
      </c>
      <c r="C277" s="37" t="s">
        <v>3187</v>
      </c>
      <c r="D277" s="366" t="s">
        <v>76</v>
      </c>
      <c r="E277" s="367"/>
      <c r="F277" s="367"/>
      <c r="G277" s="367"/>
      <c r="H277" s="367"/>
      <c r="I277" s="367"/>
      <c r="J277" s="236" t="s">
        <v>76</v>
      </c>
      <c r="K277" s="236" t="s">
        <v>76</v>
      </c>
      <c r="L277" s="236" t="s">
        <v>76</v>
      </c>
      <c r="M277" s="236" t="s">
        <v>76</v>
      </c>
      <c r="N277" s="37" t="s">
        <v>75</v>
      </c>
      <c r="O277" s="236" t="s">
        <v>76</v>
      </c>
      <c r="P277" s="37" t="s">
        <v>318</v>
      </c>
      <c r="Q277" s="37" t="s">
        <v>77</v>
      </c>
      <c r="R277" s="37" t="s">
        <v>75</v>
      </c>
      <c r="S277" s="37" t="s">
        <v>75</v>
      </c>
      <c r="T277" s="25" t="s">
        <v>75</v>
      </c>
      <c r="U277" s="25" t="s">
        <v>75</v>
      </c>
      <c r="V277" s="236" t="s">
        <v>319</v>
      </c>
      <c r="W277" s="236" t="s">
        <v>320</v>
      </c>
      <c r="X277" s="37" t="s">
        <v>75</v>
      </c>
      <c r="Y277" s="291">
        <v>45474</v>
      </c>
      <c r="Z277" s="37" t="s">
        <v>81</v>
      </c>
      <c r="AA277" s="37" t="s">
        <v>911</v>
      </c>
      <c r="AB277" s="37" t="s">
        <v>912</v>
      </c>
      <c r="AC277" s="37" t="s">
        <v>83</v>
      </c>
      <c r="AD277" s="37" t="s">
        <v>851</v>
      </c>
      <c r="AE277" s="37" t="s">
        <v>858</v>
      </c>
      <c r="AF277" s="37" t="s">
        <v>85</v>
      </c>
      <c r="AG277" s="37">
        <v>40</v>
      </c>
      <c r="AH277" s="37" t="s">
        <v>86</v>
      </c>
      <c r="AI277" s="37" t="s">
        <v>126</v>
      </c>
      <c r="AJ277" s="37" t="s">
        <v>837</v>
      </c>
      <c r="AK277" s="37" t="s">
        <v>88</v>
      </c>
      <c r="AL277" s="37" t="s">
        <v>77</v>
      </c>
      <c r="AM277" s="37" t="s">
        <v>77</v>
      </c>
      <c r="AN277" s="37" t="s">
        <v>77</v>
      </c>
      <c r="AO277" s="37" t="s">
        <v>77</v>
      </c>
      <c r="AP277" s="37" t="s">
        <v>844</v>
      </c>
      <c r="AQ277" s="37" t="s">
        <v>844</v>
      </c>
      <c r="AR277" s="37" t="s">
        <v>90</v>
      </c>
      <c r="AS277" s="37" t="s">
        <v>91</v>
      </c>
      <c r="AT277" s="37" t="s">
        <v>92</v>
      </c>
      <c r="AU277" s="37" t="s">
        <v>77</v>
      </c>
      <c r="AV277" s="37" t="s">
        <v>77</v>
      </c>
      <c r="AW277" s="37" t="s">
        <v>77</v>
      </c>
      <c r="AX277" s="291">
        <v>41208</v>
      </c>
      <c r="AY277" s="37" t="s">
        <v>88</v>
      </c>
      <c r="AZ277" s="37" t="s">
        <v>81</v>
      </c>
      <c r="BA277" s="37" t="s">
        <v>77</v>
      </c>
      <c r="BB277" s="37" t="s">
        <v>77</v>
      </c>
      <c r="BC277" s="37" t="s">
        <v>75</v>
      </c>
      <c r="BD277" s="37" t="s">
        <v>77</v>
      </c>
      <c r="BE277" s="37" t="s">
        <v>93</v>
      </c>
      <c r="BF277" s="291">
        <v>41208</v>
      </c>
      <c r="BG277" s="37" t="s">
        <v>171</v>
      </c>
      <c r="BH277" s="154">
        <v>45570.621932870374</v>
      </c>
      <c r="BI277" s="37" t="s">
        <v>77</v>
      </c>
      <c r="BJ277" s="37" t="s">
        <v>325</v>
      </c>
      <c r="BK277" s="23" t="s">
        <v>96</v>
      </c>
    </row>
    <row r="278" spans="1:63" s="10" customFormat="1" ht="56">
      <c r="A278" s="37">
        <v>2732</v>
      </c>
      <c r="B278" s="37" t="s">
        <v>913</v>
      </c>
      <c r="C278" s="37" t="s">
        <v>3187</v>
      </c>
      <c r="D278" s="366" t="s">
        <v>76</v>
      </c>
      <c r="E278" s="367"/>
      <c r="F278" s="367"/>
      <c r="G278" s="367"/>
      <c r="H278" s="367"/>
      <c r="I278" s="367"/>
      <c r="J278" s="236" t="s">
        <v>76</v>
      </c>
      <c r="K278" s="236" t="s">
        <v>76</v>
      </c>
      <c r="L278" s="236" t="s">
        <v>76</v>
      </c>
      <c r="M278" s="236" t="s">
        <v>76</v>
      </c>
      <c r="N278" s="37" t="s">
        <v>75</v>
      </c>
      <c r="O278" s="236" t="s">
        <v>76</v>
      </c>
      <c r="P278" s="37" t="s">
        <v>318</v>
      </c>
      <c r="Q278" s="37" t="s">
        <v>77</v>
      </c>
      <c r="R278" s="37" t="s">
        <v>75</v>
      </c>
      <c r="S278" s="37" t="s">
        <v>75</v>
      </c>
      <c r="T278" s="25" t="s">
        <v>75</v>
      </c>
      <c r="U278" s="25" t="s">
        <v>75</v>
      </c>
      <c r="V278" s="236" t="s">
        <v>319</v>
      </c>
      <c r="W278" s="236" t="s">
        <v>320</v>
      </c>
      <c r="X278" s="37" t="s">
        <v>75</v>
      </c>
      <c r="Y278" s="291">
        <v>45474</v>
      </c>
      <c r="Z278" s="37" t="s">
        <v>81</v>
      </c>
      <c r="AA278" s="37" t="s">
        <v>913</v>
      </c>
      <c r="AB278" s="37" t="s">
        <v>914</v>
      </c>
      <c r="AC278" s="37" t="s">
        <v>83</v>
      </c>
      <c r="AD278" s="37" t="s">
        <v>851</v>
      </c>
      <c r="AE278" s="37" t="s">
        <v>915</v>
      </c>
      <c r="AF278" s="37" t="s">
        <v>85</v>
      </c>
      <c r="AG278" s="37">
        <v>40</v>
      </c>
      <c r="AH278" s="37" t="s">
        <v>86</v>
      </c>
      <c r="AI278" s="37" t="s">
        <v>126</v>
      </c>
      <c r="AJ278" s="37" t="s">
        <v>837</v>
      </c>
      <c r="AK278" s="37" t="s">
        <v>88</v>
      </c>
      <c r="AL278" s="37" t="s">
        <v>77</v>
      </c>
      <c r="AM278" s="37" t="s">
        <v>77</v>
      </c>
      <c r="AN278" s="37" t="s">
        <v>77</v>
      </c>
      <c r="AO278" s="37" t="s">
        <v>77</v>
      </c>
      <c r="AP278" s="37" t="s">
        <v>844</v>
      </c>
      <c r="AQ278" s="37" t="s">
        <v>844</v>
      </c>
      <c r="AR278" s="37" t="s">
        <v>90</v>
      </c>
      <c r="AS278" s="37" t="s">
        <v>91</v>
      </c>
      <c r="AT278" s="37" t="s">
        <v>92</v>
      </c>
      <c r="AU278" s="37" t="s">
        <v>77</v>
      </c>
      <c r="AV278" s="37" t="s">
        <v>77</v>
      </c>
      <c r="AW278" s="37" t="s">
        <v>77</v>
      </c>
      <c r="AX278" s="291">
        <v>41208</v>
      </c>
      <c r="AY278" s="37" t="s">
        <v>88</v>
      </c>
      <c r="AZ278" s="37" t="s">
        <v>81</v>
      </c>
      <c r="BA278" s="37" t="s">
        <v>77</v>
      </c>
      <c r="BB278" s="37" t="s">
        <v>77</v>
      </c>
      <c r="BC278" s="37" t="s">
        <v>75</v>
      </c>
      <c r="BD278" s="37" t="s">
        <v>77</v>
      </c>
      <c r="BE278" s="37" t="s">
        <v>93</v>
      </c>
      <c r="BF278" s="291">
        <v>41208</v>
      </c>
      <c r="BG278" s="37" t="s">
        <v>171</v>
      </c>
      <c r="BH278" s="154">
        <v>45570.622164351851</v>
      </c>
      <c r="BI278" s="37" t="s">
        <v>77</v>
      </c>
      <c r="BJ278" s="37" t="s">
        <v>325</v>
      </c>
      <c r="BK278" s="23" t="s">
        <v>96</v>
      </c>
    </row>
    <row r="279" spans="1:63" s="10" customFormat="1" ht="56">
      <c r="A279" s="37">
        <v>2733</v>
      </c>
      <c r="B279" s="37" t="s">
        <v>916</v>
      </c>
      <c r="C279" s="37" t="s">
        <v>3187</v>
      </c>
      <c r="D279" s="366" t="s">
        <v>76</v>
      </c>
      <c r="E279" s="367"/>
      <c r="F279" s="367"/>
      <c r="G279" s="367"/>
      <c r="H279" s="367"/>
      <c r="I279" s="367"/>
      <c r="J279" s="236" t="s">
        <v>76</v>
      </c>
      <c r="K279" s="236" t="s">
        <v>76</v>
      </c>
      <c r="L279" s="236" t="s">
        <v>76</v>
      </c>
      <c r="M279" s="236" t="s">
        <v>76</v>
      </c>
      <c r="N279" s="37" t="s">
        <v>75</v>
      </c>
      <c r="O279" s="236" t="s">
        <v>76</v>
      </c>
      <c r="P279" s="37" t="s">
        <v>318</v>
      </c>
      <c r="Q279" s="37" t="s">
        <v>77</v>
      </c>
      <c r="R279" s="37" t="s">
        <v>75</v>
      </c>
      <c r="S279" s="37" t="s">
        <v>75</v>
      </c>
      <c r="T279" s="25" t="s">
        <v>75</v>
      </c>
      <c r="U279" s="25" t="s">
        <v>75</v>
      </c>
      <c r="V279" s="236" t="s">
        <v>319</v>
      </c>
      <c r="W279" s="236" t="s">
        <v>320</v>
      </c>
      <c r="X279" s="37" t="s">
        <v>75</v>
      </c>
      <c r="Y279" s="291">
        <v>45474</v>
      </c>
      <c r="Z279" s="37" t="s">
        <v>81</v>
      </c>
      <c r="AA279" s="37" t="s">
        <v>916</v>
      </c>
      <c r="AB279" s="37" t="s">
        <v>917</v>
      </c>
      <c r="AC279" s="37" t="s">
        <v>83</v>
      </c>
      <c r="AD279" s="37" t="s">
        <v>851</v>
      </c>
      <c r="AE279" s="37" t="s">
        <v>918</v>
      </c>
      <c r="AF279" s="37" t="s">
        <v>85</v>
      </c>
      <c r="AG279" s="37">
        <v>40</v>
      </c>
      <c r="AH279" s="37" t="s">
        <v>86</v>
      </c>
      <c r="AI279" s="37" t="s">
        <v>126</v>
      </c>
      <c r="AJ279" s="37" t="s">
        <v>837</v>
      </c>
      <c r="AK279" s="37" t="s">
        <v>88</v>
      </c>
      <c r="AL279" s="37" t="s">
        <v>77</v>
      </c>
      <c r="AM279" s="37" t="s">
        <v>77</v>
      </c>
      <c r="AN279" s="37" t="s">
        <v>77</v>
      </c>
      <c r="AO279" s="37" t="s">
        <v>77</v>
      </c>
      <c r="AP279" s="37" t="s">
        <v>844</v>
      </c>
      <c r="AQ279" s="37" t="s">
        <v>844</v>
      </c>
      <c r="AR279" s="37" t="s">
        <v>90</v>
      </c>
      <c r="AS279" s="37" t="s">
        <v>91</v>
      </c>
      <c r="AT279" s="37" t="s">
        <v>92</v>
      </c>
      <c r="AU279" s="37" t="s">
        <v>77</v>
      </c>
      <c r="AV279" s="37" t="s">
        <v>77</v>
      </c>
      <c r="AW279" s="37" t="s">
        <v>77</v>
      </c>
      <c r="AX279" s="291">
        <v>41208</v>
      </c>
      <c r="AY279" s="37" t="s">
        <v>88</v>
      </c>
      <c r="AZ279" s="37" t="s">
        <v>81</v>
      </c>
      <c r="BA279" s="37" t="s">
        <v>77</v>
      </c>
      <c r="BB279" s="37" t="s">
        <v>77</v>
      </c>
      <c r="BC279" s="37" t="s">
        <v>75</v>
      </c>
      <c r="BD279" s="37" t="s">
        <v>77</v>
      </c>
      <c r="BE279" s="37" t="s">
        <v>93</v>
      </c>
      <c r="BF279" s="291">
        <v>41208</v>
      </c>
      <c r="BG279" s="37" t="s">
        <v>171</v>
      </c>
      <c r="BH279" s="154">
        <v>45570.62232638889</v>
      </c>
      <c r="BI279" s="37" t="s">
        <v>77</v>
      </c>
      <c r="BJ279" s="37" t="s">
        <v>325</v>
      </c>
      <c r="BK279" s="23" t="s">
        <v>96</v>
      </c>
    </row>
    <row r="280" spans="1:63" s="10" customFormat="1" ht="56">
      <c r="A280" s="37">
        <v>2734</v>
      </c>
      <c r="B280" s="37" t="s">
        <v>919</v>
      </c>
      <c r="C280" s="37" t="s">
        <v>3187</v>
      </c>
      <c r="D280" s="366" t="s">
        <v>76</v>
      </c>
      <c r="E280" s="367"/>
      <c r="F280" s="367"/>
      <c r="G280" s="367"/>
      <c r="H280" s="367"/>
      <c r="I280" s="367"/>
      <c r="J280" s="236" t="s">
        <v>76</v>
      </c>
      <c r="K280" s="236" t="s">
        <v>76</v>
      </c>
      <c r="L280" s="236" t="s">
        <v>76</v>
      </c>
      <c r="M280" s="236" t="s">
        <v>76</v>
      </c>
      <c r="N280" s="37" t="s">
        <v>75</v>
      </c>
      <c r="O280" s="236" t="s">
        <v>76</v>
      </c>
      <c r="P280" s="37" t="s">
        <v>318</v>
      </c>
      <c r="Q280" s="37" t="s">
        <v>77</v>
      </c>
      <c r="R280" s="37" t="s">
        <v>75</v>
      </c>
      <c r="S280" s="37" t="s">
        <v>75</v>
      </c>
      <c r="T280" s="25" t="s">
        <v>75</v>
      </c>
      <c r="U280" s="25" t="s">
        <v>75</v>
      </c>
      <c r="V280" s="236" t="s">
        <v>319</v>
      </c>
      <c r="W280" s="236" t="s">
        <v>320</v>
      </c>
      <c r="X280" s="37" t="s">
        <v>75</v>
      </c>
      <c r="Y280" s="291">
        <v>45474</v>
      </c>
      <c r="Z280" s="37" t="s">
        <v>81</v>
      </c>
      <c r="AA280" s="37" t="s">
        <v>919</v>
      </c>
      <c r="AB280" s="37" t="s">
        <v>920</v>
      </c>
      <c r="AC280" s="37" t="s">
        <v>83</v>
      </c>
      <c r="AD280" s="37" t="s">
        <v>851</v>
      </c>
      <c r="AE280" s="37" t="s">
        <v>887</v>
      </c>
      <c r="AF280" s="37" t="s">
        <v>85</v>
      </c>
      <c r="AG280" s="37">
        <v>40</v>
      </c>
      <c r="AH280" s="37" t="s">
        <v>86</v>
      </c>
      <c r="AI280" s="37" t="s">
        <v>126</v>
      </c>
      <c r="AJ280" s="37" t="s">
        <v>837</v>
      </c>
      <c r="AK280" s="37" t="s">
        <v>88</v>
      </c>
      <c r="AL280" s="37" t="s">
        <v>89</v>
      </c>
      <c r="AM280" s="37" t="s">
        <v>77</v>
      </c>
      <c r="AN280" s="37" t="s">
        <v>77</v>
      </c>
      <c r="AO280" s="37" t="s">
        <v>77</v>
      </c>
      <c r="AP280" s="37" t="s">
        <v>844</v>
      </c>
      <c r="AQ280" s="37" t="s">
        <v>844</v>
      </c>
      <c r="AR280" s="37" t="s">
        <v>90</v>
      </c>
      <c r="AS280" s="37" t="s">
        <v>91</v>
      </c>
      <c r="AT280" s="37" t="s">
        <v>92</v>
      </c>
      <c r="AU280" s="37" t="s">
        <v>77</v>
      </c>
      <c r="AV280" s="37" t="s">
        <v>77</v>
      </c>
      <c r="AW280" s="37" t="s">
        <v>77</v>
      </c>
      <c r="AX280" s="291">
        <v>41208</v>
      </c>
      <c r="AY280" s="37" t="s">
        <v>88</v>
      </c>
      <c r="AZ280" s="37" t="s">
        <v>81</v>
      </c>
      <c r="BA280" s="37" t="s">
        <v>77</v>
      </c>
      <c r="BB280" s="37" t="s">
        <v>77</v>
      </c>
      <c r="BC280" s="37" t="s">
        <v>75</v>
      </c>
      <c r="BD280" s="37" t="s">
        <v>77</v>
      </c>
      <c r="BE280" s="37" t="s">
        <v>93</v>
      </c>
      <c r="BF280" s="291">
        <v>41208</v>
      </c>
      <c r="BG280" s="37" t="s">
        <v>171</v>
      </c>
      <c r="BH280" s="154">
        <v>45570.611921296295</v>
      </c>
      <c r="BI280" s="37" t="s">
        <v>77</v>
      </c>
      <c r="BJ280" s="37" t="s">
        <v>325</v>
      </c>
      <c r="BK280" s="23" t="s">
        <v>96</v>
      </c>
    </row>
    <row r="281" spans="1:63" s="10" customFormat="1" ht="56">
      <c r="A281" s="37">
        <v>2735</v>
      </c>
      <c r="B281" s="37" t="s">
        <v>921</v>
      </c>
      <c r="C281" s="37" t="s">
        <v>3187</v>
      </c>
      <c r="D281" s="366" t="s">
        <v>76</v>
      </c>
      <c r="E281" s="367"/>
      <c r="F281" s="367"/>
      <c r="G281" s="367"/>
      <c r="H281" s="367"/>
      <c r="I281" s="367"/>
      <c r="J281" s="236" t="s">
        <v>76</v>
      </c>
      <c r="K281" s="236" t="s">
        <v>76</v>
      </c>
      <c r="L281" s="236" t="s">
        <v>76</v>
      </c>
      <c r="M281" s="236" t="s">
        <v>76</v>
      </c>
      <c r="N281" s="37" t="s">
        <v>75</v>
      </c>
      <c r="O281" s="236" t="s">
        <v>76</v>
      </c>
      <c r="P281" s="37" t="s">
        <v>318</v>
      </c>
      <c r="Q281" s="37" t="s">
        <v>77</v>
      </c>
      <c r="R281" s="37" t="s">
        <v>75</v>
      </c>
      <c r="S281" s="37" t="s">
        <v>75</v>
      </c>
      <c r="T281" s="25" t="s">
        <v>75</v>
      </c>
      <c r="U281" s="25" t="s">
        <v>75</v>
      </c>
      <c r="V281" s="236" t="s">
        <v>319</v>
      </c>
      <c r="W281" s="236" t="s">
        <v>320</v>
      </c>
      <c r="X281" s="37" t="s">
        <v>75</v>
      </c>
      <c r="Y281" s="291">
        <v>45474</v>
      </c>
      <c r="Z281" s="37" t="s">
        <v>81</v>
      </c>
      <c r="AA281" s="37" t="s">
        <v>921</v>
      </c>
      <c r="AB281" s="37" t="s">
        <v>922</v>
      </c>
      <c r="AC281" s="37" t="s">
        <v>83</v>
      </c>
      <c r="AD281" s="37" t="s">
        <v>851</v>
      </c>
      <c r="AE281" s="37" t="s">
        <v>864</v>
      </c>
      <c r="AF281" s="37" t="s">
        <v>85</v>
      </c>
      <c r="AG281" s="37">
        <v>40</v>
      </c>
      <c r="AH281" s="37" t="s">
        <v>86</v>
      </c>
      <c r="AI281" s="37" t="s">
        <v>126</v>
      </c>
      <c r="AJ281" s="37" t="s">
        <v>837</v>
      </c>
      <c r="AK281" s="37" t="s">
        <v>88</v>
      </c>
      <c r="AL281" s="37" t="s">
        <v>77</v>
      </c>
      <c r="AM281" s="37" t="s">
        <v>77</v>
      </c>
      <c r="AN281" s="37" t="s">
        <v>77</v>
      </c>
      <c r="AO281" s="37" t="s">
        <v>77</v>
      </c>
      <c r="AP281" s="37" t="s">
        <v>923</v>
      </c>
      <c r="AQ281" s="37" t="s">
        <v>352</v>
      </c>
      <c r="AR281" s="37" t="s">
        <v>90</v>
      </c>
      <c r="AS281" s="37" t="s">
        <v>91</v>
      </c>
      <c r="AT281" s="37" t="s">
        <v>92</v>
      </c>
      <c r="AU281" s="37" t="s">
        <v>77</v>
      </c>
      <c r="AV281" s="37" t="s">
        <v>77</v>
      </c>
      <c r="AW281" s="37" t="s">
        <v>77</v>
      </c>
      <c r="AX281" s="291">
        <v>41208</v>
      </c>
      <c r="AY281" s="37" t="s">
        <v>88</v>
      </c>
      <c r="AZ281" s="37" t="s">
        <v>81</v>
      </c>
      <c r="BA281" s="37" t="s">
        <v>77</v>
      </c>
      <c r="BB281" s="37" t="s">
        <v>77</v>
      </c>
      <c r="BC281" s="37" t="s">
        <v>75</v>
      </c>
      <c r="BD281" s="37" t="s">
        <v>77</v>
      </c>
      <c r="BE281" s="37" t="s">
        <v>93</v>
      </c>
      <c r="BF281" s="291">
        <v>41208</v>
      </c>
      <c r="BG281" s="37" t="s">
        <v>171</v>
      </c>
      <c r="BH281" s="154">
        <v>45570.622719907406</v>
      </c>
      <c r="BI281" s="37" t="s">
        <v>77</v>
      </c>
      <c r="BJ281" s="37" t="s">
        <v>325</v>
      </c>
      <c r="BK281" s="23" t="s">
        <v>96</v>
      </c>
    </row>
    <row r="282" spans="1:63" s="10" customFormat="1" ht="56">
      <c r="A282" s="37">
        <v>2736</v>
      </c>
      <c r="B282" s="37" t="s">
        <v>924</v>
      </c>
      <c r="C282" s="37" t="s">
        <v>3187</v>
      </c>
      <c r="D282" s="366" t="s">
        <v>76</v>
      </c>
      <c r="E282" s="367"/>
      <c r="F282" s="367"/>
      <c r="G282" s="367"/>
      <c r="H282" s="367"/>
      <c r="I282" s="367"/>
      <c r="J282" s="236" t="s">
        <v>76</v>
      </c>
      <c r="K282" s="236" t="s">
        <v>76</v>
      </c>
      <c r="L282" s="236" t="s">
        <v>76</v>
      </c>
      <c r="M282" s="236" t="s">
        <v>76</v>
      </c>
      <c r="N282" s="37" t="s">
        <v>75</v>
      </c>
      <c r="O282" s="236" t="s">
        <v>76</v>
      </c>
      <c r="P282" s="37" t="s">
        <v>318</v>
      </c>
      <c r="Q282" s="37" t="s">
        <v>77</v>
      </c>
      <c r="R282" s="37" t="s">
        <v>75</v>
      </c>
      <c r="S282" s="37" t="s">
        <v>75</v>
      </c>
      <c r="T282" s="25" t="s">
        <v>75</v>
      </c>
      <c r="U282" s="25" t="s">
        <v>75</v>
      </c>
      <c r="V282" s="236" t="s">
        <v>319</v>
      </c>
      <c r="W282" s="236" t="s">
        <v>320</v>
      </c>
      <c r="X282" s="37" t="s">
        <v>75</v>
      </c>
      <c r="Y282" s="291">
        <v>45474</v>
      </c>
      <c r="Z282" s="37" t="s">
        <v>81</v>
      </c>
      <c r="AA282" s="37" t="s">
        <v>924</v>
      </c>
      <c r="AB282" s="37" t="s">
        <v>925</v>
      </c>
      <c r="AC282" s="37" t="s">
        <v>83</v>
      </c>
      <c r="AD282" s="37" t="s">
        <v>851</v>
      </c>
      <c r="AE282" s="37" t="s">
        <v>878</v>
      </c>
      <c r="AF282" s="37" t="s">
        <v>85</v>
      </c>
      <c r="AG282" s="37">
        <v>40</v>
      </c>
      <c r="AH282" s="37" t="s">
        <v>86</v>
      </c>
      <c r="AI282" s="37" t="s">
        <v>126</v>
      </c>
      <c r="AJ282" s="37" t="s">
        <v>837</v>
      </c>
      <c r="AK282" s="37" t="s">
        <v>88</v>
      </c>
      <c r="AL282" s="37" t="s">
        <v>77</v>
      </c>
      <c r="AM282" s="37" t="s">
        <v>77</v>
      </c>
      <c r="AN282" s="37" t="s">
        <v>77</v>
      </c>
      <c r="AO282" s="37" t="s">
        <v>77</v>
      </c>
      <c r="AP282" s="37" t="s">
        <v>923</v>
      </c>
      <c r="AQ282" s="37" t="s">
        <v>352</v>
      </c>
      <c r="AR282" s="37" t="s">
        <v>90</v>
      </c>
      <c r="AS282" s="37" t="s">
        <v>91</v>
      </c>
      <c r="AT282" s="37" t="s">
        <v>92</v>
      </c>
      <c r="AU282" s="37" t="s">
        <v>77</v>
      </c>
      <c r="AV282" s="37" t="s">
        <v>77</v>
      </c>
      <c r="AW282" s="37" t="s">
        <v>77</v>
      </c>
      <c r="AX282" s="291">
        <v>41208</v>
      </c>
      <c r="AY282" s="37" t="s">
        <v>88</v>
      </c>
      <c r="AZ282" s="37" t="s">
        <v>81</v>
      </c>
      <c r="BA282" s="37" t="s">
        <v>77</v>
      </c>
      <c r="BB282" s="37" t="s">
        <v>77</v>
      </c>
      <c r="BC282" s="37" t="s">
        <v>75</v>
      </c>
      <c r="BD282" s="37" t="s">
        <v>77</v>
      </c>
      <c r="BE282" s="37" t="s">
        <v>93</v>
      </c>
      <c r="BF282" s="291">
        <v>41208</v>
      </c>
      <c r="BG282" s="37" t="s">
        <v>171</v>
      </c>
      <c r="BH282" s="154">
        <v>45570.622893518521</v>
      </c>
      <c r="BI282" s="37" t="s">
        <v>77</v>
      </c>
      <c r="BJ282" s="37" t="s">
        <v>325</v>
      </c>
      <c r="BK282" s="23" t="s">
        <v>96</v>
      </c>
    </row>
    <row r="283" spans="1:63" s="10" customFormat="1" ht="56">
      <c r="A283" s="37">
        <v>2737</v>
      </c>
      <c r="B283" s="37" t="s">
        <v>926</v>
      </c>
      <c r="C283" s="37" t="s">
        <v>3187</v>
      </c>
      <c r="D283" s="366" t="s">
        <v>76</v>
      </c>
      <c r="E283" s="367"/>
      <c r="F283" s="367"/>
      <c r="G283" s="367"/>
      <c r="H283" s="367"/>
      <c r="I283" s="367"/>
      <c r="J283" s="236" t="s">
        <v>76</v>
      </c>
      <c r="K283" s="236" t="s">
        <v>76</v>
      </c>
      <c r="L283" s="236" t="s">
        <v>76</v>
      </c>
      <c r="M283" s="236" t="s">
        <v>76</v>
      </c>
      <c r="N283" s="37" t="s">
        <v>75</v>
      </c>
      <c r="O283" s="236" t="s">
        <v>76</v>
      </c>
      <c r="P283" s="37" t="s">
        <v>318</v>
      </c>
      <c r="Q283" s="37" t="s">
        <v>77</v>
      </c>
      <c r="R283" s="37" t="s">
        <v>75</v>
      </c>
      <c r="S283" s="37" t="s">
        <v>75</v>
      </c>
      <c r="T283" s="25" t="s">
        <v>75</v>
      </c>
      <c r="U283" s="25" t="s">
        <v>75</v>
      </c>
      <c r="V283" s="236" t="s">
        <v>319</v>
      </c>
      <c r="W283" s="236" t="s">
        <v>320</v>
      </c>
      <c r="X283" s="37" t="s">
        <v>75</v>
      </c>
      <c r="Y283" s="291">
        <v>45474</v>
      </c>
      <c r="Z283" s="37" t="s">
        <v>81</v>
      </c>
      <c r="AA283" s="37" t="s">
        <v>926</v>
      </c>
      <c r="AB283" s="37" t="s">
        <v>927</v>
      </c>
      <c r="AC283" s="37" t="s">
        <v>83</v>
      </c>
      <c r="AD283" s="37" t="s">
        <v>851</v>
      </c>
      <c r="AE283" s="37" t="s">
        <v>873</v>
      </c>
      <c r="AF283" s="37" t="s">
        <v>85</v>
      </c>
      <c r="AG283" s="37">
        <v>40</v>
      </c>
      <c r="AH283" s="37" t="s">
        <v>86</v>
      </c>
      <c r="AI283" s="37" t="s">
        <v>126</v>
      </c>
      <c r="AJ283" s="37" t="s">
        <v>837</v>
      </c>
      <c r="AK283" s="37" t="s">
        <v>88</v>
      </c>
      <c r="AL283" s="37" t="s">
        <v>77</v>
      </c>
      <c r="AM283" s="37" t="s">
        <v>77</v>
      </c>
      <c r="AN283" s="37" t="s">
        <v>77</v>
      </c>
      <c r="AO283" s="37" t="s">
        <v>77</v>
      </c>
      <c r="AP283" s="37" t="s">
        <v>923</v>
      </c>
      <c r="AQ283" s="37" t="s">
        <v>352</v>
      </c>
      <c r="AR283" s="37" t="s">
        <v>90</v>
      </c>
      <c r="AS283" s="37" t="s">
        <v>91</v>
      </c>
      <c r="AT283" s="37" t="s">
        <v>92</v>
      </c>
      <c r="AU283" s="37" t="s">
        <v>77</v>
      </c>
      <c r="AV283" s="37" t="s">
        <v>77</v>
      </c>
      <c r="AW283" s="37" t="s">
        <v>77</v>
      </c>
      <c r="AX283" s="291">
        <v>41208</v>
      </c>
      <c r="AY283" s="37" t="s">
        <v>88</v>
      </c>
      <c r="AZ283" s="37" t="s">
        <v>81</v>
      </c>
      <c r="BA283" s="37" t="s">
        <v>77</v>
      </c>
      <c r="BB283" s="37" t="s">
        <v>77</v>
      </c>
      <c r="BC283" s="37" t="s">
        <v>75</v>
      </c>
      <c r="BD283" s="37" t="s">
        <v>77</v>
      </c>
      <c r="BE283" s="37" t="s">
        <v>93</v>
      </c>
      <c r="BF283" s="291">
        <v>41208</v>
      </c>
      <c r="BG283" s="37" t="s">
        <v>171</v>
      </c>
      <c r="BH283" s="154">
        <v>45570.623113425929</v>
      </c>
      <c r="BI283" s="37" t="s">
        <v>77</v>
      </c>
      <c r="BJ283" s="37" t="s">
        <v>325</v>
      </c>
      <c r="BK283" s="23" t="s">
        <v>96</v>
      </c>
    </row>
    <row r="284" spans="1:63" s="10" customFormat="1" ht="56">
      <c r="A284" s="37">
        <v>2738</v>
      </c>
      <c r="B284" s="37" t="s">
        <v>928</v>
      </c>
      <c r="C284" s="37" t="s">
        <v>3187</v>
      </c>
      <c r="D284" s="366" t="s">
        <v>76</v>
      </c>
      <c r="E284" s="367"/>
      <c r="F284" s="367"/>
      <c r="G284" s="367"/>
      <c r="H284" s="367"/>
      <c r="I284" s="367"/>
      <c r="J284" s="236" t="s">
        <v>76</v>
      </c>
      <c r="K284" s="236" t="s">
        <v>76</v>
      </c>
      <c r="L284" s="236" t="s">
        <v>76</v>
      </c>
      <c r="M284" s="236" t="s">
        <v>76</v>
      </c>
      <c r="N284" s="37" t="s">
        <v>75</v>
      </c>
      <c r="O284" s="236" t="s">
        <v>76</v>
      </c>
      <c r="P284" s="37" t="s">
        <v>318</v>
      </c>
      <c r="Q284" s="37" t="s">
        <v>77</v>
      </c>
      <c r="R284" s="37" t="s">
        <v>75</v>
      </c>
      <c r="S284" s="37" t="s">
        <v>75</v>
      </c>
      <c r="T284" s="25" t="s">
        <v>75</v>
      </c>
      <c r="U284" s="25" t="s">
        <v>75</v>
      </c>
      <c r="V284" s="236" t="s">
        <v>319</v>
      </c>
      <c r="W284" s="236" t="s">
        <v>320</v>
      </c>
      <c r="X284" s="37" t="s">
        <v>75</v>
      </c>
      <c r="Y284" s="291">
        <v>45474</v>
      </c>
      <c r="Z284" s="37" t="s">
        <v>81</v>
      </c>
      <c r="AA284" s="37" t="s">
        <v>928</v>
      </c>
      <c r="AB284" s="37" t="s">
        <v>929</v>
      </c>
      <c r="AC284" s="37" t="s">
        <v>83</v>
      </c>
      <c r="AD284" s="37" t="s">
        <v>851</v>
      </c>
      <c r="AE284" s="37" t="s">
        <v>852</v>
      </c>
      <c r="AF284" s="37" t="s">
        <v>85</v>
      </c>
      <c r="AG284" s="37">
        <v>40</v>
      </c>
      <c r="AH284" s="37" t="s">
        <v>86</v>
      </c>
      <c r="AI284" s="37" t="s">
        <v>126</v>
      </c>
      <c r="AJ284" s="37" t="s">
        <v>837</v>
      </c>
      <c r="AK284" s="37" t="s">
        <v>88</v>
      </c>
      <c r="AL284" s="37" t="s">
        <v>77</v>
      </c>
      <c r="AM284" s="37" t="s">
        <v>77</v>
      </c>
      <c r="AN284" s="37" t="s">
        <v>77</v>
      </c>
      <c r="AO284" s="37" t="s">
        <v>77</v>
      </c>
      <c r="AP284" s="37" t="s">
        <v>844</v>
      </c>
      <c r="AQ284" s="37" t="s">
        <v>844</v>
      </c>
      <c r="AR284" s="37" t="s">
        <v>90</v>
      </c>
      <c r="AS284" s="37" t="s">
        <v>91</v>
      </c>
      <c r="AT284" s="37" t="s">
        <v>92</v>
      </c>
      <c r="AU284" s="37" t="s">
        <v>77</v>
      </c>
      <c r="AV284" s="37" t="s">
        <v>77</v>
      </c>
      <c r="AW284" s="37" t="s">
        <v>77</v>
      </c>
      <c r="AX284" s="291">
        <v>41208</v>
      </c>
      <c r="AY284" s="37" t="s">
        <v>88</v>
      </c>
      <c r="AZ284" s="37" t="s">
        <v>81</v>
      </c>
      <c r="BA284" s="37" t="s">
        <v>77</v>
      </c>
      <c r="BB284" s="37" t="s">
        <v>77</v>
      </c>
      <c r="BC284" s="37" t="s">
        <v>75</v>
      </c>
      <c r="BD284" s="37" t="s">
        <v>77</v>
      </c>
      <c r="BE284" s="37" t="s">
        <v>93</v>
      </c>
      <c r="BF284" s="291">
        <v>41208</v>
      </c>
      <c r="BG284" s="37" t="s">
        <v>171</v>
      </c>
      <c r="BH284" s="154">
        <v>45570.62327546296</v>
      </c>
      <c r="BI284" s="37" t="s">
        <v>77</v>
      </c>
      <c r="BJ284" s="37" t="s">
        <v>325</v>
      </c>
      <c r="BK284" s="23" t="s">
        <v>96</v>
      </c>
    </row>
    <row r="285" spans="1:63" s="10" customFormat="1" ht="56">
      <c r="A285" s="37">
        <v>2739</v>
      </c>
      <c r="B285" s="37" t="s">
        <v>930</v>
      </c>
      <c r="C285" s="37" t="s">
        <v>3187</v>
      </c>
      <c r="D285" s="366" t="s">
        <v>76</v>
      </c>
      <c r="E285" s="367"/>
      <c r="F285" s="367"/>
      <c r="G285" s="367"/>
      <c r="H285" s="367"/>
      <c r="I285" s="367"/>
      <c r="J285" s="236" t="s">
        <v>76</v>
      </c>
      <c r="K285" s="236" t="s">
        <v>76</v>
      </c>
      <c r="L285" s="236" t="s">
        <v>76</v>
      </c>
      <c r="M285" s="236" t="s">
        <v>76</v>
      </c>
      <c r="N285" s="37" t="s">
        <v>75</v>
      </c>
      <c r="O285" s="236" t="s">
        <v>76</v>
      </c>
      <c r="P285" s="37" t="s">
        <v>318</v>
      </c>
      <c r="Q285" s="37" t="s">
        <v>77</v>
      </c>
      <c r="R285" s="37" t="s">
        <v>75</v>
      </c>
      <c r="S285" s="37" t="s">
        <v>75</v>
      </c>
      <c r="T285" s="25" t="s">
        <v>75</v>
      </c>
      <c r="U285" s="25" t="s">
        <v>75</v>
      </c>
      <c r="V285" s="236" t="s">
        <v>319</v>
      </c>
      <c r="W285" s="236" t="s">
        <v>320</v>
      </c>
      <c r="X285" s="37" t="s">
        <v>75</v>
      </c>
      <c r="Y285" s="291">
        <v>45474</v>
      </c>
      <c r="Z285" s="37" t="s">
        <v>81</v>
      </c>
      <c r="AA285" s="37" t="s">
        <v>930</v>
      </c>
      <c r="AB285" s="37" t="s">
        <v>931</v>
      </c>
      <c r="AC285" s="37" t="s">
        <v>83</v>
      </c>
      <c r="AD285" s="37" t="s">
        <v>851</v>
      </c>
      <c r="AE285" s="37" t="s">
        <v>855</v>
      </c>
      <c r="AF285" s="37" t="s">
        <v>85</v>
      </c>
      <c r="AG285" s="37">
        <v>40</v>
      </c>
      <c r="AH285" s="37" t="s">
        <v>86</v>
      </c>
      <c r="AI285" s="37" t="s">
        <v>126</v>
      </c>
      <c r="AJ285" s="37" t="s">
        <v>837</v>
      </c>
      <c r="AK285" s="37" t="s">
        <v>88</v>
      </c>
      <c r="AL285" s="37" t="s">
        <v>77</v>
      </c>
      <c r="AM285" s="37" t="s">
        <v>77</v>
      </c>
      <c r="AN285" s="37" t="s">
        <v>77</v>
      </c>
      <c r="AO285" s="37" t="s">
        <v>77</v>
      </c>
      <c r="AP285" s="37" t="s">
        <v>844</v>
      </c>
      <c r="AQ285" s="37" t="s">
        <v>844</v>
      </c>
      <c r="AR285" s="37" t="s">
        <v>90</v>
      </c>
      <c r="AS285" s="37" t="s">
        <v>91</v>
      </c>
      <c r="AT285" s="37" t="s">
        <v>92</v>
      </c>
      <c r="AU285" s="37" t="s">
        <v>77</v>
      </c>
      <c r="AV285" s="37" t="s">
        <v>77</v>
      </c>
      <c r="AW285" s="37" t="s">
        <v>77</v>
      </c>
      <c r="AX285" s="291">
        <v>41208</v>
      </c>
      <c r="AY285" s="37" t="s">
        <v>88</v>
      </c>
      <c r="AZ285" s="37" t="s">
        <v>81</v>
      </c>
      <c r="BA285" s="37" t="s">
        <v>77</v>
      </c>
      <c r="BB285" s="37" t="s">
        <v>77</v>
      </c>
      <c r="BC285" s="37" t="s">
        <v>75</v>
      </c>
      <c r="BD285" s="37" t="s">
        <v>77</v>
      </c>
      <c r="BE285" s="37" t="s">
        <v>93</v>
      </c>
      <c r="BF285" s="291">
        <v>41208</v>
      </c>
      <c r="BG285" s="37" t="s">
        <v>171</v>
      </c>
      <c r="BH285" s="154">
        <v>45570.623495370368</v>
      </c>
      <c r="BI285" s="37" t="s">
        <v>77</v>
      </c>
      <c r="BJ285" s="37" t="s">
        <v>325</v>
      </c>
      <c r="BK285" s="23" t="s">
        <v>96</v>
      </c>
    </row>
    <row r="286" spans="1:63" s="10" customFormat="1" ht="56">
      <c r="A286" s="37">
        <v>2740</v>
      </c>
      <c r="B286" s="37" t="s">
        <v>932</v>
      </c>
      <c r="C286" s="37" t="s">
        <v>3187</v>
      </c>
      <c r="D286" s="366" t="s">
        <v>76</v>
      </c>
      <c r="E286" s="367"/>
      <c r="F286" s="367"/>
      <c r="G286" s="367"/>
      <c r="H286" s="367"/>
      <c r="I286" s="367"/>
      <c r="J286" s="236" t="s">
        <v>76</v>
      </c>
      <c r="K286" s="236" t="s">
        <v>76</v>
      </c>
      <c r="L286" s="236" t="s">
        <v>76</v>
      </c>
      <c r="M286" s="236" t="s">
        <v>76</v>
      </c>
      <c r="N286" s="37" t="s">
        <v>75</v>
      </c>
      <c r="O286" s="236" t="s">
        <v>76</v>
      </c>
      <c r="P286" s="37" t="s">
        <v>318</v>
      </c>
      <c r="Q286" s="37" t="s">
        <v>77</v>
      </c>
      <c r="R286" s="37" t="s">
        <v>75</v>
      </c>
      <c r="S286" s="37" t="s">
        <v>75</v>
      </c>
      <c r="T286" s="25" t="s">
        <v>75</v>
      </c>
      <c r="U286" s="25" t="s">
        <v>75</v>
      </c>
      <c r="V286" s="236" t="s">
        <v>319</v>
      </c>
      <c r="W286" s="236" t="s">
        <v>320</v>
      </c>
      <c r="X286" s="37" t="s">
        <v>75</v>
      </c>
      <c r="Y286" s="291">
        <v>45474</v>
      </c>
      <c r="Z286" s="37" t="s">
        <v>81</v>
      </c>
      <c r="AA286" s="37" t="s">
        <v>932</v>
      </c>
      <c r="AB286" s="37" t="s">
        <v>933</v>
      </c>
      <c r="AC286" s="37" t="s">
        <v>83</v>
      </c>
      <c r="AD286" s="37" t="s">
        <v>851</v>
      </c>
      <c r="AE286" s="37" t="s">
        <v>858</v>
      </c>
      <c r="AF286" s="37" t="s">
        <v>85</v>
      </c>
      <c r="AG286" s="37">
        <v>40</v>
      </c>
      <c r="AH286" s="37" t="s">
        <v>86</v>
      </c>
      <c r="AI286" s="37" t="s">
        <v>126</v>
      </c>
      <c r="AJ286" s="37" t="s">
        <v>837</v>
      </c>
      <c r="AK286" s="37" t="s">
        <v>88</v>
      </c>
      <c r="AL286" s="37" t="s">
        <v>77</v>
      </c>
      <c r="AM286" s="37" t="s">
        <v>77</v>
      </c>
      <c r="AN286" s="37" t="s">
        <v>77</v>
      </c>
      <c r="AO286" s="37" t="s">
        <v>77</v>
      </c>
      <c r="AP286" s="37" t="s">
        <v>844</v>
      </c>
      <c r="AQ286" s="37" t="s">
        <v>844</v>
      </c>
      <c r="AR286" s="37" t="s">
        <v>90</v>
      </c>
      <c r="AS286" s="37" t="s">
        <v>91</v>
      </c>
      <c r="AT286" s="37" t="s">
        <v>92</v>
      </c>
      <c r="AU286" s="37" t="s">
        <v>77</v>
      </c>
      <c r="AV286" s="37" t="s">
        <v>77</v>
      </c>
      <c r="AW286" s="37" t="s">
        <v>77</v>
      </c>
      <c r="AX286" s="291">
        <v>41208</v>
      </c>
      <c r="AY286" s="37" t="s">
        <v>88</v>
      </c>
      <c r="AZ286" s="37" t="s">
        <v>81</v>
      </c>
      <c r="BA286" s="37" t="s">
        <v>77</v>
      </c>
      <c r="BB286" s="37" t="s">
        <v>77</v>
      </c>
      <c r="BC286" s="37" t="s">
        <v>75</v>
      </c>
      <c r="BD286" s="37" t="s">
        <v>77</v>
      </c>
      <c r="BE286" s="37" t="s">
        <v>93</v>
      </c>
      <c r="BF286" s="291">
        <v>41208</v>
      </c>
      <c r="BG286" s="37" t="s">
        <v>171</v>
      </c>
      <c r="BH286" s="154">
        <v>45570.623784722222</v>
      </c>
      <c r="BI286" s="37" t="s">
        <v>77</v>
      </c>
      <c r="BJ286" s="37" t="s">
        <v>325</v>
      </c>
      <c r="BK286" s="23" t="s">
        <v>96</v>
      </c>
    </row>
    <row r="287" spans="1:63" s="10" customFormat="1" ht="56">
      <c r="A287" s="37">
        <v>2741</v>
      </c>
      <c r="B287" s="37" t="s">
        <v>934</v>
      </c>
      <c r="C287" s="37" t="s">
        <v>3187</v>
      </c>
      <c r="D287" s="366" t="s">
        <v>76</v>
      </c>
      <c r="E287" s="367"/>
      <c r="F287" s="367"/>
      <c r="G287" s="367"/>
      <c r="H287" s="367"/>
      <c r="I287" s="367"/>
      <c r="J287" s="236" t="s">
        <v>76</v>
      </c>
      <c r="K287" s="236" t="s">
        <v>76</v>
      </c>
      <c r="L287" s="236" t="s">
        <v>76</v>
      </c>
      <c r="M287" s="236" t="s">
        <v>76</v>
      </c>
      <c r="N287" s="37" t="s">
        <v>75</v>
      </c>
      <c r="O287" s="236" t="s">
        <v>76</v>
      </c>
      <c r="P287" s="37" t="s">
        <v>318</v>
      </c>
      <c r="Q287" s="37" t="s">
        <v>77</v>
      </c>
      <c r="R287" s="37" t="s">
        <v>75</v>
      </c>
      <c r="S287" s="37" t="s">
        <v>75</v>
      </c>
      <c r="T287" s="25" t="s">
        <v>75</v>
      </c>
      <c r="U287" s="25" t="s">
        <v>75</v>
      </c>
      <c r="V287" s="236" t="s">
        <v>319</v>
      </c>
      <c r="W287" s="236" t="s">
        <v>320</v>
      </c>
      <c r="X287" s="37" t="s">
        <v>75</v>
      </c>
      <c r="Y287" s="291">
        <v>45474</v>
      </c>
      <c r="Z287" s="37" t="s">
        <v>81</v>
      </c>
      <c r="AA287" s="37" t="s">
        <v>934</v>
      </c>
      <c r="AB287" s="37" t="s">
        <v>935</v>
      </c>
      <c r="AC287" s="37" t="s">
        <v>83</v>
      </c>
      <c r="AD287" s="37" t="s">
        <v>851</v>
      </c>
      <c r="AE287" s="37" t="s">
        <v>915</v>
      </c>
      <c r="AF287" s="37" t="s">
        <v>85</v>
      </c>
      <c r="AG287" s="37">
        <v>40</v>
      </c>
      <c r="AH287" s="37" t="s">
        <v>86</v>
      </c>
      <c r="AI287" s="37" t="s">
        <v>126</v>
      </c>
      <c r="AJ287" s="37" t="s">
        <v>837</v>
      </c>
      <c r="AK287" s="37" t="s">
        <v>88</v>
      </c>
      <c r="AL287" s="37" t="s">
        <v>77</v>
      </c>
      <c r="AM287" s="37" t="s">
        <v>77</v>
      </c>
      <c r="AN287" s="37" t="s">
        <v>77</v>
      </c>
      <c r="AO287" s="37" t="s">
        <v>77</v>
      </c>
      <c r="AP287" s="37" t="s">
        <v>844</v>
      </c>
      <c r="AQ287" s="37" t="s">
        <v>844</v>
      </c>
      <c r="AR287" s="37" t="s">
        <v>90</v>
      </c>
      <c r="AS287" s="37" t="s">
        <v>91</v>
      </c>
      <c r="AT287" s="37" t="s">
        <v>92</v>
      </c>
      <c r="AU287" s="37" t="s">
        <v>77</v>
      </c>
      <c r="AV287" s="37" t="s">
        <v>77</v>
      </c>
      <c r="AW287" s="37" t="s">
        <v>77</v>
      </c>
      <c r="AX287" s="291">
        <v>41208</v>
      </c>
      <c r="AY287" s="37" t="s">
        <v>88</v>
      </c>
      <c r="AZ287" s="37" t="s">
        <v>81</v>
      </c>
      <c r="BA287" s="37" t="s">
        <v>77</v>
      </c>
      <c r="BB287" s="37" t="s">
        <v>77</v>
      </c>
      <c r="BC287" s="37" t="s">
        <v>75</v>
      </c>
      <c r="BD287" s="37" t="s">
        <v>77</v>
      </c>
      <c r="BE287" s="37" t="s">
        <v>93</v>
      </c>
      <c r="BF287" s="291">
        <v>41208</v>
      </c>
      <c r="BG287" s="37" t="s">
        <v>171</v>
      </c>
      <c r="BH287" s="154">
        <v>45570.624050925922</v>
      </c>
      <c r="BI287" s="37" t="s">
        <v>77</v>
      </c>
      <c r="BJ287" s="37" t="s">
        <v>325</v>
      </c>
      <c r="BK287" s="23" t="s">
        <v>96</v>
      </c>
    </row>
    <row r="288" spans="1:63" s="10" customFormat="1" ht="56">
      <c r="A288" s="37">
        <v>2742</v>
      </c>
      <c r="B288" s="37" t="s">
        <v>936</v>
      </c>
      <c r="C288" s="37" t="s">
        <v>3187</v>
      </c>
      <c r="D288" s="366" t="s">
        <v>76</v>
      </c>
      <c r="E288" s="367"/>
      <c r="F288" s="367"/>
      <c r="G288" s="367"/>
      <c r="H288" s="367"/>
      <c r="I288" s="367"/>
      <c r="J288" s="236" t="s">
        <v>76</v>
      </c>
      <c r="K288" s="236" t="s">
        <v>76</v>
      </c>
      <c r="L288" s="236" t="s">
        <v>76</v>
      </c>
      <c r="M288" s="236" t="s">
        <v>76</v>
      </c>
      <c r="N288" s="37" t="s">
        <v>75</v>
      </c>
      <c r="O288" s="236" t="s">
        <v>76</v>
      </c>
      <c r="P288" s="37" t="s">
        <v>318</v>
      </c>
      <c r="Q288" s="37" t="s">
        <v>77</v>
      </c>
      <c r="R288" s="37" t="s">
        <v>75</v>
      </c>
      <c r="S288" s="37" t="s">
        <v>75</v>
      </c>
      <c r="T288" s="25" t="s">
        <v>75</v>
      </c>
      <c r="U288" s="25" t="s">
        <v>75</v>
      </c>
      <c r="V288" s="236" t="s">
        <v>319</v>
      </c>
      <c r="W288" s="236" t="s">
        <v>320</v>
      </c>
      <c r="X288" s="37" t="s">
        <v>75</v>
      </c>
      <c r="Y288" s="291">
        <v>45474</v>
      </c>
      <c r="Z288" s="37" t="s">
        <v>81</v>
      </c>
      <c r="AA288" s="37" t="s">
        <v>936</v>
      </c>
      <c r="AB288" s="37" t="s">
        <v>937</v>
      </c>
      <c r="AC288" s="37" t="s">
        <v>83</v>
      </c>
      <c r="AD288" s="37" t="s">
        <v>938</v>
      </c>
      <c r="AE288" s="37" t="s">
        <v>939</v>
      </c>
      <c r="AF288" s="37" t="s">
        <v>85</v>
      </c>
      <c r="AG288" s="37">
        <v>40</v>
      </c>
      <c r="AH288" s="37" t="s">
        <v>86</v>
      </c>
      <c r="AI288" s="37" t="s">
        <v>126</v>
      </c>
      <c r="AJ288" s="37" t="s">
        <v>837</v>
      </c>
      <c r="AK288" s="37" t="s">
        <v>88</v>
      </c>
      <c r="AL288" s="37" t="s">
        <v>77</v>
      </c>
      <c r="AM288" s="37" t="s">
        <v>77</v>
      </c>
      <c r="AN288" s="37" t="s">
        <v>77</v>
      </c>
      <c r="AO288" s="37" t="s">
        <v>77</v>
      </c>
      <c r="AP288" s="37" t="s">
        <v>940</v>
      </c>
      <c r="AQ288" s="37" t="s">
        <v>923</v>
      </c>
      <c r="AR288" s="37" t="s">
        <v>90</v>
      </c>
      <c r="AS288" s="37" t="s">
        <v>91</v>
      </c>
      <c r="AT288" s="37" t="s">
        <v>92</v>
      </c>
      <c r="AU288" s="37" t="s">
        <v>77</v>
      </c>
      <c r="AV288" s="37" t="s">
        <v>77</v>
      </c>
      <c r="AW288" s="37" t="s">
        <v>77</v>
      </c>
      <c r="AX288" s="291">
        <v>41208</v>
      </c>
      <c r="AY288" s="37" t="s">
        <v>88</v>
      </c>
      <c r="AZ288" s="37" t="s">
        <v>81</v>
      </c>
      <c r="BA288" s="37" t="s">
        <v>77</v>
      </c>
      <c r="BB288" s="37" t="s">
        <v>77</v>
      </c>
      <c r="BC288" s="37" t="s">
        <v>75</v>
      </c>
      <c r="BD288" s="37" t="s">
        <v>77</v>
      </c>
      <c r="BE288" s="37" t="s">
        <v>93</v>
      </c>
      <c r="BF288" s="291">
        <v>41208</v>
      </c>
      <c r="BG288" s="37" t="s">
        <v>171</v>
      </c>
      <c r="BH288" s="154">
        <v>45570.624224537038</v>
      </c>
      <c r="BI288" s="37" t="s">
        <v>77</v>
      </c>
      <c r="BJ288" s="37" t="s">
        <v>325</v>
      </c>
      <c r="BK288" s="23" t="s">
        <v>96</v>
      </c>
    </row>
    <row r="289" spans="1:63" s="10" customFormat="1" ht="56">
      <c r="A289" s="37">
        <v>2743</v>
      </c>
      <c r="B289" s="37" t="s">
        <v>941</v>
      </c>
      <c r="C289" s="37" t="s">
        <v>3187</v>
      </c>
      <c r="D289" s="366" t="s">
        <v>76</v>
      </c>
      <c r="E289" s="367"/>
      <c r="F289" s="367"/>
      <c r="G289" s="367"/>
      <c r="H289" s="367"/>
      <c r="I289" s="367"/>
      <c r="J289" s="236" t="s">
        <v>76</v>
      </c>
      <c r="K289" s="236" t="s">
        <v>76</v>
      </c>
      <c r="L289" s="236" t="s">
        <v>76</v>
      </c>
      <c r="M289" s="236" t="s">
        <v>76</v>
      </c>
      <c r="N289" s="37" t="s">
        <v>75</v>
      </c>
      <c r="O289" s="236" t="s">
        <v>76</v>
      </c>
      <c r="P289" s="37" t="s">
        <v>318</v>
      </c>
      <c r="Q289" s="37" t="s">
        <v>77</v>
      </c>
      <c r="R289" s="37" t="s">
        <v>75</v>
      </c>
      <c r="S289" s="37" t="s">
        <v>75</v>
      </c>
      <c r="T289" s="25" t="s">
        <v>75</v>
      </c>
      <c r="U289" s="25" t="s">
        <v>75</v>
      </c>
      <c r="V289" s="236" t="s">
        <v>319</v>
      </c>
      <c r="W289" s="236" t="s">
        <v>320</v>
      </c>
      <c r="X289" s="37" t="s">
        <v>75</v>
      </c>
      <c r="Y289" s="291">
        <v>45474</v>
      </c>
      <c r="Z289" s="37" t="s">
        <v>81</v>
      </c>
      <c r="AA289" s="37" t="s">
        <v>941</v>
      </c>
      <c r="AB289" s="37" t="s">
        <v>942</v>
      </c>
      <c r="AC289" s="37" t="s">
        <v>83</v>
      </c>
      <c r="AD289" s="37" t="s">
        <v>938</v>
      </c>
      <c r="AE289" s="37" t="s">
        <v>943</v>
      </c>
      <c r="AF289" s="37" t="s">
        <v>85</v>
      </c>
      <c r="AG289" s="37">
        <v>40</v>
      </c>
      <c r="AH289" s="37" t="s">
        <v>86</v>
      </c>
      <c r="AI289" s="37" t="s">
        <v>126</v>
      </c>
      <c r="AJ289" s="37" t="s">
        <v>837</v>
      </c>
      <c r="AK289" s="37" t="s">
        <v>88</v>
      </c>
      <c r="AL289" s="37" t="s">
        <v>77</v>
      </c>
      <c r="AM289" s="37" t="s">
        <v>77</v>
      </c>
      <c r="AN289" s="37" t="s">
        <v>77</v>
      </c>
      <c r="AO289" s="37" t="s">
        <v>77</v>
      </c>
      <c r="AP289" s="37" t="s">
        <v>940</v>
      </c>
      <c r="AQ289" s="37" t="s">
        <v>923</v>
      </c>
      <c r="AR289" s="37" t="s">
        <v>90</v>
      </c>
      <c r="AS289" s="37" t="s">
        <v>91</v>
      </c>
      <c r="AT289" s="37" t="s">
        <v>92</v>
      </c>
      <c r="AU289" s="37" t="s">
        <v>77</v>
      </c>
      <c r="AV289" s="37" t="s">
        <v>77</v>
      </c>
      <c r="AW289" s="37" t="s">
        <v>77</v>
      </c>
      <c r="AX289" s="291">
        <v>41208</v>
      </c>
      <c r="AY289" s="37" t="s">
        <v>88</v>
      </c>
      <c r="AZ289" s="37" t="s">
        <v>81</v>
      </c>
      <c r="BA289" s="37" t="s">
        <v>77</v>
      </c>
      <c r="BB289" s="37" t="s">
        <v>77</v>
      </c>
      <c r="BC289" s="37" t="s">
        <v>75</v>
      </c>
      <c r="BD289" s="37" t="s">
        <v>77</v>
      </c>
      <c r="BE289" s="37" t="s">
        <v>93</v>
      </c>
      <c r="BF289" s="291">
        <v>41208</v>
      </c>
      <c r="BG289" s="37" t="s">
        <v>171</v>
      </c>
      <c r="BH289" s="154">
        <v>45570.624386574076</v>
      </c>
      <c r="BI289" s="37" t="s">
        <v>77</v>
      </c>
      <c r="BJ289" s="37" t="s">
        <v>325</v>
      </c>
      <c r="BK289" s="23" t="s">
        <v>96</v>
      </c>
    </row>
    <row r="290" spans="1:63" s="10" customFormat="1" ht="56">
      <c r="A290" s="37">
        <v>2744</v>
      </c>
      <c r="B290" s="37" t="s">
        <v>944</v>
      </c>
      <c r="C290" s="37" t="s">
        <v>3187</v>
      </c>
      <c r="D290" s="366" t="s">
        <v>76</v>
      </c>
      <c r="E290" s="367"/>
      <c r="F290" s="367"/>
      <c r="G290" s="367"/>
      <c r="H290" s="367"/>
      <c r="I290" s="367"/>
      <c r="J290" s="236" t="s">
        <v>76</v>
      </c>
      <c r="K290" s="236" t="s">
        <v>76</v>
      </c>
      <c r="L290" s="236" t="s">
        <v>76</v>
      </c>
      <c r="M290" s="236" t="s">
        <v>76</v>
      </c>
      <c r="N290" s="37" t="s">
        <v>75</v>
      </c>
      <c r="O290" s="236" t="s">
        <v>76</v>
      </c>
      <c r="P290" s="37" t="s">
        <v>318</v>
      </c>
      <c r="Q290" s="37" t="s">
        <v>77</v>
      </c>
      <c r="R290" s="37" t="s">
        <v>75</v>
      </c>
      <c r="S290" s="37" t="s">
        <v>75</v>
      </c>
      <c r="T290" s="25" t="s">
        <v>75</v>
      </c>
      <c r="U290" s="25" t="s">
        <v>75</v>
      </c>
      <c r="V290" s="236" t="s">
        <v>319</v>
      </c>
      <c r="W290" s="236" t="s">
        <v>320</v>
      </c>
      <c r="X290" s="37" t="s">
        <v>75</v>
      </c>
      <c r="Y290" s="291">
        <v>45474</v>
      </c>
      <c r="Z290" s="37" t="s">
        <v>81</v>
      </c>
      <c r="AA290" s="37" t="s">
        <v>944</v>
      </c>
      <c r="AB290" s="37" t="s">
        <v>945</v>
      </c>
      <c r="AC290" s="37" t="s">
        <v>83</v>
      </c>
      <c r="AD290" s="37" t="s">
        <v>938</v>
      </c>
      <c r="AE290" s="37" t="s">
        <v>946</v>
      </c>
      <c r="AF290" s="37" t="s">
        <v>85</v>
      </c>
      <c r="AG290" s="37">
        <v>40</v>
      </c>
      <c r="AH290" s="37" t="s">
        <v>86</v>
      </c>
      <c r="AI290" s="37" t="s">
        <v>126</v>
      </c>
      <c r="AJ290" s="37" t="s">
        <v>837</v>
      </c>
      <c r="AK290" s="37" t="s">
        <v>88</v>
      </c>
      <c r="AL290" s="37" t="s">
        <v>77</v>
      </c>
      <c r="AM290" s="37" t="s">
        <v>77</v>
      </c>
      <c r="AN290" s="37" t="s">
        <v>77</v>
      </c>
      <c r="AO290" s="37" t="s">
        <v>77</v>
      </c>
      <c r="AP290" s="37" t="s">
        <v>940</v>
      </c>
      <c r="AQ290" s="37" t="s">
        <v>923</v>
      </c>
      <c r="AR290" s="37" t="s">
        <v>90</v>
      </c>
      <c r="AS290" s="37" t="s">
        <v>91</v>
      </c>
      <c r="AT290" s="37" t="s">
        <v>92</v>
      </c>
      <c r="AU290" s="37" t="s">
        <v>77</v>
      </c>
      <c r="AV290" s="37" t="s">
        <v>77</v>
      </c>
      <c r="AW290" s="37" t="s">
        <v>77</v>
      </c>
      <c r="AX290" s="291">
        <v>41208</v>
      </c>
      <c r="AY290" s="37" t="s">
        <v>88</v>
      </c>
      <c r="AZ290" s="37" t="s">
        <v>81</v>
      </c>
      <c r="BA290" s="37" t="s">
        <v>77</v>
      </c>
      <c r="BB290" s="37" t="s">
        <v>77</v>
      </c>
      <c r="BC290" s="37" t="s">
        <v>75</v>
      </c>
      <c r="BD290" s="37" t="s">
        <v>77</v>
      </c>
      <c r="BE290" s="37" t="s">
        <v>93</v>
      </c>
      <c r="BF290" s="291">
        <v>41208</v>
      </c>
      <c r="BG290" s="37" t="s">
        <v>171</v>
      </c>
      <c r="BH290" s="154">
        <v>45570.624594907407</v>
      </c>
      <c r="BI290" s="37" t="s">
        <v>77</v>
      </c>
      <c r="BJ290" s="37" t="s">
        <v>325</v>
      </c>
      <c r="BK290" s="23" t="s">
        <v>96</v>
      </c>
    </row>
    <row r="291" spans="1:63" s="10" customFormat="1" ht="56">
      <c r="A291" s="37">
        <v>2745</v>
      </c>
      <c r="B291" s="37" t="s">
        <v>947</v>
      </c>
      <c r="C291" s="37" t="s">
        <v>3187</v>
      </c>
      <c r="D291" s="366" t="s">
        <v>76</v>
      </c>
      <c r="E291" s="367"/>
      <c r="F291" s="367"/>
      <c r="G291" s="367"/>
      <c r="H291" s="367"/>
      <c r="I291" s="367"/>
      <c r="J291" s="236" t="s">
        <v>76</v>
      </c>
      <c r="K291" s="236" t="s">
        <v>76</v>
      </c>
      <c r="L291" s="236" t="s">
        <v>76</v>
      </c>
      <c r="M291" s="236" t="s">
        <v>76</v>
      </c>
      <c r="N291" s="37" t="s">
        <v>75</v>
      </c>
      <c r="O291" s="236" t="s">
        <v>76</v>
      </c>
      <c r="P291" s="37" t="s">
        <v>318</v>
      </c>
      <c r="Q291" s="37" t="s">
        <v>77</v>
      </c>
      <c r="R291" s="37" t="s">
        <v>75</v>
      </c>
      <c r="S291" s="37" t="s">
        <v>75</v>
      </c>
      <c r="T291" s="25" t="s">
        <v>75</v>
      </c>
      <c r="U291" s="25" t="s">
        <v>75</v>
      </c>
      <c r="V291" s="236" t="s">
        <v>319</v>
      </c>
      <c r="W291" s="236" t="s">
        <v>320</v>
      </c>
      <c r="X291" s="37" t="s">
        <v>75</v>
      </c>
      <c r="Y291" s="291">
        <v>45474</v>
      </c>
      <c r="Z291" s="37" t="s">
        <v>81</v>
      </c>
      <c r="AA291" s="37" t="s">
        <v>947</v>
      </c>
      <c r="AB291" s="37" t="s">
        <v>948</v>
      </c>
      <c r="AC291" s="37" t="s">
        <v>83</v>
      </c>
      <c r="AD291" s="37" t="s">
        <v>938</v>
      </c>
      <c r="AE291" s="37" t="s">
        <v>949</v>
      </c>
      <c r="AF291" s="37" t="s">
        <v>85</v>
      </c>
      <c r="AG291" s="37">
        <v>40</v>
      </c>
      <c r="AH291" s="37" t="s">
        <v>86</v>
      </c>
      <c r="AI291" s="37" t="s">
        <v>126</v>
      </c>
      <c r="AJ291" s="37" t="s">
        <v>837</v>
      </c>
      <c r="AK291" s="37" t="s">
        <v>88</v>
      </c>
      <c r="AL291" s="37" t="s">
        <v>77</v>
      </c>
      <c r="AM291" s="37" t="s">
        <v>77</v>
      </c>
      <c r="AN291" s="37" t="s">
        <v>77</v>
      </c>
      <c r="AO291" s="37" t="s">
        <v>77</v>
      </c>
      <c r="AP291" s="37" t="s">
        <v>940</v>
      </c>
      <c r="AQ291" s="37" t="s">
        <v>923</v>
      </c>
      <c r="AR291" s="37" t="s">
        <v>90</v>
      </c>
      <c r="AS291" s="37" t="s">
        <v>91</v>
      </c>
      <c r="AT291" s="37" t="s">
        <v>92</v>
      </c>
      <c r="AU291" s="37" t="s">
        <v>77</v>
      </c>
      <c r="AV291" s="37" t="s">
        <v>77</v>
      </c>
      <c r="AW291" s="37" t="s">
        <v>77</v>
      </c>
      <c r="AX291" s="291">
        <v>41208</v>
      </c>
      <c r="AY291" s="37" t="s">
        <v>88</v>
      </c>
      <c r="AZ291" s="37" t="s">
        <v>81</v>
      </c>
      <c r="BA291" s="37" t="s">
        <v>77</v>
      </c>
      <c r="BB291" s="37" t="s">
        <v>77</v>
      </c>
      <c r="BC291" s="37" t="s">
        <v>75</v>
      </c>
      <c r="BD291" s="37" t="s">
        <v>77</v>
      </c>
      <c r="BE291" s="37" t="s">
        <v>93</v>
      </c>
      <c r="BF291" s="291">
        <v>41208</v>
      </c>
      <c r="BG291" s="37" t="s">
        <v>171</v>
      </c>
      <c r="BH291" s="154">
        <v>45570.624768518515</v>
      </c>
      <c r="BI291" s="37" t="s">
        <v>77</v>
      </c>
      <c r="BJ291" s="37" t="s">
        <v>325</v>
      </c>
      <c r="BK291" s="23" t="s">
        <v>96</v>
      </c>
    </row>
    <row r="292" spans="1:63" s="10" customFormat="1" ht="56">
      <c r="A292" s="37">
        <v>2746</v>
      </c>
      <c r="B292" s="37" t="s">
        <v>950</v>
      </c>
      <c r="C292" s="37" t="s">
        <v>3187</v>
      </c>
      <c r="D292" s="366" t="s">
        <v>76</v>
      </c>
      <c r="E292" s="367"/>
      <c r="F292" s="367"/>
      <c r="G292" s="367"/>
      <c r="H292" s="367"/>
      <c r="I292" s="367"/>
      <c r="J292" s="236" t="s">
        <v>76</v>
      </c>
      <c r="K292" s="236" t="s">
        <v>76</v>
      </c>
      <c r="L292" s="236" t="s">
        <v>76</v>
      </c>
      <c r="M292" s="236" t="s">
        <v>76</v>
      </c>
      <c r="N292" s="37" t="s">
        <v>75</v>
      </c>
      <c r="O292" s="236" t="s">
        <v>76</v>
      </c>
      <c r="P292" s="37" t="s">
        <v>318</v>
      </c>
      <c r="Q292" s="37" t="s">
        <v>77</v>
      </c>
      <c r="R292" s="37" t="s">
        <v>75</v>
      </c>
      <c r="S292" s="37" t="s">
        <v>75</v>
      </c>
      <c r="T292" s="25" t="s">
        <v>75</v>
      </c>
      <c r="U292" s="25" t="s">
        <v>75</v>
      </c>
      <c r="V292" s="236" t="s">
        <v>319</v>
      </c>
      <c r="W292" s="236" t="s">
        <v>320</v>
      </c>
      <c r="X292" s="37" t="s">
        <v>75</v>
      </c>
      <c r="Y292" s="291">
        <v>45474</v>
      </c>
      <c r="Z292" s="37" t="s">
        <v>81</v>
      </c>
      <c r="AA292" s="37" t="s">
        <v>950</v>
      </c>
      <c r="AB292" s="37" t="s">
        <v>951</v>
      </c>
      <c r="AC292" s="37" t="s">
        <v>83</v>
      </c>
      <c r="AD292" s="37" t="s">
        <v>938</v>
      </c>
      <c r="AE292" s="37" t="s">
        <v>939</v>
      </c>
      <c r="AF292" s="37" t="s">
        <v>85</v>
      </c>
      <c r="AG292" s="37">
        <v>40</v>
      </c>
      <c r="AH292" s="37" t="s">
        <v>86</v>
      </c>
      <c r="AI292" s="37" t="s">
        <v>126</v>
      </c>
      <c r="AJ292" s="37" t="s">
        <v>837</v>
      </c>
      <c r="AK292" s="37" t="s">
        <v>88</v>
      </c>
      <c r="AL292" s="37" t="s">
        <v>77</v>
      </c>
      <c r="AM292" s="37" t="s">
        <v>77</v>
      </c>
      <c r="AN292" s="37" t="s">
        <v>77</v>
      </c>
      <c r="AO292" s="37" t="s">
        <v>77</v>
      </c>
      <c r="AP292" s="37" t="s">
        <v>940</v>
      </c>
      <c r="AQ292" s="37" t="s">
        <v>923</v>
      </c>
      <c r="AR292" s="37" t="s">
        <v>90</v>
      </c>
      <c r="AS292" s="37" t="s">
        <v>91</v>
      </c>
      <c r="AT292" s="37" t="s">
        <v>92</v>
      </c>
      <c r="AU292" s="37" t="s">
        <v>77</v>
      </c>
      <c r="AV292" s="37" t="s">
        <v>77</v>
      </c>
      <c r="AW292" s="37" t="s">
        <v>77</v>
      </c>
      <c r="AX292" s="291">
        <v>41208</v>
      </c>
      <c r="AY292" s="37" t="s">
        <v>88</v>
      </c>
      <c r="AZ292" s="37" t="s">
        <v>81</v>
      </c>
      <c r="BA292" s="37" t="s">
        <v>77</v>
      </c>
      <c r="BB292" s="37" t="s">
        <v>77</v>
      </c>
      <c r="BC292" s="37" t="s">
        <v>75</v>
      </c>
      <c r="BD292" s="37" t="s">
        <v>77</v>
      </c>
      <c r="BE292" s="37" t="s">
        <v>93</v>
      </c>
      <c r="BF292" s="291">
        <v>41208</v>
      </c>
      <c r="BG292" s="37" t="s">
        <v>171</v>
      </c>
      <c r="BH292" s="154">
        <v>45570.624988425923</v>
      </c>
      <c r="BI292" s="37" t="s">
        <v>77</v>
      </c>
      <c r="BJ292" s="37" t="s">
        <v>325</v>
      </c>
      <c r="BK292" s="23" t="s">
        <v>96</v>
      </c>
    </row>
    <row r="293" spans="1:63" s="10" customFormat="1" ht="56">
      <c r="A293" s="37">
        <v>2747</v>
      </c>
      <c r="B293" s="37" t="s">
        <v>952</v>
      </c>
      <c r="C293" s="37" t="s">
        <v>3187</v>
      </c>
      <c r="D293" s="366" t="s">
        <v>76</v>
      </c>
      <c r="E293" s="367"/>
      <c r="F293" s="367"/>
      <c r="G293" s="367"/>
      <c r="H293" s="367"/>
      <c r="I293" s="367"/>
      <c r="J293" s="236" t="s">
        <v>76</v>
      </c>
      <c r="K293" s="236" t="s">
        <v>76</v>
      </c>
      <c r="L293" s="236" t="s">
        <v>76</v>
      </c>
      <c r="M293" s="236" t="s">
        <v>76</v>
      </c>
      <c r="N293" s="37" t="s">
        <v>75</v>
      </c>
      <c r="O293" s="236" t="s">
        <v>76</v>
      </c>
      <c r="P293" s="37" t="s">
        <v>318</v>
      </c>
      <c r="Q293" s="37" t="s">
        <v>77</v>
      </c>
      <c r="R293" s="37" t="s">
        <v>75</v>
      </c>
      <c r="S293" s="37" t="s">
        <v>75</v>
      </c>
      <c r="T293" s="25" t="s">
        <v>75</v>
      </c>
      <c r="U293" s="25" t="s">
        <v>75</v>
      </c>
      <c r="V293" s="236" t="s">
        <v>319</v>
      </c>
      <c r="W293" s="236" t="s">
        <v>320</v>
      </c>
      <c r="X293" s="37" t="s">
        <v>75</v>
      </c>
      <c r="Y293" s="291">
        <v>45474</v>
      </c>
      <c r="Z293" s="37" t="s">
        <v>81</v>
      </c>
      <c r="AA293" s="37" t="s">
        <v>952</v>
      </c>
      <c r="AB293" s="37" t="s">
        <v>953</v>
      </c>
      <c r="AC293" s="37" t="s">
        <v>83</v>
      </c>
      <c r="AD293" s="37" t="s">
        <v>938</v>
      </c>
      <c r="AE293" s="37" t="s">
        <v>954</v>
      </c>
      <c r="AF293" s="37" t="s">
        <v>85</v>
      </c>
      <c r="AG293" s="37">
        <v>40</v>
      </c>
      <c r="AH293" s="37" t="s">
        <v>86</v>
      </c>
      <c r="AI293" s="37" t="s">
        <v>126</v>
      </c>
      <c r="AJ293" s="37" t="s">
        <v>837</v>
      </c>
      <c r="AK293" s="37" t="s">
        <v>88</v>
      </c>
      <c r="AL293" s="37" t="s">
        <v>77</v>
      </c>
      <c r="AM293" s="37" t="s">
        <v>77</v>
      </c>
      <c r="AN293" s="37" t="s">
        <v>77</v>
      </c>
      <c r="AO293" s="37" t="s">
        <v>77</v>
      </c>
      <c r="AP293" s="37" t="s">
        <v>940</v>
      </c>
      <c r="AQ293" s="37" t="s">
        <v>923</v>
      </c>
      <c r="AR293" s="37" t="s">
        <v>90</v>
      </c>
      <c r="AS293" s="37" t="s">
        <v>91</v>
      </c>
      <c r="AT293" s="37" t="s">
        <v>92</v>
      </c>
      <c r="AU293" s="37" t="s">
        <v>77</v>
      </c>
      <c r="AV293" s="37" t="s">
        <v>77</v>
      </c>
      <c r="AW293" s="37" t="s">
        <v>77</v>
      </c>
      <c r="AX293" s="291">
        <v>41208</v>
      </c>
      <c r="AY293" s="37" t="s">
        <v>88</v>
      </c>
      <c r="AZ293" s="37" t="s">
        <v>81</v>
      </c>
      <c r="BA293" s="37" t="s">
        <v>77</v>
      </c>
      <c r="BB293" s="37" t="s">
        <v>77</v>
      </c>
      <c r="BC293" s="37" t="s">
        <v>75</v>
      </c>
      <c r="BD293" s="37" t="s">
        <v>77</v>
      </c>
      <c r="BE293" s="37" t="s">
        <v>93</v>
      </c>
      <c r="BF293" s="291">
        <v>41208</v>
      </c>
      <c r="BG293" s="37" t="s">
        <v>171</v>
      </c>
      <c r="BH293" s="154">
        <v>45570.625243055554</v>
      </c>
      <c r="BI293" s="37" t="s">
        <v>77</v>
      </c>
      <c r="BJ293" s="37" t="s">
        <v>325</v>
      </c>
      <c r="BK293" s="23" t="s">
        <v>96</v>
      </c>
    </row>
    <row r="294" spans="1:63" s="10" customFormat="1" ht="56">
      <c r="A294" s="37">
        <v>2748</v>
      </c>
      <c r="B294" s="37" t="s">
        <v>955</v>
      </c>
      <c r="C294" s="37" t="s">
        <v>3187</v>
      </c>
      <c r="D294" s="366" t="s">
        <v>76</v>
      </c>
      <c r="E294" s="367"/>
      <c r="F294" s="367"/>
      <c r="G294" s="367"/>
      <c r="H294" s="367"/>
      <c r="I294" s="367"/>
      <c r="J294" s="236" t="s">
        <v>76</v>
      </c>
      <c r="K294" s="236" t="s">
        <v>76</v>
      </c>
      <c r="L294" s="236" t="s">
        <v>76</v>
      </c>
      <c r="M294" s="236" t="s">
        <v>76</v>
      </c>
      <c r="N294" s="37" t="s">
        <v>75</v>
      </c>
      <c r="O294" s="236" t="s">
        <v>76</v>
      </c>
      <c r="P294" s="37" t="s">
        <v>318</v>
      </c>
      <c r="Q294" s="37" t="s">
        <v>77</v>
      </c>
      <c r="R294" s="37" t="s">
        <v>75</v>
      </c>
      <c r="S294" s="37" t="s">
        <v>75</v>
      </c>
      <c r="T294" s="25" t="s">
        <v>75</v>
      </c>
      <c r="U294" s="25" t="s">
        <v>75</v>
      </c>
      <c r="V294" s="236" t="s">
        <v>319</v>
      </c>
      <c r="W294" s="236" t="s">
        <v>320</v>
      </c>
      <c r="X294" s="37" t="s">
        <v>75</v>
      </c>
      <c r="Y294" s="291">
        <v>45474</v>
      </c>
      <c r="Z294" s="37" t="s">
        <v>81</v>
      </c>
      <c r="AA294" s="37" t="s">
        <v>955</v>
      </c>
      <c r="AB294" s="37" t="s">
        <v>956</v>
      </c>
      <c r="AC294" s="37" t="s">
        <v>83</v>
      </c>
      <c r="AD294" s="37" t="s">
        <v>938</v>
      </c>
      <c r="AE294" s="37" t="s">
        <v>939</v>
      </c>
      <c r="AF294" s="37" t="s">
        <v>85</v>
      </c>
      <c r="AG294" s="37">
        <v>40</v>
      </c>
      <c r="AH294" s="37" t="s">
        <v>86</v>
      </c>
      <c r="AI294" s="37" t="s">
        <v>126</v>
      </c>
      <c r="AJ294" s="37" t="s">
        <v>837</v>
      </c>
      <c r="AK294" s="37" t="s">
        <v>88</v>
      </c>
      <c r="AL294" s="37" t="s">
        <v>77</v>
      </c>
      <c r="AM294" s="37" t="s">
        <v>77</v>
      </c>
      <c r="AN294" s="37" t="s">
        <v>77</v>
      </c>
      <c r="AO294" s="37" t="s">
        <v>77</v>
      </c>
      <c r="AP294" s="37" t="s">
        <v>940</v>
      </c>
      <c r="AQ294" s="37" t="s">
        <v>923</v>
      </c>
      <c r="AR294" s="37" t="s">
        <v>90</v>
      </c>
      <c r="AS294" s="37" t="s">
        <v>91</v>
      </c>
      <c r="AT294" s="37" t="s">
        <v>92</v>
      </c>
      <c r="AU294" s="37" t="s">
        <v>77</v>
      </c>
      <c r="AV294" s="37" t="s">
        <v>77</v>
      </c>
      <c r="AW294" s="37" t="s">
        <v>77</v>
      </c>
      <c r="AX294" s="291">
        <v>41208</v>
      </c>
      <c r="AY294" s="37" t="s">
        <v>88</v>
      </c>
      <c r="AZ294" s="37" t="s">
        <v>81</v>
      </c>
      <c r="BA294" s="37" t="s">
        <v>77</v>
      </c>
      <c r="BB294" s="37" t="s">
        <v>77</v>
      </c>
      <c r="BC294" s="37" t="s">
        <v>75</v>
      </c>
      <c r="BD294" s="37" t="s">
        <v>77</v>
      </c>
      <c r="BE294" s="37" t="s">
        <v>93</v>
      </c>
      <c r="BF294" s="291">
        <v>41208</v>
      </c>
      <c r="BG294" s="37" t="s">
        <v>171</v>
      </c>
      <c r="BH294" s="154">
        <v>45570.625474537039</v>
      </c>
      <c r="BI294" s="37" t="s">
        <v>77</v>
      </c>
      <c r="BJ294" s="37" t="s">
        <v>325</v>
      </c>
      <c r="BK294" s="23" t="s">
        <v>96</v>
      </c>
    </row>
    <row r="295" spans="1:63" s="10" customFormat="1" ht="56">
      <c r="A295" s="37">
        <v>2749</v>
      </c>
      <c r="B295" s="37" t="s">
        <v>957</v>
      </c>
      <c r="C295" s="37" t="s">
        <v>3187</v>
      </c>
      <c r="D295" s="366" t="s">
        <v>76</v>
      </c>
      <c r="E295" s="367"/>
      <c r="F295" s="367"/>
      <c r="G295" s="367"/>
      <c r="H295" s="367"/>
      <c r="I295" s="367"/>
      <c r="J295" s="236" t="s">
        <v>76</v>
      </c>
      <c r="K295" s="236" t="s">
        <v>76</v>
      </c>
      <c r="L295" s="236" t="s">
        <v>76</v>
      </c>
      <c r="M295" s="236" t="s">
        <v>76</v>
      </c>
      <c r="N295" s="37" t="s">
        <v>75</v>
      </c>
      <c r="O295" s="236" t="s">
        <v>76</v>
      </c>
      <c r="P295" s="37" t="s">
        <v>318</v>
      </c>
      <c r="Q295" s="37" t="s">
        <v>77</v>
      </c>
      <c r="R295" s="37" t="s">
        <v>75</v>
      </c>
      <c r="S295" s="37" t="s">
        <v>75</v>
      </c>
      <c r="T295" s="25" t="s">
        <v>75</v>
      </c>
      <c r="U295" s="25" t="s">
        <v>75</v>
      </c>
      <c r="V295" s="236" t="s">
        <v>319</v>
      </c>
      <c r="W295" s="236" t="s">
        <v>320</v>
      </c>
      <c r="X295" s="37" t="s">
        <v>75</v>
      </c>
      <c r="Y295" s="291">
        <v>45474</v>
      </c>
      <c r="Z295" s="37" t="s">
        <v>81</v>
      </c>
      <c r="AA295" s="37" t="s">
        <v>957</v>
      </c>
      <c r="AB295" s="37" t="s">
        <v>958</v>
      </c>
      <c r="AC295" s="37" t="s">
        <v>83</v>
      </c>
      <c r="AD295" s="37" t="s">
        <v>938</v>
      </c>
      <c r="AE295" s="37" t="s">
        <v>954</v>
      </c>
      <c r="AF295" s="37" t="s">
        <v>85</v>
      </c>
      <c r="AG295" s="37">
        <v>40</v>
      </c>
      <c r="AH295" s="37" t="s">
        <v>86</v>
      </c>
      <c r="AI295" s="37" t="s">
        <v>126</v>
      </c>
      <c r="AJ295" s="37" t="s">
        <v>837</v>
      </c>
      <c r="AK295" s="37" t="s">
        <v>88</v>
      </c>
      <c r="AL295" s="37" t="s">
        <v>77</v>
      </c>
      <c r="AM295" s="37" t="s">
        <v>77</v>
      </c>
      <c r="AN295" s="37" t="s">
        <v>77</v>
      </c>
      <c r="AO295" s="37" t="s">
        <v>77</v>
      </c>
      <c r="AP295" s="37" t="s">
        <v>940</v>
      </c>
      <c r="AQ295" s="37" t="s">
        <v>923</v>
      </c>
      <c r="AR295" s="37" t="s">
        <v>90</v>
      </c>
      <c r="AS295" s="37" t="s">
        <v>91</v>
      </c>
      <c r="AT295" s="37" t="s">
        <v>92</v>
      </c>
      <c r="AU295" s="37" t="s">
        <v>77</v>
      </c>
      <c r="AV295" s="37" t="s">
        <v>77</v>
      </c>
      <c r="AW295" s="37" t="s">
        <v>77</v>
      </c>
      <c r="AX295" s="291">
        <v>41208</v>
      </c>
      <c r="AY295" s="37" t="s">
        <v>88</v>
      </c>
      <c r="AZ295" s="37" t="s">
        <v>81</v>
      </c>
      <c r="BA295" s="37" t="s">
        <v>77</v>
      </c>
      <c r="BB295" s="37" t="s">
        <v>77</v>
      </c>
      <c r="BC295" s="37" t="s">
        <v>75</v>
      </c>
      <c r="BD295" s="37" t="s">
        <v>77</v>
      </c>
      <c r="BE295" s="37" t="s">
        <v>93</v>
      </c>
      <c r="BF295" s="291">
        <v>41208</v>
      </c>
      <c r="BG295" s="37" t="s">
        <v>171</v>
      </c>
      <c r="BH295" s="154">
        <v>45570.625659722224</v>
      </c>
      <c r="BI295" s="37" t="s">
        <v>77</v>
      </c>
      <c r="BJ295" s="37" t="s">
        <v>325</v>
      </c>
      <c r="BK295" s="23" t="s">
        <v>96</v>
      </c>
    </row>
    <row r="296" spans="1:63" s="10" customFormat="1" ht="56">
      <c r="A296" s="37">
        <v>2750</v>
      </c>
      <c r="B296" s="37" t="s">
        <v>959</v>
      </c>
      <c r="C296" s="37" t="s">
        <v>3187</v>
      </c>
      <c r="D296" s="366" t="s">
        <v>76</v>
      </c>
      <c r="E296" s="367"/>
      <c r="F296" s="367"/>
      <c r="G296" s="367"/>
      <c r="H296" s="367"/>
      <c r="I296" s="367"/>
      <c r="J296" s="236" t="s">
        <v>76</v>
      </c>
      <c r="K296" s="236" t="s">
        <v>76</v>
      </c>
      <c r="L296" s="236" t="s">
        <v>76</v>
      </c>
      <c r="M296" s="236" t="s">
        <v>76</v>
      </c>
      <c r="N296" s="37" t="s">
        <v>75</v>
      </c>
      <c r="O296" s="236" t="s">
        <v>76</v>
      </c>
      <c r="P296" s="37" t="s">
        <v>318</v>
      </c>
      <c r="Q296" s="37" t="s">
        <v>77</v>
      </c>
      <c r="R296" s="37" t="s">
        <v>75</v>
      </c>
      <c r="S296" s="37" t="s">
        <v>75</v>
      </c>
      <c r="T296" s="25" t="s">
        <v>75</v>
      </c>
      <c r="U296" s="25" t="s">
        <v>75</v>
      </c>
      <c r="V296" s="236" t="s">
        <v>319</v>
      </c>
      <c r="W296" s="236" t="s">
        <v>320</v>
      </c>
      <c r="X296" s="37" t="s">
        <v>75</v>
      </c>
      <c r="Y296" s="291">
        <v>45474</v>
      </c>
      <c r="Z296" s="37" t="s">
        <v>81</v>
      </c>
      <c r="AA296" s="37" t="s">
        <v>959</v>
      </c>
      <c r="AB296" s="37" t="s">
        <v>960</v>
      </c>
      <c r="AC296" s="37" t="s">
        <v>83</v>
      </c>
      <c r="AD296" s="37" t="s">
        <v>938</v>
      </c>
      <c r="AE296" s="37" t="s">
        <v>961</v>
      </c>
      <c r="AF296" s="37" t="s">
        <v>85</v>
      </c>
      <c r="AG296" s="37">
        <v>40</v>
      </c>
      <c r="AH296" s="37" t="s">
        <v>86</v>
      </c>
      <c r="AI296" s="37" t="s">
        <v>126</v>
      </c>
      <c r="AJ296" s="37" t="s">
        <v>837</v>
      </c>
      <c r="AK296" s="37" t="s">
        <v>88</v>
      </c>
      <c r="AL296" s="37" t="s">
        <v>77</v>
      </c>
      <c r="AM296" s="37" t="s">
        <v>77</v>
      </c>
      <c r="AN296" s="37" t="s">
        <v>77</v>
      </c>
      <c r="AO296" s="37" t="s">
        <v>77</v>
      </c>
      <c r="AP296" s="37" t="s">
        <v>940</v>
      </c>
      <c r="AQ296" s="37" t="s">
        <v>923</v>
      </c>
      <c r="AR296" s="37" t="s">
        <v>90</v>
      </c>
      <c r="AS296" s="37" t="s">
        <v>91</v>
      </c>
      <c r="AT296" s="37" t="s">
        <v>92</v>
      </c>
      <c r="AU296" s="37" t="s">
        <v>77</v>
      </c>
      <c r="AV296" s="37" t="s">
        <v>77</v>
      </c>
      <c r="AW296" s="37" t="s">
        <v>77</v>
      </c>
      <c r="AX296" s="291">
        <v>41208</v>
      </c>
      <c r="AY296" s="37" t="s">
        <v>88</v>
      </c>
      <c r="AZ296" s="37" t="s">
        <v>81</v>
      </c>
      <c r="BA296" s="37" t="s">
        <v>77</v>
      </c>
      <c r="BB296" s="37" t="s">
        <v>77</v>
      </c>
      <c r="BC296" s="37" t="s">
        <v>75</v>
      </c>
      <c r="BD296" s="37" t="s">
        <v>77</v>
      </c>
      <c r="BE296" s="37" t="s">
        <v>93</v>
      </c>
      <c r="BF296" s="291">
        <v>41208</v>
      </c>
      <c r="BG296" s="37" t="s">
        <v>171</v>
      </c>
      <c r="BH296" s="154">
        <v>45570.625983796293</v>
      </c>
      <c r="BI296" s="37" t="s">
        <v>77</v>
      </c>
      <c r="BJ296" s="37" t="s">
        <v>325</v>
      </c>
      <c r="BK296" s="23" t="s">
        <v>96</v>
      </c>
    </row>
    <row r="297" spans="1:63" s="10" customFormat="1" ht="56">
      <c r="A297" s="37">
        <v>2751</v>
      </c>
      <c r="B297" s="37" t="s">
        <v>962</v>
      </c>
      <c r="C297" s="37" t="s">
        <v>3187</v>
      </c>
      <c r="D297" s="366" t="s">
        <v>76</v>
      </c>
      <c r="E297" s="367"/>
      <c r="F297" s="367"/>
      <c r="G297" s="367"/>
      <c r="H297" s="367"/>
      <c r="I297" s="367"/>
      <c r="J297" s="236" t="s">
        <v>76</v>
      </c>
      <c r="K297" s="236" t="s">
        <v>76</v>
      </c>
      <c r="L297" s="236" t="s">
        <v>76</v>
      </c>
      <c r="M297" s="236" t="s">
        <v>76</v>
      </c>
      <c r="N297" s="37" t="s">
        <v>75</v>
      </c>
      <c r="O297" s="236" t="s">
        <v>76</v>
      </c>
      <c r="P297" s="37" t="s">
        <v>318</v>
      </c>
      <c r="Q297" s="37" t="s">
        <v>77</v>
      </c>
      <c r="R297" s="37" t="s">
        <v>75</v>
      </c>
      <c r="S297" s="37" t="s">
        <v>75</v>
      </c>
      <c r="T297" s="25" t="s">
        <v>75</v>
      </c>
      <c r="U297" s="25" t="s">
        <v>75</v>
      </c>
      <c r="V297" s="236" t="s">
        <v>319</v>
      </c>
      <c r="W297" s="236" t="s">
        <v>320</v>
      </c>
      <c r="X297" s="37" t="s">
        <v>75</v>
      </c>
      <c r="Y297" s="291">
        <v>45474</v>
      </c>
      <c r="Z297" s="37" t="s">
        <v>81</v>
      </c>
      <c r="AA297" s="37" t="s">
        <v>962</v>
      </c>
      <c r="AB297" s="37" t="s">
        <v>963</v>
      </c>
      <c r="AC297" s="37" t="s">
        <v>83</v>
      </c>
      <c r="AD297" s="37" t="s">
        <v>938</v>
      </c>
      <c r="AE297" s="37" t="s">
        <v>964</v>
      </c>
      <c r="AF297" s="37" t="s">
        <v>85</v>
      </c>
      <c r="AG297" s="37">
        <v>40</v>
      </c>
      <c r="AH297" s="37" t="s">
        <v>86</v>
      </c>
      <c r="AI297" s="37" t="s">
        <v>126</v>
      </c>
      <c r="AJ297" s="37" t="s">
        <v>837</v>
      </c>
      <c r="AK297" s="37" t="s">
        <v>88</v>
      </c>
      <c r="AL297" s="37" t="s">
        <v>77</v>
      </c>
      <c r="AM297" s="37" t="s">
        <v>77</v>
      </c>
      <c r="AN297" s="37" t="s">
        <v>77</v>
      </c>
      <c r="AO297" s="37" t="s">
        <v>77</v>
      </c>
      <c r="AP297" s="37" t="s">
        <v>940</v>
      </c>
      <c r="AQ297" s="37" t="s">
        <v>923</v>
      </c>
      <c r="AR297" s="37" t="s">
        <v>90</v>
      </c>
      <c r="AS297" s="37" t="s">
        <v>91</v>
      </c>
      <c r="AT297" s="37" t="s">
        <v>92</v>
      </c>
      <c r="AU297" s="37" t="s">
        <v>77</v>
      </c>
      <c r="AV297" s="37" t="s">
        <v>77</v>
      </c>
      <c r="AW297" s="37" t="s">
        <v>77</v>
      </c>
      <c r="AX297" s="291">
        <v>41208</v>
      </c>
      <c r="AY297" s="37" t="s">
        <v>88</v>
      </c>
      <c r="AZ297" s="37" t="s">
        <v>81</v>
      </c>
      <c r="BA297" s="37" t="s">
        <v>77</v>
      </c>
      <c r="BB297" s="37" t="s">
        <v>77</v>
      </c>
      <c r="BC297" s="37" t="s">
        <v>75</v>
      </c>
      <c r="BD297" s="37" t="s">
        <v>77</v>
      </c>
      <c r="BE297" s="37" t="s">
        <v>93</v>
      </c>
      <c r="BF297" s="291">
        <v>41208</v>
      </c>
      <c r="BG297" s="37" t="s">
        <v>171</v>
      </c>
      <c r="BH297" s="154">
        <v>45570.626180555555</v>
      </c>
      <c r="BI297" s="37" t="s">
        <v>77</v>
      </c>
      <c r="BJ297" s="37" t="s">
        <v>325</v>
      </c>
      <c r="BK297" s="23" t="s">
        <v>96</v>
      </c>
    </row>
    <row r="298" spans="1:63" s="10" customFormat="1" ht="56">
      <c r="A298" s="37">
        <v>2752</v>
      </c>
      <c r="B298" s="37" t="s">
        <v>965</v>
      </c>
      <c r="C298" s="37" t="s">
        <v>3187</v>
      </c>
      <c r="D298" s="366" t="s">
        <v>76</v>
      </c>
      <c r="E298" s="367"/>
      <c r="F298" s="367"/>
      <c r="G298" s="367"/>
      <c r="H298" s="367"/>
      <c r="I298" s="367"/>
      <c r="J298" s="236" t="s">
        <v>76</v>
      </c>
      <c r="K298" s="236" t="s">
        <v>76</v>
      </c>
      <c r="L298" s="236" t="s">
        <v>76</v>
      </c>
      <c r="M298" s="236" t="s">
        <v>76</v>
      </c>
      <c r="N298" s="37" t="s">
        <v>75</v>
      </c>
      <c r="O298" s="236" t="s">
        <v>76</v>
      </c>
      <c r="P298" s="37" t="s">
        <v>318</v>
      </c>
      <c r="Q298" s="37" t="s">
        <v>77</v>
      </c>
      <c r="R298" s="37" t="s">
        <v>75</v>
      </c>
      <c r="S298" s="37" t="s">
        <v>75</v>
      </c>
      <c r="T298" s="25" t="s">
        <v>75</v>
      </c>
      <c r="U298" s="25" t="s">
        <v>75</v>
      </c>
      <c r="V298" s="236" t="s">
        <v>319</v>
      </c>
      <c r="W298" s="236" t="s">
        <v>320</v>
      </c>
      <c r="X298" s="37" t="s">
        <v>75</v>
      </c>
      <c r="Y298" s="291">
        <v>45474</v>
      </c>
      <c r="Z298" s="37" t="s">
        <v>81</v>
      </c>
      <c r="AA298" s="37" t="s">
        <v>965</v>
      </c>
      <c r="AB298" s="37" t="s">
        <v>966</v>
      </c>
      <c r="AC298" s="37" t="s">
        <v>83</v>
      </c>
      <c r="AD298" s="37" t="s">
        <v>938</v>
      </c>
      <c r="AE298" s="37" t="s">
        <v>939</v>
      </c>
      <c r="AF298" s="37" t="s">
        <v>85</v>
      </c>
      <c r="AG298" s="37">
        <v>40</v>
      </c>
      <c r="AH298" s="37" t="s">
        <v>86</v>
      </c>
      <c r="AI298" s="37" t="s">
        <v>126</v>
      </c>
      <c r="AJ298" s="37" t="s">
        <v>837</v>
      </c>
      <c r="AK298" s="37" t="s">
        <v>88</v>
      </c>
      <c r="AL298" s="37" t="s">
        <v>77</v>
      </c>
      <c r="AM298" s="37" t="s">
        <v>77</v>
      </c>
      <c r="AN298" s="37" t="s">
        <v>77</v>
      </c>
      <c r="AO298" s="37" t="s">
        <v>77</v>
      </c>
      <c r="AP298" s="37" t="s">
        <v>940</v>
      </c>
      <c r="AQ298" s="37" t="s">
        <v>923</v>
      </c>
      <c r="AR298" s="37" t="s">
        <v>90</v>
      </c>
      <c r="AS298" s="37" t="s">
        <v>91</v>
      </c>
      <c r="AT298" s="37" t="s">
        <v>92</v>
      </c>
      <c r="AU298" s="37" t="s">
        <v>77</v>
      </c>
      <c r="AV298" s="37" t="s">
        <v>77</v>
      </c>
      <c r="AW298" s="37" t="s">
        <v>77</v>
      </c>
      <c r="AX298" s="291">
        <v>41208</v>
      </c>
      <c r="AY298" s="37" t="s">
        <v>88</v>
      </c>
      <c r="AZ298" s="37" t="s">
        <v>81</v>
      </c>
      <c r="BA298" s="37" t="s">
        <v>77</v>
      </c>
      <c r="BB298" s="37" t="s">
        <v>77</v>
      </c>
      <c r="BC298" s="37" t="s">
        <v>75</v>
      </c>
      <c r="BD298" s="37" t="s">
        <v>77</v>
      </c>
      <c r="BE298" s="37" t="s">
        <v>93</v>
      </c>
      <c r="BF298" s="291">
        <v>41208</v>
      </c>
      <c r="BG298" s="37" t="s">
        <v>171</v>
      </c>
      <c r="BH298" s="154">
        <v>45570.62636574074</v>
      </c>
      <c r="BI298" s="37" t="s">
        <v>77</v>
      </c>
      <c r="BJ298" s="37" t="s">
        <v>325</v>
      </c>
      <c r="BK298" s="23" t="s">
        <v>96</v>
      </c>
    </row>
    <row r="299" spans="1:63" s="10" customFormat="1" ht="56">
      <c r="A299" s="37">
        <v>2753</v>
      </c>
      <c r="B299" s="37" t="s">
        <v>967</v>
      </c>
      <c r="C299" s="37" t="s">
        <v>3187</v>
      </c>
      <c r="D299" s="366" t="s">
        <v>76</v>
      </c>
      <c r="E299" s="367"/>
      <c r="F299" s="367"/>
      <c r="G299" s="367"/>
      <c r="H299" s="367"/>
      <c r="I299" s="367"/>
      <c r="J299" s="236" t="s">
        <v>76</v>
      </c>
      <c r="K299" s="236" t="s">
        <v>76</v>
      </c>
      <c r="L299" s="236" t="s">
        <v>76</v>
      </c>
      <c r="M299" s="236" t="s">
        <v>76</v>
      </c>
      <c r="N299" s="37" t="s">
        <v>75</v>
      </c>
      <c r="O299" s="236" t="s">
        <v>76</v>
      </c>
      <c r="P299" s="37" t="s">
        <v>318</v>
      </c>
      <c r="Q299" s="37" t="s">
        <v>77</v>
      </c>
      <c r="R299" s="37" t="s">
        <v>75</v>
      </c>
      <c r="S299" s="37" t="s">
        <v>75</v>
      </c>
      <c r="T299" s="25" t="s">
        <v>75</v>
      </c>
      <c r="U299" s="25" t="s">
        <v>75</v>
      </c>
      <c r="V299" s="236" t="s">
        <v>319</v>
      </c>
      <c r="W299" s="236" t="s">
        <v>320</v>
      </c>
      <c r="X299" s="37" t="s">
        <v>75</v>
      </c>
      <c r="Y299" s="291">
        <v>45474</v>
      </c>
      <c r="Z299" s="37" t="s">
        <v>81</v>
      </c>
      <c r="AA299" s="37" t="s">
        <v>967</v>
      </c>
      <c r="AB299" s="37" t="s">
        <v>968</v>
      </c>
      <c r="AC299" s="37" t="s">
        <v>83</v>
      </c>
      <c r="AD299" s="37" t="s">
        <v>938</v>
      </c>
      <c r="AE299" s="37" t="s">
        <v>954</v>
      </c>
      <c r="AF299" s="37" t="s">
        <v>85</v>
      </c>
      <c r="AG299" s="37">
        <v>40</v>
      </c>
      <c r="AH299" s="37" t="s">
        <v>86</v>
      </c>
      <c r="AI299" s="37" t="s">
        <v>126</v>
      </c>
      <c r="AJ299" s="37" t="s">
        <v>837</v>
      </c>
      <c r="AK299" s="37" t="s">
        <v>88</v>
      </c>
      <c r="AL299" s="37" t="s">
        <v>77</v>
      </c>
      <c r="AM299" s="37" t="s">
        <v>77</v>
      </c>
      <c r="AN299" s="37" t="s">
        <v>77</v>
      </c>
      <c r="AO299" s="37" t="s">
        <v>77</v>
      </c>
      <c r="AP299" s="37" t="s">
        <v>940</v>
      </c>
      <c r="AQ299" s="37" t="s">
        <v>923</v>
      </c>
      <c r="AR299" s="37" t="s">
        <v>90</v>
      </c>
      <c r="AS299" s="37" t="s">
        <v>91</v>
      </c>
      <c r="AT299" s="37" t="s">
        <v>92</v>
      </c>
      <c r="AU299" s="37" t="s">
        <v>77</v>
      </c>
      <c r="AV299" s="37" t="s">
        <v>77</v>
      </c>
      <c r="AW299" s="37" t="s">
        <v>77</v>
      </c>
      <c r="AX299" s="291">
        <v>41208</v>
      </c>
      <c r="AY299" s="37" t="s">
        <v>88</v>
      </c>
      <c r="AZ299" s="37" t="s">
        <v>81</v>
      </c>
      <c r="BA299" s="37" t="s">
        <v>77</v>
      </c>
      <c r="BB299" s="37" t="s">
        <v>77</v>
      </c>
      <c r="BC299" s="37" t="s">
        <v>75</v>
      </c>
      <c r="BD299" s="37" t="s">
        <v>77</v>
      </c>
      <c r="BE299" s="37" t="s">
        <v>93</v>
      </c>
      <c r="BF299" s="291">
        <v>41208</v>
      </c>
      <c r="BG299" s="37" t="s">
        <v>171</v>
      </c>
      <c r="BH299" s="154">
        <v>45570.626562500001</v>
      </c>
      <c r="BI299" s="37" t="s">
        <v>77</v>
      </c>
      <c r="BJ299" s="37" t="s">
        <v>325</v>
      </c>
      <c r="BK299" s="23" t="s">
        <v>96</v>
      </c>
    </row>
    <row r="300" spans="1:63" s="10" customFormat="1" ht="56">
      <c r="A300" s="37">
        <v>2754</v>
      </c>
      <c r="B300" s="37" t="s">
        <v>969</v>
      </c>
      <c r="C300" s="37" t="s">
        <v>3187</v>
      </c>
      <c r="D300" s="366" t="s">
        <v>76</v>
      </c>
      <c r="E300" s="367"/>
      <c r="F300" s="367"/>
      <c r="G300" s="367"/>
      <c r="H300" s="367"/>
      <c r="I300" s="367"/>
      <c r="J300" s="236" t="s">
        <v>76</v>
      </c>
      <c r="K300" s="236" t="s">
        <v>76</v>
      </c>
      <c r="L300" s="236" t="s">
        <v>76</v>
      </c>
      <c r="M300" s="236" t="s">
        <v>76</v>
      </c>
      <c r="N300" s="37" t="s">
        <v>75</v>
      </c>
      <c r="O300" s="236" t="s">
        <v>76</v>
      </c>
      <c r="P300" s="37" t="s">
        <v>318</v>
      </c>
      <c r="Q300" s="37" t="s">
        <v>77</v>
      </c>
      <c r="R300" s="37" t="s">
        <v>75</v>
      </c>
      <c r="S300" s="37" t="s">
        <v>75</v>
      </c>
      <c r="T300" s="25" t="s">
        <v>75</v>
      </c>
      <c r="U300" s="25" t="s">
        <v>75</v>
      </c>
      <c r="V300" s="236" t="s">
        <v>319</v>
      </c>
      <c r="W300" s="236" t="s">
        <v>320</v>
      </c>
      <c r="X300" s="37" t="s">
        <v>75</v>
      </c>
      <c r="Y300" s="291">
        <v>45474</v>
      </c>
      <c r="Z300" s="37" t="s">
        <v>81</v>
      </c>
      <c r="AA300" s="37" t="s">
        <v>969</v>
      </c>
      <c r="AB300" s="37" t="s">
        <v>970</v>
      </c>
      <c r="AC300" s="37" t="s">
        <v>83</v>
      </c>
      <c r="AD300" s="37" t="s">
        <v>938</v>
      </c>
      <c r="AE300" s="37" t="s">
        <v>954</v>
      </c>
      <c r="AF300" s="37" t="s">
        <v>85</v>
      </c>
      <c r="AG300" s="37">
        <v>40</v>
      </c>
      <c r="AH300" s="37" t="s">
        <v>86</v>
      </c>
      <c r="AI300" s="37" t="s">
        <v>126</v>
      </c>
      <c r="AJ300" s="37" t="s">
        <v>837</v>
      </c>
      <c r="AK300" s="37" t="s">
        <v>88</v>
      </c>
      <c r="AL300" s="37" t="s">
        <v>77</v>
      </c>
      <c r="AM300" s="37" t="s">
        <v>77</v>
      </c>
      <c r="AN300" s="37" t="s">
        <v>77</v>
      </c>
      <c r="AO300" s="37" t="s">
        <v>77</v>
      </c>
      <c r="AP300" s="37" t="s">
        <v>940</v>
      </c>
      <c r="AQ300" s="37" t="s">
        <v>923</v>
      </c>
      <c r="AR300" s="37" t="s">
        <v>90</v>
      </c>
      <c r="AS300" s="37" t="s">
        <v>91</v>
      </c>
      <c r="AT300" s="37" t="s">
        <v>92</v>
      </c>
      <c r="AU300" s="37" t="s">
        <v>77</v>
      </c>
      <c r="AV300" s="37" t="s">
        <v>77</v>
      </c>
      <c r="AW300" s="37" t="s">
        <v>77</v>
      </c>
      <c r="AX300" s="291">
        <v>41208</v>
      </c>
      <c r="AY300" s="37" t="s">
        <v>88</v>
      </c>
      <c r="AZ300" s="37" t="s">
        <v>81</v>
      </c>
      <c r="BA300" s="37" t="s">
        <v>77</v>
      </c>
      <c r="BB300" s="37" t="s">
        <v>77</v>
      </c>
      <c r="BC300" s="37" t="s">
        <v>75</v>
      </c>
      <c r="BD300" s="37" t="s">
        <v>77</v>
      </c>
      <c r="BE300" s="37" t="s">
        <v>93</v>
      </c>
      <c r="BF300" s="291">
        <v>41208</v>
      </c>
      <c r="BG300" s="37" t="s">
        <v>171</v>
      </c>
      <c r="BH300" s="154">
        <v>45570.626770833333</v>
      </c>
      <c r="BI300" s="37" t="s">
        <v>77</v>
      </c>
      <c r="BJ300" s="37" t="s">
        <v>325</v>
      </c>
      <c r="BK300" s="23" t="s">
        <v>96</v>
      </c>
    </row>
    <row r="301" spans="1:63" s="10" customFormat="1" ht="56">
      <c r="A301" s="37">
        <v>2755</v>
      </c>
      <c r="B301" s="37" t="s">
        <v>971</v>
      </c>
      <c r="C301" s="37" t="s">
        <v>3187</v>
      </c>
      <c r="D301" s="366" t="s">
        <v>76</v>
      </c>
      <c r="E301" s="367"/>
      <c r="F301" s="367"/>
      <c r="G301" s="367"/>
      <c r="H301" s="367"/>
      <c r="I301" s="367"/>
      <c r="J301" s="236" t="s">
        <v>76</v>
      </c>
      <c r="K301" s="236" t="s">
        <v>76</v>
      </c>
      <c r="L301" s="236" t="s">
        <v>76</v>
      </c>
      <c r="M301" s="236" t="s">
        <v>76</v>
      </c>
      <c r="N301" s="37" t="s">
        <v>75</v>
      </c>
      <c r="O301" s="236" t="s">
        <v>76</v>
      </c>
      <c r="P301" s="37" t="s">
        <v>318</v>
      </c>
      <c r="Q301" s="37" t="s">
        <v>77</v>
      </c>
      <c r="R301" s="37" t="s">
        <v>75</v>
      </c>
      <c r="S301" s="37" t="s">
        <v>75</v>
      </c>
      <c r="T301" s="25" t="s">
        <v>75</v>
      </c>
      <c r="U301" s="25" t="s">
        <v>75</v>
      </c>
      <c r="V301" s="236" t="s">
        <v>319</v>
      </c>
      <c r="W301" s="236" t="s">
        <v>320</v>
      </c>
      <c r="X301" s="37" t="s">
        <v>75</v>
      </c>
      <c r="Y301" s="291">
        <v>45474</v>
      </c>
      <c r="Z301" s="37" t="s">
        <v>81</v>
      </c>
      <c r="AA301" s="37" t="s">
        <v>971</v>
      </c>
      <c r="AB301" s="37" t="s">
        <v>972</v>
      </c>
      <c r="AC301" s="37" t="s">
        <v>83</v>
      </c>
      <c r="AD301" s="37" t="s">
        <v>938</v>
      </c>
      <c r="AE301" s="37" t="s">
        <v>961</v>
      </c>
      <c r="AF301" s="37" t="s">
        <v>85</v>
      </c>
      <c r="AG301" s="37">
        <v>40</v>
      </c>
      <c r="AH301" s="37" t="s">
        <v>86</v>
      </c>
      <c r="AI301" s="37" t="s">
        <v>126</v>
      </c>
      <c r="AJ301" s="37" t="s">
        <v>837</v>
      </c>
      <c r="AK301" s="37" t="s">
        <v>88</v>
      </c>
      <c r="AL301" s="37" t="s">
        <v>77</v>
      </c>
      <c r="AM301" s="37" t="s">
        <v>77</v>
      </c>
      <c r="AN301" s="37" t="s">
        <v>77</v>
      </c>
      <c r="AO301" s="37" t="s">
        <v>77</v>
      </c>
      <c r="AP301" s="37" t="s">
        <v>940</v>
      </c>
      <c r="AQ301" s="37" t="s">
        <v>923</v>
      </c>
      <c r="AR301" s="37" t="s">
        <v>90</v>
      </c>
      <c r="AS301" s="37" t="s">
        <v>91</v>
      </c>
      <c r="AT301" s="37" t="s">
        <v>92</v>
      </c>
      <c r="AU301" s="37" t="s">
        <v>77</v>
      </c>
      <c r="AV301" s="37" t="s">
        <v>77</v>
      </c>
      <c r="AW301" s="37" t="s">
        <v>77</v>
      </c>
      <c r="AX301" s="291">
        <v>41208</v>
      </c>
      <c r="AY301" s="37" t="s">
        <v>88</v>
      </c>
      <c r="AZ301" s="37" t="s">
        <v>81</v>
      </c>
      <c r="BA301" s="37" t="s">
        <v>77</v>
      </c>
      <c r="BB301" s="37" t="s">
        <v>77</v>
      </c>
      <c r="BC301" s="37" t="s">
        <v>75</v>
      </c>
      <c r="BD301" s="37" t="s">
        <v>77</v>
      </c>
      <c r="BE301" s="37" t="s">
        <v>93</v>
      </c>
      <c r="BF301" s="291">
        <v>41208</v>
      </c>
      <c r="BG301" s="37" t="s">
        <v>171</v>
      </c>
      <c r="BH301" s="154">
        <v>45570.627025462964</v>
      </c>
      <c r="BI301" s="37" t="s">
        <v>77</v>
      </c>
      <c r="BJ301" s="37" t="s">
        <v>325</v>
      </c>
      <c r="BK301" s="23" t="s">
        <v>96</v>
      </c>
    </row>
    <row r="302" spans="1:63" s="10" customFormat="1" ht="56">
      <c r="A302" s="37">
        <v>2756</v>
      </c>
      <c r="B302" s="37" t="s">
        <v>973</v>
      </c>
      <c r="C302" s="37" t="s">
        <v>3187</v>
      </c>
      <c r="D302" s="366" t="s">
        <v>76</v>
      </c>
      <c r="E302" s="367"/>
      <c r="F302" s="367"/>
      <c r="G302" s="367"/>
      <c r="H302" s="367"/>
      <c r="I302" s="367"/>
      <c r="J302" s="236" t="s">
        <v>76</v>
      </c>
      <c r="K302" s="236" t="s">
        <v>76</v>
      </c>
      <c r="L302" s="236" t="s">
        <v>76</v>
      </c>
      <c r="M302" s="236" t="s">
        <v>76</v>
      </c>
      <c r="N302" s="37" t="s">
        <v>75</v>
      </c>
      <c r="O302" s="236" t="s">
        <v>76</v>
      </c>
      <c r="P302" s="37" t="s">
        <v>318</v>
      </c>
      <c r="Q302" s="37" t="s">
        <v>77</v>
      </c>
      <c r="R302" s="37" t="s">
        <v>75</v>
      </c>
      <c r="S302" s="37" t="s">
        <v>75</v>
      </c>
      <c r="T302" s="25" t="s">
        <v>75</v>
      </c>
      <c r="U302" s="25" t="s">
        <v>75</v>
      </c>
      <c r="V302" s="236" t="s">
        <v>319</v>
      </c>
      <c r="W302" s="236" t="s">
        <v>320</v>
      </c>
      <c r="X302" s="37" t="s">
        <v>75</v>
      </c>
      <c r="Y302" s="291">
        <v>45474</v>
      </c>
      <c r="Z302" s="37" t="s">
        <v>81</v>
      </c>
      <c r="AA302" s="37" t="s">
        <v>973</v>
      </c>
      <c r="AB302" s="37" t="s">
        <v>974</v>
      </c>
      <c r="AC302" s="37" t="s">
        <v>83</v>
      </c>
      <c r="AD302" s="37" t="s">
        <v>938</v>
      </c>
      <c r="AE302" s="37" t="s">
        <v>964</v>
      </c>
      <c r="AF302" s="37" t="s">
        <v>85</v>
      </c>
      <c r="AG302" s="37">
        <v>40</v>
      </c>
      <c r="AH302" s="37" t="s">
        <v>86</v>
      </c>
      <c r="AI302" s="37" t="s">
        <v>126</v>
      </c>
      <c r="AJ302" s="37" t="s">
        <v>837</v>
      </c>
      <c r="AK302" s="37" t="s">
        <v>88</v>
      </c>
      <c r="AL302" s="37" t="s">
        <v>77</v>
      </c>
      <c r="AM302" s="37" t="s">
        <v>77</v>
      </c>
      <c r="AN302" s="37" t="s">
        <v>77</v>
      </c>
      <c r="AO302" s="37" t="s">
        <v>77</v>
      </c>
      <c r="AP302" s="37" t="s">
        <v>940</v>
      </c>
      <c r="AQ302" s="37" t="s">
        <v>923</v>
      </c>
      <c r="AR302" s="37" t="s">
        <v>90</v>
      </c>
      <c r="AS302" s="37" t="s">
        <v>91</v>
      </c>
      <c r="AT302" s="37" t="s">
        <v>92</v>
      </c>
      <c r="AU302" s="37" t="s">
        <v>77</v>
      </c>
      <c r="AV302" s="37" t="s">
        <v>77</v>
      </c>
      <c r="AW302" s="37" t="s">
        <v>77</v>
      </c>
      <c r="AX302" s="291">
        <v>41208</v>
      </c>
      <c r="AY302" s="37" t="s">
        <v>88</v>
      </c>
      <c r="AZ302" s="37" t="s">
        <v>81</v>
      </c>
      <c r="BA302" s="37" t="s">
        <v>77</v>
      </c>
      <c r="BB302" s="37" t="s">
        <v>77</v>
      </c>
      <c r="BC302" s="37" t="s">
        <v>75</v>
      </c>
      <c r="BD302" s="37" t="s">
        <v>77</v>
      </c>
      <c r="BE302" s="37" t="s">
        <v>93</v>
      </c>
      <c r="BF302" s="291">
        <v>41208</v>
      </c>
      <c r="BG302" s="37" t="s">
        <v>171</v>
      </c>
      <c r="BH302" s="154">
        <v>45570.627280092594</v>
      </c>
      <c r="BI302" s="37" t="s">
        <v>77</v>
      </c>
      <c r="BJ302" s="37" t="s">
        <v>325</v>
      </c>
      <c r="BK302" s="23" t="s">
        <v>96</v>
      </c>
    </row>
    <row r="303" spans="1:63" s="10" customFormat="1" ht="56">
      <c r="A303" s="37">
        <v>2757</v>
      </c>
      <c r="B303" s="37" t="s">
        <v>975</v>
      </c>
      <c r="C303" s="37" t="s">
        <v>3187</v>
      </c>
      <c r="D303" s="366" t="s">
        <v>76</v>
      </c>
      <c r="E303" s="367"/>
      <c r="F303" s="367"/>
      <c r="G303" s="367"/>
      <c r="H303" s="367"/>
      <c r="I303" s="367"/>
      <c r="J303" s="236" t="s">
        <v>76</v>
      </c>
      <c r="K303" s="236" t="s">
        <v>76</v>
      </c>
      <c r="L303" s="236" t="s">
        <v>76</v>
      </c>
      <c r="M303" s="236" t="s">
        <v>76</v>
      </c>
      <c r="N303" s="37" t="s">
        <v>75</v>
      </c>
      <c r="O303" s="236" t="s">
        <v>76</v>
      </c>
      <c r="P303" s="37" t="s">
        <v>318</v>
      </c>
      <c r="Q303" s="37" t="s">
        <v>77</v>
      </c>
      <c r="R303" s="37" t="s">
        <v>75</v>
      </c>
      <c r="S303" s="37" t="s">
        <v>75</v>
      </c>
      <c r="T303" s="25" t="s">
        <v>75</v>
      </c>
      <c r="U303" s="25" t="s">
        <v>75</v>
      </c>
      <c r="V303" s="236" t="s">
        <v>319</v>
      </c>
      <c r="W303" s="236" t="s">
        <v>320</v>
      </c>
      <c r="X303" s="37" t="s">
        <v>75</v>
      </c>
      <c r="Y303" s="291">
        <v>45474</v>
      </c>
      <c r="Z303" s="37" t="s">
        <v>81</v>
      </c>
      <c r="AA303" s="37" t="s">
        <v>975</v>
      </c>
      <c r="AB303" s="37" t="s">
        <v>976</v>
      </c>
      <c r="AC303" s="37" t="s">
        <v>83</v>
      </c>
      <c r="AD303" s="37" t="s">
        <v>938</v>
      </c>
      <c r="AE303" s="37" t="s">
        <v>939</v>
      </c>
      <c r="AF303" s="37" t="s">
        <v>85</v>
      </c>
      <c r="AG303" s="37">
        <v>40</v>
      </c>
      <c r="AH303" s="37" t="s">
        <v>86</v>
      </c>
      <c r="AI303" s="37" t="s">
        <v>126</v>
      </c>
      <c r="AJ303" s="37" t="s">
        <v>837</v>
      </c>
      <c r="AK303" s="37" t="s">
        <v>88</v>
      </c>
      <c r="AL303" s="37" t="s">
        <v>77</v>
      </c>
      <c r="AM303" s="37" t="s">
        <v>77</v>
      </c>
      <c r="AN303" s="37" t="s">
        <v>77</v>
      </c>
      <c r="AO303" s="37" t="s">
        <v>77</v>
      </c>
      <c r="AP303" s="37" t="s">
        <v>940</v>
      </c>
      <c r="AQ303" s="37" t="s">
        <v>923</v>
      </c>
      <c r="AR303" s="37" t="s">
        <v>90</v>
      </c>
      <c r="AS303" s="37" t="s">
        <v>91</v>
      </c>
      <c r="AT303" s="37" t="s">
        <v>92</v>
      </c>
      <c r="AU303" s="37" t="s">
        <v>77</v>
      </c>
      <c r="AV303" s="37" t="s">
        <v>77</v>
      </c>
      <c r="AW303" s="37" t="s">
        <v>77</v>
      </c>
      <c r="AX303" s="291">
        <v>41208</v>
      </c>
      <c r="AY303" s="37" t="s">
        <v>88</v>
      </c>
      <c r="AZ303" s="37" t="s">
        <v>81</v>
      </c>
      <c r="BA303" s="37" t="s">
        <v>77</v>
      </c>
      <c r="BB303" s="37" t="s">
        <v>77</v>
      </c>
      <c r="BC303" s="37" t="s">
        <v>75</v>
      </c>
      <c r="BD303" s="37" t="s">
        <v>77</v>
      </c>
      <c r="BE303" s="37" t="s">
        <v>93</v>
      </c>
      <c r="BF303" s="291">
        <v>41208</v>
      </c>
      <c r="BG303" s="37" t="s">
        <v>171</v>
      </c>
      <c r="BH303" s="154">
        <v>45570.627511574072</v>
      </c>
      <c r="BI303" s="37" t="s">
        <v>77</v>
      </c>
      <c r="BJ303" s="37" t="s">
        <v>325</v>
      </c>
      <c r="BK303" s="23" t="s">
        <v>96</v>
      </c>
    </row>
    <row r="304" spans="1:63" s="10" customFormat="1" ht="56">
      <c r="A304" s="37">
        <v>2758</v>
      </c>
      <c r="B304" s="37" t="s">
        <v>977</v>
      </c>
      <c r="C304" s="37" t="s">
        <v>3187</v>
      </c>
      <c r="D304" s="366" t="s">
        <v>76</v>
      </c>
      <c r="E304" s="367"/>
      <c r="F304" s="367"/>
      <c r="G304" s="367"/>
      <c r="H304" s="367"/>
      <c r="I304" s="367"/>
      <c r="J304" s="236" t="s">
        <v>76</v>
      </c>
      <c r="K304" s="236" t="s">
        <v>76</v>
      </c>
      <c r="L304" s="236" t="s">
        <v>76</v>
      </c>
      <c r="M304" s="236" t="s">
        <v>76</v>
      </c>
      <c r="N304" s="37" t="s">
        <v>75</v>
      </c>
      <c r="O304" s="236" t="s">
        <v>76</v>
      </c>
      <c r="P304" s="37" t="s">
        <v>318</v>
      </c>
      <c r="Q304" s="37" t="s">
        <v>77</v>
      </c>
      <c r="R304" s="37" t="s">
        <v>75</v>
      </c>
      <c r="S304" s="37" t="s">
        <v>75</v>
      </c>
      <c r="T304" s="25" t="s">
        <v>75</v>
      </c>
      <c r="U304" s="25" t="s">
        <v>75</v>
      </c>
      <c r="V304" s="236" t="s">
        <v>319</v>
      </c>
      <c r="W304" s="236" t="s">
        <v>320</v>
      </c>
      <c r="X304" s="37" t="s">
        <v>75</v>
      </c>
      <c r="Y304" s="291">
        <v>45474</v>
      </c>
      <c r="Z304" s="37" t="s">
        <v>81</v>
      </c>
      <c r="AA304" s="37" t="s">
        <v>977</v>
      </c>
      <c r="AB304" s="37" t="s">
        <v>978</v>
      </c>
      <c r="AC304" s="37" t="s">
        <v>83</v>
      </c>
      <c r="AD304" s="37" t="s">
        <v>938</v>
      </c>
      <c r="AE304" s="37" t="s">
        <v>954</v>
      </c>
      <c r="AF304" s="37" t="s">
        <v>85</v>
      </c>
      <c r="AG304" s="37">
        <v>40</v>
      </c>
      <c r="AH304" s="37" t="s">
        <v>86</v>
      </c>
      <c r="AI304" s="37" t="s">
        <v>126</v>
      </c>
      <c r="AJ304" s="37" t="s">
        <v>837</v>
      </c>
      <c r="AK304" s="37" t="s">
        <v>88</v>
      </c>
      <c r="AL304" s="37" t="s">
        <v>77</v>
      </c>
      <c r="AM304" s="37" t="s">
        <v>77</v>
      </c>
      <c r="AN304" s="37" t="s">
        <v>77</v>
      </c>
      <c r="AO304" s="37" t="s">
        <v>77</v>
      </c>
      <c r="AP304" s="37" t="s">
        <v>940</v>
      </c>
      <c r="AQ304" s="37" t="s">
        <v>923</v>
      </c>
      <c r="AR304" s="37" t="s">
        <v>90</v>
      </c>
      <c r="AS304" s="37" t="s">
        <v>91</v>
      </c>
      <c r="AT304" s="37" t="s">
        <v>92</v>
      </c>
      <c r="AU304" s="37" t="s">
        <v>77</v>
      </c>
      <c r="AV304" s="37" t="s">
        <v>77</v>
      </c>
      <c r="AW304" s="37" t="s">
        <v>77</v>
      </c>
      <c r="AX304" s="291">
        <v>41208</v>
      </c>
      <c r="AY304" s="37" t="s">
        <v>88</v>
      </c>
      <c r="AZ304" s="37" t="s">
        <v>81</v>
      </c>
      <c r="BA304" s="37" t="s">
        <v>77</v>
      </c>
      <c r="BB304" s="37" t="s">
        <v>77</v>
      </c>
      <c r="BC304" s="37" t="s">
        <v>75</v>
      </c>
      <c r="BD304" s="37" t="s">
        <v>77</v>
      </c>
      <c r="BE304" s="37" t="s">
        <v>93</v>
      </c>
      <c r="BF304" s="291">
        <v>41208</v>
      </c>
      <c r="BG304" s="37" t="s">
        <v>171</v>
      </c>
      <c r="BH304" s="154">
        <v>45570.627696759257</v>
      </c>
      <c r="BI304" s="37" t="s">
        <v>77</v>
      </c>
      <c r="BJ304" s="37" t="s">
        <v>325</v>
      </c>
      <c r="BK304" s="23" t="s">
        <v>96</v>
      </c>
    </row>
    <row r="305" spans="1:63" s="10" customFormat="1" ht="56">
      <c r="A305" s="37">
        <v>2759</v>
      </c>
      <c r="B305" s="37" t="s">
        <v>979</v>
      </c>
      <c r="C305" s="37" t="s">
        <v>3187</v>
      </c>
      <c r="D305" s="366" t="s">
        <v>76</v>
      </c>
      <c r="E305" s="367"/>
      <c r="F305" s="367"/>
      <c r="G305" s="367"/>
      <c r="H305" s="367"/>
      <c r="I305" s="367"/>
      <c r="J305" s="236" t="s">
        <v>76</v>
      </c>
      <c r="K305" s="236" t="s">
        <v>76</v>
      </c>
      <c r="L305" s="236" t="s">
        <v>76</v>
      </c>
      <c r="M305" s="236" t="s">
        <v>76</v>
      </c>
      <c r="N305" s="37" t="s">
        <v>75</v>
      </c>
      <c r="O305" s="236" t="s">
        <v>76</v>
      </c>
      <c r="P305" s="37" t="s">
        <v>318</v>
      </c>
      <c r="Q305" s="37" t="s">
        <v>77</v>
      </c>
      <c r="R305" s="37" t="s">
        <v>75</v>
      </c>
      <c r="S305" s="37" t="s">
        <v>75</v>
      </c>
      <c r="T305" s="25" t="s">
        <v>75</v>
      </c>
      <c r="U305" s="25" t="s">
        <v>75</v>
      </c>
      <c r="V305" s="236" t="s">
        <v>319</v>
      </c>
      <c r="W305" s="236" t="s">
        <v>320</v>
      </c>
      <c r="X305" s="37" t="s">
        <v>75</v>
      </c>
      <c r="Y305" s="291">
        <v>45474</v>
      </c>
      <c r="Z305" s="37" t="s">
        <v>81</v>
      </c>
      <c r="AA305" s="37" t="s">
        <v>979</v>
      </c>
      <c r="AB305" s="37" t="s">
        <v>980</v>
      </c>
      <c r="AC305" s="37" t="s">
        <v>83</v>
      </c>
      <c r="AD305" s="37" t="s">
        <v>938</v>
      </c>
      <c r="AE305" s="37" t="s">
        <v>943</v>
      </c>
      <c r="AF305" s="37" t="s">
        <v>85</v>
      </c>
      <c r="AG305" s="37">
        <v>40</v>
      </c>
      <c r="AH305" s="37" t="s">
        <v>86</v>
      </c>
      <c r="AI305" s="37" t="s">
        <v>126</v>
      </c>
      <c r="AJ305" s="37" t="s">
        <v>837</v>
      </c>
      <c r="AK305" s="37" t="s">
        <v>88</v>
      </c>
      <c r="AL305" s="37" t="s">
        <v>77</v>
      </c>
      <c r="AM305" s="37" t="s">
        <v>77</v>
      </c>
      <c r="AN305" s="37" t="s">
        <v>77</v>
      </c>
      <c r="AO305" s="37" t="s">
        <v>77</v>
      </c>
      <c r="AP305" s="37" t="s">
        <v>77</v>
      </c>
      <c r="AQ305" s="37" t="s">
        <v>923</v>
      </c>
      <c r="AR305" s="37" t="s">
        <v>90</v>
      </c>
      <c r="AS305" s="37" t="s">
        <v>91</v>
      </c>
      <c r="AT305" s="37" t="s">
        <v>92</v>
      </c>
      <c r="AU305" s="37" t="s">
        <v>77</v>
      </c>
      <c r="AV305" s="37" t="s">
        <v>77</v>
      </c>
      <c r="AW305" s="37" t="s">
        <v>77</v>
      </c>
      <c r="AX305" s="291">
        <v>41208</v>
      </c>
      <c r="AY305" s="37" t="s">
        <v>88</v>
      </c>
      <c r="AZ305" s="37" t="s">
        <v>81</v>
      </c>
      <c r="BA305" s="37" t="s">
        <v>77</v>
      </c>
      <c r="BB305" s="37" t="s">
        <v>77</v>
      </c>
      <c r="BC305" s="37" t="s">
        <v>75</v>
      </c>
      <c r="BD305" s="37" t="s">
        <v>77</v>
      </c>
      <c r="BE305" s="37" t="s">
        <v>93</v>
      </c>
      <c r="BF305" s="291">
        <v>41208</v>
      </c>
      <c r="BG305" s="37" t="s">
        <v>171</v>
      </c>
      <c r="BH305" s="154">
        <v>45570.627893518518</v>
      </c>
      <c r="BI305" s="37" t="s">
        <v>77</v>
      </c>
      <c r="BJ305" s="37" t="s">
        <v>325</v>
      </c>
      <c r="BK305" s="23" t="s">
        <v>96</v>
      </c>
    </row>
    <row r="306" spans="1:63" s="10" customFormat="1" ht="56">
      <c r="A306" s="37">
        <v>2760</v>
      </c>
      <c r="B306" s="37" t="s">
        <v>981</v>
      </c>
      <c r="C306" s="37" t="s">
        <v>3187</v>
      </c>
      <c r="D306" s="366" t="s">
        <v>76</v>
      </c>
      <c r="E306" s="367"/>
      <c r="F306" s="367"/>
      <c r="G306" s="367"/>
      <c r="H306" s="367"/>
      <c r="I306" s="367"/>
      <c r="J306" s="236" t="s">
        <v>76</v>
      </c>
      <c r="K306" s="236" t="s">
        <v>76</v>
      </c>
      <c r="L306" s="236" t="s">
        <v>76</v>
      </c>
      <c r="M306" s="236" t="s">
        <v>76</v>
      </c>
      <c r="N306" s="37" t="s">
        <v>75</v>
      </c>
      <c r="O306" s="236" t="s">
        <v>76</v>
      </c>
      <c r="P306" s="37" t="s">
        <v>318</v>
      </c>
      <c r="Q306" s="37" t="s">
        <v>77</v>
      </c>
      <c r="R306" s="37" t="s">
        <v>75</v>
      </c>
      <c r="S306" s="37" t="s">
        <v>75</v>
      </c>
      <c r="T306" s="25" t="s">
        <v>75</v>
      </c>
      <c r="U306" s="25" t="s">
        <v>75</v>
      </c>
      <c r="V306" s="236" t="s">
        <v>319</v>
      </c>
      <c r="W306" s="236" t="s">
        <v>320</v>
      </c>
      <c r="X306" s="37" t="s">
        <v>75</v>
      </c>
      <c r="Y306" s="291">
        <v>45474</v>
      </c>
      <c r="Z306" s="37" t="s">
        <v>81</v>
      </c>
      <c r="AA306" s="37" t="s">
        <v>981</v>
      </c>
      <c r="AB306" s="37" t="s">
        <v>982</v>
      </c>
      <c r="AC306" s="37" t="s">
        <v>83</v>
      </c>
      <c r="AD306" s="37" t="s">
        <v>938</v>
      </c>
      <c r="AE306" s="37" t="s">
        <v>983</v>
      </c>
      <c r="AF306" s="37" t="s">
        <v>85</v>
      </c>
      <c r="AG306" s="37">
        <v>40</v>
      </c>
      <c r="AH306" s="37" t="s">
        <v>86</v>
      </c>
      <c r="AI306" s="37" t="s">
        <v>126</v>
      </c>
      <c r="AJ306" s="37" t="s">
        <v>837</v>
      </c>
      <c r="AK306" s="37" t="s">
        <v>88</v>
      </c>
      <c r="AL306" s="37" t="s">
        <v>77</v>
      </c>
      <c r="AM306" s="37" t="s">
        <v>77</v>
      </c>
      <c r="AN306" s="37" t="s">
        <v>77</v>
      </c>
      <c r="AO306" s="37" t="s">
        <v>77</v>
      </c>
      <c r="AP306" s="37" t="s">
        <v>923</v>
      </c>
      <c r="AQ306" s="37" t="s">
        <v>352</v>
      </c>
      <c r="AR306" s="37" t="s">
        <v>90</v>
      </c>
      <c r="AS306" s="37" t="s">
        <v>91</v>
      </c>
      <c r="AT306" s="37" t="s">
        <v>92</v>
      </c>
      <c r="AU306" s="37" t="s">
        <v>77</v>
      </c>
      <c r="AV306" s="37" t="s">
        <v>77</v>
      </c>
      <c r="AW306" s="37" t="s">
        <v>77</v>
      </c>
      <c r="AX306" s="291">
        <v>41208</v>
      </c>
      <c r="AY306" s="37" t="s">
        <v>88</v>
      </c>
      <c r="AZ306" s="37" t="s">
        <v>81</v>
      </c>
      <c r="BA306" s="37" t="s">
        <v>77</v>
      </c>
      <c r="BB306" s="37" t="s">
        <v>77</v>
      </c>
      <c r="BC306" s="37" t="s">
        <v>75</v>
      </c>
      <c r="BD306" s="37" t="s">
        <v>77</v>
      </c>
      <c r="BE306" s="37" t="s">
        <v>93</v>
      </c>
      <c r="BF306" s="291">
        <v>41208</v>
      </c>
      <c r="BG306" s="37" t="s">
        <v>171</v>
      </c>
      <c r="BH306" s="154">
        <v>45570.628148148149</v>
      </c>
      <c r="BI306" s="37" t="s">
        <v>77</v>
      </c>
      <c r="BJ306" s="37" t="s">
        <v>325</v>
      </c>
      <c r="BK306" s="23" t="s">
        <v>96</v>
      </c>
    </row>
    <row r="307" spans="1:63" s="10" customFormat="1" ht="56">
      <c r="A307" s="37">
        <v>2761</v>
      </c>
      <c r="B307" s="37" t="s">
        <v>984</v>
      </c>
      <c r="C307" s="37" t="s">
        <v>3187</v>
      </c>
      <c r="D307" s="366" t="s">
        <v>76</v>
      </c>
      <c r="E307" s="367"/>
      <c r="F307" s="367"/>
      <c r="G307" s="367"/>
      <c r="H307" s="367"/>
      <c r="I307" s="367"/>
      <c r="J307" s="236" t="s">
        <v>76</v>
      </c>
      <c r="K307" s="236" t="s">
        <v>76</v>
      </c>
      <c r="L307" s="236" t="s">
        <v>76</v>
      </c>
      <c r="M307" s="236" t="s">
        <v>76</v>
      </c>
      <c r="N307" s="37" t="s">
        <v>75</v>
      </c>
      <c r="O307" s="236" t="s">
        <v>76</v>
      </c>
      <c r="P307" s="37" t="s">
        <v>318</v>
      </c>
      <c r="Q307" s="37" t="s">
        <v>77</v>
      </c>
      <c r="R307" s="37" t="s">
        <v>75</v>
      </c>
      <c r="S307" s="37" t="s">
        <v>75</v>
      </c>
      <c r="T307" s="25" t="s">
        <v>75</v>
      </c>
      <c r="U307" s="25" t="s">
        <v>75</v>
      </c>
      <c r="V307" s="236" t="s">
        <v>319</v>
      </c>
      <c r="W307" s="236" t="s">
        <v>320</v>
      </c>
      <c r="X307" s="37" t="s">
        <v>75</v>
      </c>
      <c r="Y307" s="291">
        <v>45474</v>
      </c>
      <c r="Z307" s="37" t="s">
        <v>81</v>
      </c>
      <c r="AA307" s="37" t="s">
        <v>984</v>
      </c>
      <c r="AB307" s="37" t="s">
        <v>985</v>
      </c>
      <c r="AC307" s="37" t="s">
        <v>83</v>
      </c>
      <c r="AD307" s="37" t="s">
        <v>938</v>
      </c>
      <c r="AE307" s="37" t="s">
        <v>964</v>
      </c>
      <c r="AF307" s="37" t="s">
        <v>85</v>
      </c>
      <c r="AG307" s="37">
        <v>40</v>
      </c>
      <c r="AH307" s="37" t="s">
        <v>86</v>
      </c>
      <c r="AI307" s="37" t="s">
        <v>126</v>
      </c>
      <c r="AJ307" s="37" t="s">
        <v>837</v>
      </c>
      <c r="AK307" s="37" t="s">
        <v>88</v>
      </c>
      <c r="AL307" s="37" t="s">
        <v>77</v>
      </c>
      <c r="AM307" s="37" t="s">
        <v>77</v>
      </c>
      <c r="AN307" s="37" t="s">
        <v>77</v>
      </c>
      <c r="AO307" s="37" t="s">
        <v>77</v>
      </c>
      <c r="AP307" s="37" t="s">
        <v>923</v>
      </c>
      <c r="AQ307" s="37" t="s">
        <v>352</v>
      </c>
      <c r="AR307" s="37" t="s">
        <v>90</v>
      </c>
      <c r="AS307" s="37" t="s">
        <v>91</v>
      </c>
      <c r="AT307" s="37" t="s">
        <v>92</v>
      </c>
      <c r="AU307" s="37" t="s">
        <v>77</v>
      </c>
      <c r="AV307" s="37" t="s">
        <v>77</v>
      </c>
      <c r="AW307" s="37" t="s">
        <v>77</v>
      </c>
      <c r="AX307" s="291">
        <v>41208</v>
      </c>
      <c r="AY307" s="37" t="s">
        <v>88</v>
      </c>
      <c r="AZ307" s="37" t="s">
        <v>81</v>
      </c>
      <c r="BA307" s="37" t="s">
        <v>77</v>
      </c>
      <c r="BB307" s="37" t="s">
        <v>77</v>
      </c>
      <c r="BC307" s="37" t="s">
        <v>75</v>
      </c>
      <c r="BD307" s="37" t="s">
        <v>77</v>
      </c>
      <c r="BE307" s="37" t="s">
        <v>93</v>
      </c>
      <c r="BF307" s="291">
        <v>41208</v>
      </c>
      <c r="BG307" s="37" t="s">
        <v>171</v>
      </c>
      <c r="BH307" s="154">
        <v>45570.628321759257</v>
      </c>
      <c r="BI307" s="37" t="s">
        <v>77</v>
      </c>
      <c r="BJ307" s="37" t="s">
        <v>325</v>
      </c>
      <c r="BK307" s="23" t="s">
        <v>96</v>
      </c>
    </row>
    <row r="308" spans="1:63" s="10" customFormat="1" ht="56">
      <c r="A308" s="37">
        <v>2762</v>
      </c>
      <c r="B308" s="37" t="s">
        <v>986</v>
      </c>
      <c r="C308" s="37" t="s">
        <v>3187</v>
      </c>
      <c r="D308" s="366" t="s">
        <v>76</v>
      </c>
      <c r="E308" s="367"/>
      <c r="F308" s="367"/>
      <c r="G308" s="367"/>
      <c r="H308" s="367"/>
      <c r="I308" s="367"/>
      <c r="J308" s="236" t="s">
        <v>76</v>
      </c>
      <c r="K308" s="236" t="s">
        <v>76</v>
      </c>
      <c r="L308" s="236" t="s">
        <v>76</v>
      </c>
      <c r="M308" s="236" t="s">
        <v>76</v>
      </c>
      <c r="N308" s="37" t="s">
        <v>75</v>
      </c>
      <c r="O308" s="236" t="s">
        <v>76</v>
      </c>
      <c r="P308" s="37" t="s">
        <v>318</v>
      </c>
      <c r="Q308" s="37" t="s">
        <v>77</v>
      </c>
      <c r="R308" s="37" t="s">
        <v>75</v>
      </c>
      <c r="S308" s="37" t="s">
        <v>75</v>
      </c>
      <c r="T308" s="25" t="s">
        <v>75</v>
      </c>
      <c r="U308" s="25" t="s">
        <v>75</v>
      </c>
      <c r="V308" s="236" t="s">
        <v>319</v>
      </c>
      <c r="W308" s="236" t="s">
        <v>320</v>
      </c>
      <c r="X308" s="37" t="s">
        <v>75</v>
      </c>
      <c r="Y308" s="291">
        <v>45474</v>
      </c>
      <c r="Z308" s="37" t="s">
        <v>81</v>
      </c>
      <c r="AA308" s="37" t="s">
        <v>986</v>
      </c>
      <c r="AB308" s="37" t="s">
        <v>987</v>
      </c>
      <c r="AC308" s="37" t="s">
        <v>83</v>
      </c>
      <c r="AD308" s="37" t="s">
        <v>938</v>
      </c>
      <c r="AE308" s="37" t="s">
        <v>949</v>
      </c>
      <c r="AF308" s="37" t="s">
        <v>85</v>
      </c>
      <c r="AG308" s="37">
        <v>40</v>
      </c>
      <c r="AH308" s="37" t="s">
        <v>86</v>
      </c>
      <c r="AI308" s="37" t="s">
        <v>126</v>
      </c>
      <c r="AJ308" s="37" t="s">
        <v>837</v>
      </c>
      <c r="AK308" s="37" t="s">
        <v>88</v>
      </c>
      <c r="AL308" s="37" t="s">
        <v>77</v>
      </c>
      <c r="AM308" s="37" t="s">
        <v>77</v>
      </c>
      <c r="AN308" s="37" t="s">
        <v>77</v>
      </c>
      <c r="AO308" s="37" t="s">
        <v>77</v>
      </c>
      <c r="AP308" s="37" t="s">
        <v>923</v>
      </c>
      <c r="AQ308" s="37" t="s">
        <v>352</v>
      </c>
      <c r="AR308" s="37" t="s">
        <v>90</v>
      </c>
      <c r="AS308" s="37" t="s">
        <v>91</v>
      </c>
      <c r="AT308" s="37" t="s">
        <v>92</v>
      </c>
      <c r="AU308" s="37" t="s">
        <v>77</v>
      </c>
      <c r="AV308" s="37" t="s">
        <v>77</v>
      </c>
      <c r="AW308" s="37" t="s">
        <v>77</v>
      </c>
      <c r="AX308" s="291">
        <v>41208</v>
      </c>
      <c r="AY308" s="37" t="s">
        <v>88</v>
      </c>
      <c r="AZ308" s="37" t="s">
        <v>81</v>
      </c>
      <c r="BA308" s="37" t="s">
        <v>77</v>
      </c>
      <c r="BB308" s="37" t="s">
        <v>77</v>
      </c>
      <c r="BC308" s="37" t="s">
        <v>75</v>
      </c>
      <c r="BD308" s="37" t="s">
        <v>77</v>
      </c>
      <c r="BE308" s="37" t="s">
        <v>93</v>
      </c>
      <c r="BF308" s="291">
        <v>41208</v>
      </c>
      <c r="BG308" s="37" t="s">
        <v>171</v>
      </c>
      <c r="BH308" s="154">
        <v>45570.628518518519</v>
      </c>
      <c r="BI308" s="37" t="s">
        <v>77</v>
      </c>
      <c r="BJ308" s="37" t="s">
        <v>325</v>
      </c>
      <c r="BK308" s="23" t="s">
        <v>96</v>
      </c>
    </row>
    <row r="309" spans="1:63" s="10" customFormat="1" ht="56">
      <c r="A309" s="37">
        <v>2763</v>
      </c>
      <c r="B309" s="37" t="s">
        <v>988</v>
      </c>
      <c r="C309" s="37" t="s">
        <v>3187</v>
      </c>
      <c r="D309" s="366" t="s">
        <v>76</v>
      </c>
      <c r="E309" s="367"/>
      <c r="F309" s="367"/>
      <c r="G309" s="367"/>
      <c r="H309" s="367"/>
      <c r="I309" s="367"/>
      <c r="J309" s="236" t="s">
        <v>76</v>
      </c>
      <c r="K309" s="236" t="s">
        <v>76</v>
      </c>
      <c r="L309" s="236" t="s">
        <v>76</v>
      </c>
      <c r="M309" s="236" t="s">
        <v>76</v>
      </c>
      <c r="N309" s="37" t="s">
        <v>75</v>
      </c>
      <c r="O309" s="236" t="s">
        <v>76</v>
      </c>
      <c r="P309" s="37" t="s">
        <v>318</v>
      </c>
      <c r="Q309" s="37" t="s">
        <v>77</v>
      </c>
      <c r="R309" s="37" t="s">
        <v>75</v>
      </c>
      <c r="S309" s="37" t="s">
        <v>75</v>
      </c>
      <c r="T309" s="25" t="s">
        <v>75</v>
      </c>
      <c r="U309" s="25" t="s">
        <v>75</v>
      </c>
      <c r="V309" s="236" t="s">
        <v>319</v>
      </c>
      <c r="W309" s="236" t="s">
        <v>320</v>
      </c>
      <c r="X309" s="37" t="s">
        <v>75</v>
      </c>
      <c r="Y309" s="291">
        <v>45474</v>
      </c>
      <c r="Z309" s="37" t="s">
        <v>81</v>
      </c>
      <c r="AA309" s="37" t="s">
        <v>988</v>
      </c>
      <c r="AB309" s="37" t="s">
        <v>989</v>
      </c>
      <c r="AC309" s="37" t="s">
        <v>83</v>
      </c>
      <c r="AD309" s="37" t="s">
        <v>938</v>
      </c>
      <c r="AE309" s="37" t="s">
        <v>990</v>
      </c>
      <c r="AF309" s="37" t="s">
        <v>85</v>
      </c>
      <c r="AG309" s="37">
        <v>40</v>
      </c>
      <c r="AH309" s="37" t="s">
        <v>86</v>
      </c>
      <c r="AI309" s="37" t="s">
        <v>126</v>
      </c>
      <c r="AJ309" s="37" t="s">
        <v>837</v>
      </c>
      <c r="AK309" s="37" t="s">
        <v>88</v>
      </c>
      <c r="AL309" s="37" t="s">
        <v>77</v>
      </c>
      <c r="AM309" s="37" t="s">
        <v>77</v>
      </c>
      <c r="AN309" s="37" t="s">
        <v>77</v>
      </c>
      <c r="AO309" s="37" t="s">
        <v>77</v>
      </c>
      <c r="AP309" s="37" t="s">
        <v>940</v>
      </c>
      <c r="AQ309" s="37" t="s">
        <v>923</v>
      </c>
      <c r="AR309" s="37" t="s">
        <v>90</v>
      </c>
      <c r="AS309" s="37" t="s">
        <v>91</v>
      </c>
      <c r="AT309" s="37" t="s">
        <v>92</v>
      </c>
      <c r="AU309" s="37" t="s">
        <v>77</v>
      </c>
      <c r="AV309" s="37" t="s">
        <v>77</v>
      </c>
      <c r="AW309" s="37" t="s">
        <v>77</v>
      </c>
      <c r="AX309" s="291">
        <v>41208</v>
      </c>
      <c r="AY309" s="37" t="s">
        <v>88</v>
      </c>
      <c r="AZ309" s="37" t="s">
        <v>81</v>
      </c>
      <c r="BA309" s="37" t="s">
        <v>77</v>
      </c>
      <c r="BB309" s="37" t="s">
        <v>77</v>
      </c>
      <c r="BC309" s="37" t="s">
        <v>75</v>
      </c>
      <c r="BD309" s="37" t="s">
        <v>77</v>
      </c>
      <c r="BE309" s="37" t="s">
        <v>93</v>
      </c>
      <c r="BF309" s="291">
        <v>41208</v>
      </c>
      <c r="BG309" s="37" t="s">
        <v>171</v>
      </c>
      <c r="BH309" s="154">
        <v>45570.62871527778</v>
      </c>
      <c r="BI309" s="37" t="s">
        <v>77</v>
      </c>
      <c r="BJ309" s="37" t="s">
        <v>325</v>
      </c>
      <c r="BK309" s="23" t="s">
        <v>96</v>
      </c>
    </row>
    <row r="310" spans="1:63" s="10" customFormat="1" ht="56">
      <c r="A310" s="37">
        <v>2764</v>
      </c>
      <c r="B310" s="37" t="s">
        <v>991</v>
      </c>
      <c r="C310" s="37" t="s">
        <v>3187</v>
      </c>
      <c r="D310" s="366" t="s">
        <v>76</v>
      </c>
      <c r="E310" s="367"/>
      <c r="F310" s="367"/>
      <c r="G310" s="367"/>
      <c r="H310" s="367"/>
      <c r="I310" s="367"/>
      <c r="J310" s="236" t="s">
        <v>76</v>
      </c>
      <c r="K310" s="236" t="s">
        <v>76</v>
      </c>
      <c r="L310" s="236" t="s">
        <v>76</v>
      </c>
      <c r="M310" s="236" t="s">
        <v>76</v>
      </c>
      <c r="N310" s="37" t="s">
        <v>75</v>
      </c>
      <c r="O310" s="236" t="s">
        <v>76</v>
      </c>
      <c r="P310" s="37" t="s">
        <v>318</v>
      </c>
      <c r="Q310" s="37" t="s">
        <v>77</v>
      </c>
      <c r="R310" s="37" t="s">
        <v>75</v>
      </c>
      <c r="S310" s="37" t="s">
        <v>75</v>
      </c>
      <c r="T310" s="25" t="s">
        <v>75</v>
      </c>
      <c r="U310" s="25" t="s">
        <v>75</v>
      </c>
      <c r="V310" s="236" t="s">
        <v>319</v>
      </c>
      <c r="W310" s="236" t="s">
        <v>320</v>
      </c>
      <c r="X310" s="37" t="s">
        <v>75</v>
      </c>
      <c r="Y310" s="291">
        <v>45474</v>
      </c>
      <c r="Z310" s="37" t="s">
        <v>81</v>
      </c>
      <c r="AA310" s="37" t="s">
        <v>991</v>
      </c>
      <c r="AB310" s="37" t="s">
        <v>992</v>
      </c>
      <c r="AC310" s="37" t="s">
        <v>83</v>
      </c>
      <c r="AD310" s="37" t="s">
        <v>938</v>
      </c>
      <c r="AE310" s="37" t="s">
        <v>993</v>
      </c>
      <c r="AF310" s="37" t="s">
        <v>85</v>
      </c>
      <c r="AG310" s="37">
        <v>40</v>
      </c>
      <c r="AH310" s="37" t="s">
        <v>86</v>
      </c>
      <c r="AI310" s="37" t="s">
        <v>126</v>
      </c>
      <c r="AJ310" s="37" t="s">
        <v>837</v>
      </c>
      <c r="AK310" s="37" t="s">
        <v>88</v>
      </c>
      <c r="AL310" s="37" t="s">
        <v>77</v>
      </c>
      <c r="AM310" s="37" t="s">
        <v>77</v>
      </c>
      <c r="AN310" s="37" t="s">
        <v>77</v>
      </c>
      <c r="AO310" s="37" t="s">
        <v>77</v>
      </c>
      <c r="AP310" s="37" t="s">
        <v>940</v>
      </c>
      <c r="AQ310" s="37" t="s">
        <v>923</v>
      </c>
      <c r="AR310" s="37" t="s">
        <v>90</v>
      </c>
      <c r="AS310" s="37" t="s">
        <v>91</v>
      </c>
      <c r="AT310" s="37" t="s">
        <v>92</v>
      </c>
      <c r="AU310" s="37" t="s">
        <v>77</v>
      </c>
      <c r="AV310" s="37" t="s">
        <v>77</v>
      </c>
      <c r="AW310" s="37" t="s">
        <v>77</v>
      </c>
      <c r="AX310" s="291">
        <v>41208</v>
      </c>
      <c r="AY310" s="37" t="s">
        <v>88</v>
      </c>
      <c r="AZ310" s="37" t="s">
        <v>81</v>
      </c>
      <c r="BA310" s="37" t="s">
        <v>77</v>
      </c>
      <c r="BB310" s="37" t="s">
        <v>77</v>
      </c>
      <c r="BC310" s="37" t="s">
        <v>75</v>
      </c>
      <c r="BD310" s="37" t="s">
        <v>77</v>
      </c>
      <c r="BE310" s="37" t="s">
        <v>93</v>
      </c>
      <c r="BF310" s="291">
        <v>41208</v>
      </c>
      <c r="BG310" s="37" t="s">
        <v>171</v>
      </c>
      <c r="BH310" s="154">
        <v>45570.628923611112</v>
      </c>
      <c r="BI310" s="37" t="s">
        <v>77</v>
      </c>
      <c r="BJ310" s="37" t="s">
        <v>325</v>
      </c>
      <c r="BK310" s="23" t="s">
        <v>96</v>
      </c>
    </row>
    <row r="311" spans="1:63" s="10" customFormat="1" ht="56">
      <c r="A311" s="37">
        <v>2765</v>
      </c>
      <c r="B311" s="37" t="s">
        <v>994</v>
      </c>
      <c r="C311" s="37" t="s">
        <v>3187</v>
      </c>
      <c r="D311" s="366" t="s">
        <v>76</v>
      </c>
      <c r="E311" s="367"/>
      <c r="F311" s="367"/>
      <c r="G311" s="367"/>
      <c r="H311" s="367"/>
      <c r="I311" s="367"/>
      <c r="J311" s="236" t="s">
        <v>76</v>
      </c>
      <c r="K311" s="236" t="s">
        <v>76</v>
      </c>
      <c r="L311" s="236" t="s">
        <v>76</v>
      </c>
      <c r="M311" s="236" t="s">
        <v>76</v>
      </c>
      <c r="N311" s="37" t="s">
        <v>75</v>
      </c>
      <c r="O311" s="236" t="s">
        <v>76</v>
      </c>
      <c r="P311" s="37" t="s">
        <v>318</v>
      </c>
      <c r="Q311" s="37" t="s">
        <v>77</v>
      </c>
      <c r="R311" s="37" t="s">
        <v>75</v>
      </c>
      <c r="S311" s="37" t="s">
        <v>75</v>
      </c>
      <c r="T311" s="25" t="s">
        <v>75</v>
      </c>
      <c r="U311" s="25" t="s">
        <v>75</v>
      </c>
      <c r="V311" s="236" t="s">
        <v>319</v>
      </c>
      <c r="W311" s="236" t="s">
        <v>320</v>
      </c>
      <c r="X311" s="37" t="s">
        <v>75</v>
      </c>
      <c r="Y311" s="291">
        <v>45474</v>
      </c>
      <c r="Z311" s="37" t="s">
        <v>81</v>
      </c>
      <c r="AA311" s="37" t="s">
        <v>994</v>
      </c>
      <c r="AB311" s="37" t="s">
        <v>995</v>
      </c>
      <c r="AC311" s="37" t="s">
        <v>83</v>
      </c>
      <c r="AD311" s="37" t="s">
        <v>938</v>
      </c>
      <c r="AE311" s="37" t="s">
        <v>996</v>
      </c>
      <c r="AF311" s="37" t="s">
        <v>85</v>
      </c>
      <c r="AG311" s="37">
        <v>40</v>
      </c>
      <c r="AH311" s="37" t="s">
        <v>86</v>
      </c>
      <c r="AI311" s="37" t="s">
        <v>126</v>
      </c>
      <c r="AJ311" s="37" t="s">
        <v>837</v>
      </c>
      <c r="AK311" s="37" t="s">
        <v>88</v>
      </c>
      <c r="AL311" s="37" t="s">
        <v>77</v>
      </c>
      <c r="AM311" s="37" t="s">
        <v>77</v>
      </c>
      <c r="AN311" s="37" t="s">
        <v>77</v>
      </c>
      <c r="AO311" s="37" t="s">
        <v>77</v>
      </c>
      <c r="AP311" s="37" t="s">
        <v>940</v>
      </c>
      <c r="AQ311" s="37" t="s">
        <v>923</v>
      </c>
      <c r="AR311" s="37" t="s">
        <v>90</v>
      </c>
      <c r="AS311" s="37" t="s">
        <v>91</v>
      </c>
      <c r="AT311" s="37" t="s">
        <v>92</v>
      </c>
      <c r="AU311" s="37" t="s">
        <v>77</v>
      </c>
      <c r="AV311" s="37" t="s">
        <v>77</v>
      </c>
      <c r="AW311" s="37" t="s">
        <v>77</v>
      </c>
      <c r="AX311" s="291">
        <v>41208</v>
      </c>
      <c r="AY311" s="37" t="s">
        <v>88</v>
      </c>
      <c r="AZ311" s="37" t="s">
        <v>81</v>
      </c>
      <c r="BA311" s="37" t="s">
        <v>77</v>
      </c>
      <c r="BB311" s="37" t="s">
        <v>77</v>
      </c>
      <c r="BC311" s="37" t="s">
        <v>75</v>
      </c>
      <c r="BD311" s="37" t="s">
        <v>77</v>
      </c>
      <c r="BE311" s="37" t="s">
        <v>93</v>
      </c>
      <c r="BF311" s="291">
        <v>41208</v>
      </c>
      <c r="BG311" s="37" t="s">
        <v>171</v>
      </c>
      <c r="BH311" s="154">
        <v>45570.629131944443</v>
      </c>
      <c r="BI311" s="37" t="s">
        <v>77</v>
      </c>
      <c r="BJ311" s="37" t="s">
        <v>325</v>
      </c>
      <c r="BK311" s="23" t="s">
        <v>96</v>
      </c>
    </row>
    <row r="312" spans="1:63" s="10" customFormat="1" ht="56">
      <c r="A312" s="37">
        <v>2766</v>
      </c>
      <c r="B312" s="37" t="s">
        <v>997</v>
      </c>
      <c r="C312" s="37" t="s">
        <v>3187</v>
      </c>
      <c r="D312" s="366" t="s">
        <v>76</v>
      </c>
      <c r="E312" s="367"/>
      <c r="F312" s="367"/>
      <c r="G312" s="367"/>
      <c r="H312" s="367"/>
      <c r="I312" s="367"/>
      <c r="J312" s="236" t="s">
        <v>76</v>
      </c>
      <c r="K312" s="236" t="s">
        <v>76</v>
      </c>
      <c r="L312" s="236" t="s">
        <v>76</v>
      </c>
      <c r="M312" s="236" t="s">
        <v>76</v>
      </c>
      <c r="N312" s="37" t="s">
        <v>75</v>
      </c>
      <c r="O312" s="236" t="s">
        <v>76</v>
      </c>
      <c r="P312" s="37" t="s">
        <v>318</v>
      </c>
      <c r="Q312" s="37" t="s">
        <v>77</v>
      </c>
      <c r="R312" s="37" t="s">
        <v>75</v>
      </c>
      <c r="S312" s="37" t="s">
        <v>75</v>
      </c>
      <c r="T312" s="25" t="s">
        <v>75</v>
      </c>
      <c r="U312" s="25" t="s">
        <v>75</v>
      </c>
      <c r="V312" s="236" t="s">
        <v>319</v>
      </c>
      <c r="W312" s="236" t="s">
        <v>320</v>
      </c>
      <c r="X312" s="37" t="s">
        <v>75</v>
      </c>
      <c r="Y312" s="291">
        <v>45474</v>
      </c>
      <c r="Z312" s="37" t="s">
        <v>81</v>
      </c>
      <c r="AA312" s="37" t="s">
        <v>997</v>
      </c>
      <c r="AB312" s="37" t="s">
        <v>998</v>
      </c>
      <c r="AC312" s="37" t="s">
        <v>83</v>
      </c>
      <c r="AD312" s="37" t="s">
        <v>938</v>
      </c>
      <c r="AE312" s="37" t="s">
        <v>949</v>
      </c>
      <c r="AF312" s="37" t="s">
        <v>85</v>
      </c>
      <c r="AG312" s="37">
        <v>40</v>
      </c>
      <c r="AH312" s="37" t="s">
        <v>86</v>
      </c>
      <c r="AI312" s="37" t="s">
        <v>126</v>
      </c>
      <c r="AJ312" s="37" t="s">
        <v>837</v>
      </c>
      <c r="AK312" s="37" t="s">
        <v>88</v>
      </c>
      <c r="AL312" s="37" t="s">
        <v>77</v>
      </c>
      <c r="AM312" s="37" t="s">
        <v>77</v>
      </c>
      <c r="AN312" s="37" t="s">
        <v>77</v>
      </c>
      <c r="AO312" s="37" t="s">
        <v>77</v>
      </c>
      <c r="AP312" s="37" t="s">
        <v>940</v>
      </c>
      <c r="AQ312" s="37" t="s">
        <v>923</v>
      </c>
      <c r="AR312" s="37" t="s">
        <v>90</v>
      </c>
      <c r="AS312" s="37" t="s">
        <v>91</v>
      </c>
      <c r="AT312" s="37" t="s">
        <v>92</v>
      </c>
      <c r="AU312" s="37" t="s">
        <v>77</v>
      </c>
      <c r="AV312" s="37" t="s">
        <v>77</v>
      </c>
      <c r="AW312" s="37" t="s">
        <v>77</v>
      </c>
      <c r="AX312" s="291">
        <v>41208</v>
      </c>
      <c r="AY312" s="37" t="s">
        <v>88</v>
      </c>
      <c r="AZ312" s="37" t="s">
        <v>81</v>
      </c>
      <c r="BA312" s="37" t="s">
        <v>77</v>
      </c>
      <c r="BB312" s="37" t="s">
        <v>77</v>
      </c>
      <c r="BC312" s="37" t="s">
        <v>75</v>
      </c>
      <c r="BD312" s="37" t="s">
        <v>77</v>
      </c>
      <c r="BE312" s="37" t="s">
        <v>93</v>
      </c>
      <c r="BF312" s="291">
        <v>41208</v>
      </c>
      <c r="BG312" s="37" t="s">
        <v>171</v>
      </c>
      <c r="BH312" s="154">
        <v>45570.629305555558</v>
      </c>
      <c r="BI312" s="37" t="s">
        <v>77</v>
      </c>
      <c r="BJ312" s="37" t="s">
        <v>325</v>
      </c>
      <c r="BK312" s="23" t="s">
        <v>96</v>
      </c>
    </row>
    <row r="313" spans="1:63" s="10" customFormat="1" ht="56">
      <c r="A313" s="37">
        <v>2767</v>
      </c>
      <c r="B313" s="37" t="s">
        <v>999</v>
      </c>
      <c r="C313" s="37" t="s">
        <v>3187</v>
      </c>
      <c r="D313" s="366" t="s">
        <v>76</v>
      </c>
      <c r="E313" s="367"/>
      <c r="F313" s="367"/>
      <c r="G313" s="367"/>
      <c r="H313" s="367"/>
      <c r="I313" s="367"/>
      <c r="J313" s="236" t="s">
        <v>76</v>
      </c>
      <c r="K313" s="236" t="s">
        <v>76</v>
      </c>
      <c r="L313" s="236" t="s">
        <v>76</v>
      </c>
      <c r="M313" s="236" t="s">
        <v>76</v>
      </c>
      <c r="N313" s="37" t="s">
        <v>75</v>
      </c>
      <c r="O313" s="236" t="s">
        <v>76</v>
      </c>
      <c r="P313" s="37" t="s">
        <v>318</v>
      </c>
      <c r="Q313" s="37" t="s">
        <v>77</v>
      </c>
      <c r="R313" s="37" t="s">
        <v>75</v>
      </c>
      <c r="S313" s="37" t="s">
        <v>75</v>
      </c>
      <c r="T313" s="25" t="s">
        <v>75</v>
      </c>
      <c r="U313" s="25" t="s">
        <v>75</v>
      </c>
      <c r="V313" s="236" t="s">
        <v>319</v>
      </c>
      <c r="W313" s="236" t="s">
        <v>320</v>
      </c>
      <c r="X313" s="37" t="s">
        <v>75</v>
      </c>
      <c r="Y313" s="291">
        <v>45474</v>
      </c>
      <c r="Z313" s="37" t="s">
        <v>81</v>
      </c>
      <c r="AA313" s="37" t="s">
        <v>999</v>
      </c>
      <c r="AB313" s="37" t="s">
        <v>1000</v>
      </c>
      <c r="AC313" s="37" t="s">
        <v>83</v>
      </c>
      <c r="AD313" s="37" t="s">
        <v>938</v>
      </c>
      <c r="AE313" s="37" t="s">
        <v>1001</v>
      </c>
      <c r="AF313" s="37" t="s">
        <v>85</v>
      </c>
      <c r="AG313" s="37">
        <v>40</v>
      </c>
      <c r="AH313" s="37" t="s">
        <v>86</v>
      </c>
      <c r="AI313" s="37" t="s">
        <v>126</v>
      </c>
      <c r="AJ313" s="37" t="s">
        <v>837</v>
      </c>
      <c r="AK313" s="37" t="s">
        <v>88</v>
      </c>
      <c r="AL313" s="37" t="s">
        <v>77</v>
      </c>
      <c r="AM313" s="37" t="s">
        <v>77</v>
      </c>
      <c r="AN313" s="37" t="s">
        <v>77</v>
      </c>
      <c r="AO313" s="37" t="s">
        <v>77</v>
      </c>
      <c r="AP313" s="37" t="s">
        <v>923</v>
      </c>
      <c r="AQ313" s="37" t="s">
        <v>352</v>
      </c>
      <c r="AR313" s="37" t="s">
        <v>90</v>
      </c>
      <c r="AS313" s="37" t="s">
        <v>91</v>
      </c>
      <c r="AT313" s="37" t="s">
        <v>92</v>
      </c>
      <c r="AU313" s="37" t="s">
        <v>77</v>
      </c>
      <c r="AV313" s="37" t="s">
        <v>77</v>
      </c>
      <c r="AW313" s="37" t="s">
        <v>77</v>
      </c>
      <c r="AX313" s="291">
        <v>41208</v>
      </c>
      <c r="AY313" s="37" t="s">
        <v>88</v>
      </c>
      <c r="AZ313" s="37" t="s">
        <v>81</v>
      </c>
      <c r="BA313" s="37" t="s">
        <v>77</v>
      </c>
      <c r="BB313" s="37" t="s">
        <v>77</v>
      </c>
      <c r="BC313" s="37" t="s">
        <v>75</v>
      </c>
      <c r="BD313" s="37" t="s">
        <v>77</v>
      </c>
      <c r="BE313" s="37" t="s">
        <v>93</v>
      </c>
      <c r="BF313" s="291">
        <v>41208</v>
      </c>
      <c r="BG313" s="37" t="s">
        <v>171</v>
      </c>
      <c r="BH313" s="154">
        <v>45570.629502314812</v>
      </c>
      <c r="BI313" s="37" t="s">
        <v>77</v>
      </c>
      <c r="BJ313" s="37" t="s">
        <v>325</v>
      </c>
      <c r="BK313" s="23" t="s">
        <v>96</v>
      </c>
    </row>
    <row r="314" spans="1:63" s="10" customFormat="1" ht="56">
      <c r="A314" s="37">
        <v>2768</v>
      </c>
      <c r="B314" s="37" t="s">
        <v>1002</v>
      </c>
      <c r="C314" s="37" t="s">
        <v>3187</v>
      </c>
      <c r="D314" s="366" t="s">
        <v>76</v>
      </c>
      <c r="E314" s="367"/>
      <c r="F314" s="367"/>
      <c r="G314" s="367"/>
      <c r="H314" s="367"/>
      <c r="I314" s="367"/>
      <c r="J314" s="236" t="s">
        <v>76</v>
      </c>
      <c r="K314" s="236" t="s">
        <v>76</v>
      </c>
      <c r="L314" s="236" t="s">
        <v>76</v>
      </c>
      <c r="M314" s="236" t="s">
        <v>76</v>
      </c>
      <c r="N314" s="37" t="s">
        <v>75</v>
      </c>
      <c r="O314" s="236" t="s">
        <v>76</v>
      </c>
      <c r="P314" s="37" t="s">
        <v>318</v>
      </c>
      <c r="Q314" s="37" t="s">
        <v>77</v>
      </c>
      <c r="R314" s="37" t="s">
        <v>75</v>
      </c>
      <c r="S314" s="37" t="s">
        <v>75</v>
      </c>
      <c r="T314" s="25" t="s">
        <v>75</v>
      </c>
      <c r="U314" s="25" t="s">
        <v>75</v>
      </c>
      <c r="V314" s="236" t="s">
        <v>319</v>
      </c>
      <c r="W314" s="236" t="s">
        <v>320</v>
      </c>
      <c r="X314" s="37" t="s">
        <v>75</v>
      </c>
      <c r="Y314" s="291">
        <v>45474</v>
      </c>
      <c r="Z314" s="37" t="s">
        <v>81</v>
      </c>
      <c r="AA314" s="37" t="s">
        <v>1002</v>
      </c>
      <c r="AB314" s="37" t="s">
        <v>1003</v>
      </c>
      <c r="AC314" s="37" t="s">
        <v>83</v>
      </c>
      <c r="AD314" s="37" t="s">
        <v>938</v>
      </c>
      <c r="AE314" s="37" t="s">
        <v>990</v>
      </c>
      <c r="AF314" s="37" t="s">
        <v>85</v>
      </c>
      <c r="AG314" s="37">
        <v>40</v>
      </c>
      <c r="AH314" s="37" t="s">
        <v>86</v>
      </c>
      <c r="AI314" s="37" t="s">
        <v>126</v>
      </c>
      <c r="AJ314" s="37" t="s">
        <v>837</v>
      </c>
      <c r="AK314" s="37" t="s">
        <v>88</v>
      </c>
      <c r="AL314" s="37" t="s">
        <v>77</v>
      </c>
      <c r="AM314" s="37" t="s">
        <v>77</v>
      </c>
      <c r="AN314" s="37" t="s">
        <v>77</v>
      </c>
      <c r="AO314" s="37" t="s">
        <v>77</v>
      </c>
      <c r="AP314" s="37" t="s">
        <v>923</v>
      </c>
      <c r="AQ314" s="37" t="s">
        <v>352</v>
      </c>
      <c r="AR314" s="37" t="s">
        <v>90</v>
      </c>
      <c r="AS314" s="37" t="s">
        <v>91</v>
      </c>
      <c r="AT314" s="37" t="s">
        <v>92</v>
      </c>
      <c r="AU314" s="37" t="s">
        <v>77</v>
      </c>
      <c r="AV314" s="37" t="s">
        <v>77</v>
      </c>
      <c r="AW314" s="37" t="s">
        <v>77</v>
      </c>
      <c r="AX314" s="291">
        <v>41208</v>
      </c>
      <c r="AY314" s="37" t="s">
        <v>88</v>
      </c>
      <c r="AZ314" s="37" t="s">
        <v>81</v>
      </c>
      <c r="BA314" s="37" t="s">
        <v>77</v>
      </c>
      <c r="BB314" s="37" t="s">
        <v>77</v>
      </c>
      <c r="BC314" s="37" t="s">
        <v>75</v>
      </c>
      <c r="BD314" s="37" t="s">
        <v>77</v>
      </c>
      <c r="BE314" s="37" t="s">
        <v>93</v>
      </c>
      <c r="BF314" s="291">
        <v>41208</v>
      </c>
      <c r="BG314" s="37" t="s">
        <v>171</v>
      </c>
      <c r="BH314" s="154">
        <v>45570.629675925928</v>
      </c>
      <c r="BI314" s="37" t="s">
        <v>77</v>
      </c>
      <c r="BJ314" s="37" t="s">
        <v>325</v>
      </c>
      <c r="BK314" s="23" t="s">
        <v>96</v>
      </c>
    </row>
    <row r="315" spans="1:63" s="10" customFormat="1" ht="56">
      <c r="A315" s="37">
        <v>2769</v>
      </c>
      <c r="B315" s="37" t="s">
        <v>1004</v>
      </c>
      <c r="C315" s="37" t="s">
        <v>3187</v>
      </c>
      <c r="D315" s="366" t="s">
        <v>76</v>
      </c>
      <c r="E315" s="367"/>
      <c r="F315" s="367"/>
      <c r="G315" s="367"/>
      <c r="H315" s="367"/>
      <c r="I315" s="367"/>
      <c r="J315" s="236" t="s">
        <v>76</v>
      </c>
      <c r="K315" s="236" t="s">
        <v>76</v>
      </c>
      <c r="L315" s="236" t="s">
        <v>76</v>
      </c>
      <c r="M315" s="236" t="s">
        <v>76</v>
      </c>
      <c r="N315" s="37" t="s">
        <v>75</v>
      </c>
      <c r="O315" s="236" t="s">
        <v>76</v>
      </c>
      <c r="P315" s="37" t="s">
        <v>318</v>
      </c>
      <c r="Q315" s="37" t="s">
        <v>77</v>
      </c>
      <c r="R315" s="37" t="s">
        <v>75</v>
      </c>
      <c r="S315" s="37" t="s">
        <v>75</v>
      </c>
      <c r="T315" s="25" t="s">
        <v>75</v>
      </c>
      <c r="U315" s="25" t="s">
        <v>75</v>
      </c>
      <c r="V315" s="236" t="s">
        <v>319</v>
      </c>
      <c r="W315" s="236" t="s">
        <v>320</v>
      </c>
      <c r="X315" s="37" t="s">
        <v>75</v>
      </c>
      <c r="Y315" s="291">
        <v>45474</v>
      </c>
      <c r="Z315" s="37" t="s">
        <v>81</v>
      </c>
      <c r="AA315" s="37" t="s">
        <v>1004</v>
      </c>
      <c r="AB315" s="37" t="s">
        <v>1005</v>
      </c>
      <c r="AC315" s="37" t="s">
        <v>83</v>
      </c>
      <c r="AD315" s="37" t="s">
        <v>938</v>
      </c>
      <c r="AE315" s="37" t="s">
        <v>964</v>
      </c>
      <c r="AF315" s="37" t="s">
        <v>85</v>
      </c>
      <c r="AG315" s="37">
        <v>40</v>
      </c>
      <c r="AH315" s="37" t="s">
        <v>86</v>
      </c>
      <c r="AI315" s="37" t="s">
        <v>126</v>
      </c>
      <c r="AJ315" s="37" t="s">
        <v>837</v>
      </c>
      <c r="AK315" s="37" t="s">
        <v>88</v>
      </c>
      <c r="AL315" s="37" t="s">
        <v>77</v>
      </c>
      <c r="AM315" s="37" t="s">
        <v>77</v>
      </c>
      <c r="AN315" s="37" t="s">
        <v>77</v>
      </c>
      <c r="AO315" s="37" t="s">
        <v>77</v>
      </c>
      <c r="AP315" s="37" t="s">
        <v>923</v>
      </c>
      <c r="AQ315" s="37" t="s">
        <v>352</v>
      </c>
      <c r="AR315" s="37" t="s">
        <v>90</v>
      </c>
      <c r="AS315" s="37" t="s">
        <v>91</v>
      </c>
      <c r="AT315" s="37" t="s">
        <v>92</v>
      </c>
      <c r="AU315" s="37" t="s">
        <v>77</v>
      </c>
      <c r="AV315" s="37" t="s">
        <v>77</v>
      </c>
      <c r="AW315" s="37" t="s">
        <v>77</v>
      </c>
      <c r="AX315" s="291">
        <v>41208</v>
      </c>
      <c r="AY315" s="37" t="s">
        <v>88</v>
      </c>
      <c r="AZ315" s="37" t="s">
        <v>81</v>
      </c>
      <c r="BA315" s="37" t="s">
        <v>77</v>
      </c>
      <c r="BB315" s="37" t="s">
        <v>77</v>
      </c>
      <c r="BC315" s="37" t="s">
        <v>75</v>
      </c>
      <c r="BD315" s="37" t="s">
        <v>77</v>
      </c>
      <c r="BE315" s="37" t="s">
        <v>93</v>
      </c>
      <c r="BF315" s="291">
        <v>41208</v>
      </c>
      <c r="BG315" s="37" t="s">
        <v>171</v>
      </c>
      <c r="BH315" s="154">
        <v>45570.629849537036</v>
      </c>
      <c r="BI315" s="37" t="s">
        <v>77</v>
      </c>
      <c r="BJ315" s="37" t="s">
        <v>325</v>
      </c>
      <c r="BK315" s="23" t="s">
        <v>96</v>
      </c>
    </row>
    <row r="316" spans="1:63" s="10" customFormat="1" ht="56">
      <c r="A316" s="37">
        <v>2770</v>
      </c>
      <c r="B316" s="37" t="s">
        <v>1006</v>
      </c>
      <c r="C316" s="37" t="s">
        <v>3187</v>
      </c>
      <c r="D316" s="366" t="s">
        <v>76</v>
      </c>
      <c r="E316" s="367"/>
      <c r="F316" s="367"/>
      <c r="G316" s="367"/>
      <c r="H316" s="367"/>
      <c r="I316" s="367"/>
      <c r="J316" s="236" t="s">
        <v>76</v>
      </c>
      <c r="K316" s="236" t="s">
        <v>76</v>
      </c>
      <c r="L316" s="236" t="s">
        <v>76</v>
      </c>
      <c r="M316" s="236" t="s">
        <v>76</v>
      </c>
      <c r="N316" s="37" t="s">
        <v>75</v>
      </c>
      <c r="O316" s="236" t="s">
        <v>76</v>
      </c>
      <c r="P316" s="37" t="s">
        <v>318</v>
      </c>
      <c r="Q316" s="37" t="s">
        <v>77</v>
      </c>
      <c r="R316" s="37" t="s">
        <v>75</v>
      </c>
      <c r="S316" s="37" t="s">
        <v>75</v>
      </c>
      <c r="T316" s="25" t="s">
        <v>75</v>
      </c>
      <c r="U316" s="25" t="s">
        <v>75</v>
      </c>
      <c r="V316" s="236" t="s">
        <v>319</v>
      </c>
      <c r="W316" s="236" t="s">
        <v>320</v>
      </c>
      <c r="X316" s="37" t="s">
        <v>75</v>
      </c>
      <c r="Y316" s="291">
        <v>45474</v>
      </c>
      <c r="Z316" s="37" t="s">
        <v>81</v>
      </c>
      <c r="AA316" s="37" t="s">
        <v>1006</v>
      </c>
      <c r="AB316" s="37" t="s">
        <v>1007</v>
      </c>
      <c r="AC316" s="37" t="s">
        <v>83</v>
      </c>
      <c r="AD316" s="37" t="s">
        <v>938</v>
      </c>
      <c r="AE316" s="37" t="s">
        <v>939</v>
      </c>
      <c r="AF316" s="37" t="s">
        <v>85</v>
      </c>
      <c r="AG316" s="37">
        <v>40</v>
      </c>
      <c r="AH316" s="37" t="s">
        <v>86</v>
      </c>
      <c r="AI316" s="37" t="s">
        <v>126</v>
      </c>
      <c r="AJ316" s="37" t="s">
        <v>837</v>
      </c>
      <c r="AK316" s="37" t="s">
        <v>88</v>
      </c>
      <c r="AL316" s="37" t="s">
        <v>89</v>
      </c>
      <c r="AM316" s="37" t="s">
        <v>77</v>
      </c>
      <c r="AN316" s="37" t="s">
        <v>77</v>
      </c>
      <c r="AO316" s="37" t="s">
        <v>77</v>
      </c>
      <c r="AP316" s="37" t="s">
        <v>923</v>
      </c>
      <c r="AQ316" s="37" t="s">
        <v>352</v>
      </c>
      <c r="AR316" s="37" t="s">
        <v>90</v>
      </c>
      <c r="AS316" s="37" t="s">
        <v>91</v>
      </c>
      <c r="AT316" s="37" t="s">
        <v>92</v>
      </c>
      <c r="AU316" s="37" t="s">
        <v>77</v>
      </c>
      <c r="AV316" s="37" t="s">
        <v>77</v>
      </c>
      <c r="AW316" s="37" t="s">
        <v>77</v>
      </c>
      <c r="AX316" s="291">
        <v>41208</v>
      </c>
      <c r="AY316" s="37" t="s">
        <v>88</v>
      </c>
      <c r="AZ316" s="37" t="s">
        <v>81</v>
      </c>
      <c r="BA316" s="37" t="s">
        <v>77</v>
      </c>
      <c r="BB316" s="37" t="s">
        <v>77</v>
      </c>
      <c r="BC316" s="37" t="s">
        <v>75</v>
      </c>
      <c r="BD316" s="37" t="s">
        <v>77</v>
      </c>
      <c r="BE316" s="37" t="s">
        <v>93</v>
      </c>
      <c r="BF316" s="291">
        <v>41208</v>
      </c>
      <c r="BG316" s="37" t="s">
        <v>171</v>
      </c>
      <c r="BH316" s="154">
        <v>45570.612222222226</v>
      </c>
      <c r="BI316" s="37" t="s">
        <v>77</v>
      </c>
      <c r="BJ316" s="37" t="s">
        <v>325</v>
      </c>
      <c r="BK316" s="23" t="s">
        <v>96</v>
      </c>
    </row>
    <row r="317" spans="1:63" s="10" customFormat="1" ht="56">
      <c r="A317" s="37">
        <v>2773</v>
      </c>
      <c r="B317" s="37" t="s">
        <v>3182</v>
      </c>
      <c r="C317" s="37" t="s">
        <v>3187</v>
      </c>
      <c r="D317" s="366" t="s">
        <v>76</v>
      </c>
      <c r="E317" s="367"/>
      <c r="F317" s="367"/>
      <c r="G317" s="367"/>
      <c r="H317" s="367"/>
      <c r="I317" s="367"/>
      <c r="J317" s="236" t="s">
        <v>76</v>
      </c>
      <c r="K317" s="236" t="s">
        <v>76</v>
      </c>
      <c r="L317" s="236" t="s">
        <v>76</v>
      </c>
      <c r="M317" s="236" t="s">
        <v>76</v>
      </c>
      <c r="N317" s="37" t="s">
        <v>75</v>
      </c>
      <c r="O317" s="236" t="s">
        <v>76</v>
      </c>
      <c r="P317" s="37" t="s">
        <v>318</v>
      </c>
      <c r="Q317" s="37" t="s">
        <v>77</v>
      </c>
      <c r="R317" s="37" t="s">
        <v>75</v>
      </c>
      <c r="S317" s="37" t="s">
        <v>75</v>
      </c>
      <c r="T317" s="25" t="s">
        <v>75</v>
      </c>
      <c r="U317" s="25" t="s">
        <v>75</v>
      </c>
      <c r="V317" s="236" t="s">
        <v>319</v>
      </c>
      <c r="W317" s="236" t="s">
        <v>320</v>
      </c>
      <c r="X317" s="37" t="s">
        <v>75</v>
      </c>
      <c r="Y317" s="291">
        <v>45078</v>
      </c>
      <c r="Z317" s="37" t="s">
        <v>81</v>
      </c>
      <c r="AA317" s="37" t="s">
        <v>3182</v>
      </c>
      <c r="AB317" s="37" t="s">
        <v>3749</v>
      </c>
      <c r="AC317" s="37" t="s">
        <v>83</v>
      </c>
      <c r="AD317" s="37" t="s">
        <v>938</v>
      </c>
      <c r="AE317" s="37" t="s">
        <v>990</v>
      </c>
      <c r="AF317" s="37" t="s">
        <v>85</v>
      </c>
      <c r="AG317" s="37">
        <v>40</v>
      </c>
      <c r="AH317" s="37" t="s">
        <v>86</v>
      </c>
      <c r="AI317" s="37" t="s">
        <v>126</v>
      </c>
      <c r="AJ317" s="37" t="s">
        <v>837</v>
      </c>
      <c r="AK317" s="37" t="s">
        <v>88</v>
      </c>
      <c r="AL317" s="37" t="s">
        <v>77</v>
      </c>
      <c r="AM317" s="37" t="s">
        <v>77</v>
      </c>
      <c r="AN317" s="37" t="s">
        <v>77</v>
      </c>
      <c r="AO317" s="37" t="s">
        <v>77</v>
      </c>
      <c r="AP317" s="37" t="s">
        <v>923</v>
      </c>
      <c r="AQ317" s="37" t="s">
        <v>352</v>
      </c>
      <c r="AR317" s="37" t="s">
        <v>90</v>
      </c>
      <c r="AS317" s="37" t="s">
        <v>91</v>
      </c>
      <c r="AT317" s="37" t="s">
        <v>92</v>
      </c>
      <c r="AU317" s="37" t="s">
        <v>77</v>
      </c>
      <c r="AV317" s="37" t="s">
        <v>77</v>
      </c>
      <c r="AW317" s="37" t="s">
        <v>77</v>
      </c>
      <c r="AX317" s="291">
        <v>41208</v>
      </c>
      <c r="AY317" s="37" t="s">
        <v>88</v>
      </c>
      <c r="AZ317" s="37" t="s">
        <v>81</v>
      </c>
      <c r="BA317" s="37" t="s">
        <v>77</v>
      </c>
      <c r="BB317" s="37" t="s">
        <v>77</v>
      </c>
      <c r="BC317" s="37" t="s">
        <v>75</v>
      </c>
      <c r="BD317" s="37" t="s">
        <v>77</v>
      </c>
      <c r="BE317" s="37" t="s">
        <v>93</v>
      </c>
      <c r="BF317" s="291">
        <v>41208</v>
      </c>
      <c r="BG317" s="37" t="s">
        <v>171</v>
      </c>
      <c r="BH317" s="154">
        <v>45446.370717592596</v>
      </c>
      <c r="BI317" s="37" t="s">
        <v>77</v>
      </c>
      <c r="BJ317" s="37" t="s">
        <v>325</v>
      </c>
      <c r="BK317" s="23" t="s">
        <v>96</v>
      </c>
    </row>
    <row r="318" spans="1:63" s="10" customFormat="1" ht="56">
      <c r="A318" s="37">
        <v>2774</v>
      </c>
      <c r="B318" s="37" t="s">
        <v>3183</v>
      </c>
      <c r="C318" s="37" t="s">
        <v>3187</v>
      </c>
      <c r="D318" s="366" t="s">
        <v>76</v>
      </c>
      <c r="E318" s="367"/>
      <c r="F318" s="367"/>
      <c r="G318" s="367"/>
      <c r="H318" s="367"/>
      <c r="I318" s="367"/>
      <c r="J318" s="236" t="s">
        <v>76</v>
      </c>
      <c r="K318" s="236" t="s">
        <v>76</v>
      </c>
      <c r="L318" s="236" t="s">
        <v>76</v>
      </c>
      <c r="M318" s="236" t="s">
        <v>76</v>
      </c>
      <c r="N318" s="37" t="s">
        <v>75</v>
      </c>
      <c r="O318" s="236" t="s">
        <v>76</v>
      </c>
      <c r="P318" s="37" t="s">
        <v>318</v>
      </c>
      <c r="Q318" s="37" t="s">
        <v>77</v>
      </c>
      <c r="R318" s="37" t="s">
        <v>75</v>
      </c>
      <c r="S318" s="37" t="s">
        <v>75</v>
      </c>
      <c r="T318" s="25" t="s">
        <v>75</v>
      </c>
      <c r="U318" s="25" t="s">
        <v>75</v>
      </c>
      <c r="V318" s="236" t="s">
        <v>319</v>
      </c>
      <c r="W318" s="236" t="s">
        <v>320</v>
      </c>
      <c r="X318" s="37" t="s">
        <v>75</v>
      </c>
      <c r="Y318" s="291">
        <v>45078</v>
      </c>
      <c r="Z318" s="37" t="s">
        <v>81</v>
      </c>
      <c r="AA318" s="37" t="s">
        <v>3183</v>
      </c>
      <c r="AB318" s="37" t="s">
        <v>3750</v>
      </c>
      <c r="AC318" s="37" t="s">
        <v>83</v>
      </c>
      <c r="AD318" s="37" t="s">
        <v>836</v>
      </c>
      <c r="AE318" s="37" t="s">
        <v>1016</v>
      </c>
      <c r="AF318" s="37" t="s">
        <v>85</v>
      </c>
      <c r="AG318" s="37">
        <v>40</v>
      </c>
      <c r="AH318" s="37" t="s">
        <v>86</v>
      </c>
      <c r="AI318" s="37" t="s">
        <v>126</v>
      </c>
      <c r="AJ318" s="37" t="s">
        <v>837</v>
      </c>
      <c r="AK318" s="37" t="s">
        <v>88</v>
      </c>
      <c r="AL318" s="37" t="s">
        <v>77</v>
      </c>
      <c r="AM318" s="37" t="s">
        <v>77</v>
      </c>
      <c r="AN318" s="37" t="s">
        <v>77</v>
      </c>
      <c r="AO318" s="37" t="s">
        <v>77</v>
      </c>
      <c r="AP318" s="37" t="s">
        <v>940</v>
      </c>
      <c r="AQ318" s="37" t="s">
        <v>352</v>
      </c>
      <c r="AR318" s="37" t="s">
        <v>90</v>
      </c>
      <c r="AS318" s="37" t="s">
        <v>91</v>
      </c>
      <c r="AT318" s="37" t="s">
        <v>92</v>
      </c>
      <c r="AU318" s="37" t="s">
        <v>77</v>
      </c>
      <c r="AV318" s="37" t="s">
        <v>77</v>
      </c>
      <c r="AW318" s="37" t="s">
        <v>77</v>
      </c>
      <c r="AX318" s="291">
        <v>41208</v>
      </c>
      <c r="AY318" s="37" t="s">
        <v>88</v>
      </c>
      <c r="AZ318" s="37" t="s">
        <v>81</v>
      </c>
      <c r="BA318" s="37" t="s">
        <v>77</v>
      </c>
      <c r="BB318" s="37" t="s">
        <v>77</v>
      </c>
      <c r="BC318" s="37" t="s">
        <v>75</v>
      </c>
      <c r="BD318" s="37" t="s">
        <v>77</v>
      </c>
      <c r="BE318" s="37" t="s">
        <v>93</v>
      </c>
      <c r="BF318" s="291">
        <v>41208</v>
      </c>
      <c r="BG318" s="37" t="s">
        <v>171</v>
      </c>
      <c r="BH318" s="154">
        <v>45446.371562499997</v>
      </c>
      <c r="BI318" s="37" t="s">
        <v>77</v>
      </c>
      <c r="BJ318" s="37" t="s">
        <v>325</v>
      </c>
      <c r="BK318" s="23" t="s">
        <v>96</v>
      </c>
    </row>
    <row r="319" spans="1:63" s="10" customFormat="1" ht="56">
      <c r="A319" s="37">
        <v>2775</v>
      </c>
      <c r="B319" s="37" t="s">
        <v>3184</v>
      </c>
      <c r="C319" s="37" t="s">
        <v>3187</v>
      </c>
      <c r="D319" s="366" t="s">
        <v>76</v>
      </c>
      <c r="E319" s="367"/>
      <c r="F319" s="367"/>
      <c r="G319" s="367"/>
      <c r="H319" s="367"/>
      <c r="I319" s="367"/>
      <c r="J319" s="236" t="s">
        <v>76</v>
      </c>
      <c r="K319" s="236" t="s">
        <v>76</v>
      </c>
      <c r="L319" s="236" t="s">
        <v>76</v>
      </c>
      <c r="M319" s="236" t="s">
        <v>76</v>
      </c>
      <c r="N319" s="37" t="s">
        <v>75</v>
      </c>
      <c r="O319" s="236" t="s">
        <v>76</v>
      </c>
      <c r="P319" s="37" t="s">
        <v>318</v>
      </c>
      <c r="Q319" s="37" t="s">
        <v>77</v>
      </c>
      <c r="R319" s="37" t="s">
        <v>75</v>
      </c>
      <c r="S319" s="37" t="s">
        <v>75</v>
      </c>
      <c r="T319" s="25" t="s">
        <v>75</v>
      </c>
      <c r="U319" s="25" t="s">
        <v>75</v>
      </c>
      <c r="V319" s="236" t="s">
        <v>319</v>
      </c>
      <c r="W319" s="236" t="s">
        <v>320</v>
      </c>
      <c r="X319" s="37" t="s">
        <v>75</v>
      </c>
      <c r="Y319" s="291">
        <v>45444</v>
      </c>
      <c r="Z319" s="37" t="s">
        <v>81</v>
      </c>
      <c r="AA319" s="37" t="s">
        <v>3184</v>
      </c>
      <c r="AB319" s="37" t="s">
        <v>3751</v>
      </c>
      <c r="AC319" s="37" t="s">
        <v>83</v>
      </c>
      <c r="AD319" s="37" t="s">
        <v>938</v>
      </c>
      <c r="AE319" s="37" t="s">
        <v>949</v>
      </c>
      <c r="AF319" s="37" t="s">
        <v>85</v>
      </c>
      <c r="AG319" s="37">
        <v>40</v>
      </c>
      <c r="AH319" s="37" t="s">
        <v>86</v>
      </c>
      <c r="AI319" s="37" t="s">
        <v>126</v>
      </c>
      <c r="AJ319" s="37" t="s">
        <v>837</v>
      </c>
      <c r="AK319" s="37" t="s">
        <v>88</v>
      </c>
      <c r="AL319" s="37" t="s">
        <v>77</v>
      </c>
      <c r="AM319" s="37" t="s">
        <v>77</v>
      </c>
      <c r="AN319" s="37" t="s">
        <v>77</v>
      </c>
      <c r="AO319" s="37" t="s">
        <v>77</v>
      </c>
      <c r="AP319" s="37" t="s">
        <v>923</v>
      </c>
      <c r="AQ319" s="37" t="s">
        <v>352</v>
      </c>
      <c r="AR319" s="37" t="s">
        <v>90</v>
      </c>
      <c r="AS319" s="37" t="s">
        <v>91</v>
      </c>
      <c r="AT319" s="37" t="s">
        <v>92</v>
      </c>
      <c r="AU319" s="37" t="s">
        <v>77</v>
      </c>
      <c r="AV319" s="37" t="s">
        <v>77</v>
      </c>
      <c r="AW319" s="37" t="s">
        <v>77</v>
      </c>
      <c r="AX319" s="291">
        <v>41208</v>
      </c>
      <c r="AY319" s="37" t="s">
        <v>88</v>
      </c>
      <c r="AZ319" s="37" t="s">
        <v>81</v>
      </c>
      <c r="BA319" s="37" t="s">
        <v>77</v>
      </c>
      <c r="BB319" s="37" t="s">
        <v>77</v>
      </c>
      <c r="BC319" s="37" t="s">
        <v>75</v>
      </c>
      <c r="BD319" s="37" t="s">
        <v>77</v>
      </c>
      <c r="BE319" s="37" t="s">
        <v>93</v>
      </c>
      <c r="BF319" s="291">
        <v>41208</v>
      </c>
      <c r="BG319" s="37" t="s">
        <v>171</v>
      </c>
      <c r="BH319" s="154">
        <v>45446.37226851852</v>
      </c>
      <c r="BI319" s="37" t="s">
        <v>77</v>
      </c>
      <c r="BJ319" s="37" t="s">
        <v>325</v>
      </c>
      <c r="BK319" s="23" t="s">
        <v>96</v>
      </c>
    </row>
    <row r="320" spans="1:63" s="10" customFormat="1" ht="56">
      <c r="A320" s="37">
        <v>2776</v>
      </c>
      <c r="B320" s="37" t="s">
        <v>1018</v>
      </c>
      <c r="C320" s="37" t="s">
        <v>3187</v>
      </c>
      <c r="D320" s="366" t="s">
        <v>76</v>
      </c>
      <c r="E320" s="367"/>
      <c r="F320" s="367"/>
      <c r="G320" s="367"/>
      <c r="H320" s="367"/>
      <c r="I320" s="367"/>
      <c r="J320" s="236" t="s">
        <v>76</v>
      </c>
      <c r="K320" s="236" t="s">
        <v>76</v>
      </c>
      <c r="L320" s="236" t="s">
        <v>76</v>
      </c>
      <c r="M320" s="236" t="s">
        <v>76</v>
      </c>
      <c r="N320" s="37" t="s">
        <v>75</v>
      </c>
      <c r="O320" s="236" t="s">
        <v>76</v>
      </c>
      <c r="P320" s="37" t="s">
        <v>318</v>
      </c>
      <c r="Q320" s="37" t="s">
        <v>77</v>
      </c>
      <c r="R320" s="37" t="s">
        <v>75</v>
      </c>
      <c r="S320" s="37" t="s">
        <v>75</v>
      </c>
      <c r="T320" s="25" t="s">
        <v>75</v>
      </c>
      <c r="U320" s="25" t="s">
        <v>75</v>
      </c>
      <c r="V320" s="236" t="s">
        <v>319</v>
      </c>
      <c r="W320" s="236" t="s">
        <v>320</v>
      </c>
      <c r="X320" s="37" t="s">
        <v>75</v>
      </c>
      <c r="Y320" s="291">
        <v>45474</v>
      </c>
      <c r="Z320" s="37" t="s">
        <v>81</v>
      </c>
      <c r="AA320" s="37" t="s">
        <v>1018</v>
      </c>
      <c r="AB320" s="37" t="s">
        <v>1019</v>
      </c>
      <c r="AC320" s="37" t="s">
        <v>83</v>
      </c>
      <c r="AD320" s="37" t="s">
        <v>938</v>
      </c>
      <c r="AE320" s="37" t="s">
        <v>983</v>
      </c>
      <c r="AF320" s="37" t="s">
        <v>85</v>
      </c>
      <c r="AG320" s="37">
        <v>40</v>
      </c>
      <c r="AH320" s="37" t="s">
        <v>86</v>
      </c>
      <c r="AI320" s="37" t="s">
        <v>126</v>
      </c>
      <c r="AJ320" s="37" t="s">
        <v>837</v>
      </c>
      <c r="AK320" s="37" t="s">
        <v>88</v>
      </c>
      <c r="AL320" s="37" t="s">
        <v>77</v>
      </c>
      <c r="AM320" s="37" t="s">
        <v>77</v>
      </c>
      <c r="AN320" s="37" t="s">
        <v>77</v>
      </c>
      <c r="AO320" s="37" t="s">
        <v>77</v>
      </c>
      <c r="AP320" s="37" t="s">
        <v>940</v>
      </c>
      <c r="AQ320" s="37" t="s">
        <v>352</v>
      </c>
      <c r="AR320" s="37" t="s">
        <v>90</v>
      </c>
      <c r="AS320" s="37" t="s">
        <v>91</v>
      </c>
      <c r="AT320" s="37" t="s">
        <v>92</v>
      </c>
      <c r="AU320" s="37" t="s">
        <v>77</v>
      </c>
      <c r="AV320" s="37" t="s">
        <v>77</v>
      </c>
      <c r="AW320" s="37" t="s">
        <v>77</v>
      </c>
      <c r="AX320" s="291">
        <v>41208</v>
      </c>
      <c r="AY320" s="37" t="s">
        <v>88</v>
      </c>
      <c r="AZ320" s="37" t="s">
        <v>81</v>
      </c>
      <c r="BA320" s="37" t="s">
        <v>77</v>
      </c>
      <c r="BB320" s="37" t="s">
        <v>77</v>
      </c>
      <c r="BC320" s="37" t="s">
        <v>75</v>
      </c>
      <c r="BD320" s="37" t="s">
        <v>77</v>
      </c>
      <c r="BE320" s="37" t="s">
        <v>93</v>
      </c>
      <c r="BF320" s="291">
        <v>41208</v>
      </c>
      <c r="BG320" s="37" t="s">
        <v>171</v>
      </c>
      <c r="BH320" s="154">
        <v>45570.630590277775</v>
      </c>
      <c r="BI320" s="37" t="s">
        <v>77</v>
      </c>
      <c r="BJ320" s="37" t="s">
        <v>325</v>
      </c>
      <c r="BK320" s="23" t="s">
        <v>96</v>
      </c>
    </row>
    <row r="321" spans="1:63" s="10" customFormat="1" ht="56">
      <c r="A321" s="37">
        <v>2777</v>
      </c>
      <c r="B321" s="37" t="s">
        <v>1020</v>
      </c>
      <c r="C321" s="37" t="s">
        <v>3187</v>
      </c>
      <c r="D321" s="366" t="s">
        <v>76</v>
      </c>
      <c r="E321" s="367"/>
      <c r="F321" s="367"/>
      <c r="G321" s="367"/>
      <c r="H321" s="367"/>
      <c r="I321" s="367"/>
      <c r="J321" s="236" t="s">
        <v>76</v>
      </c>
      <c r="K321" s="236" t="s">
        <v>76</v>
      </c>
      <c r="L321" s="236" t="s">
        <v>76</v>
      </c>
      <c r="M321" s="236" t="s">
        <v>76</v>
      </c>
      <c r="N321" s="37" t="s">
        <v>75</v>
      </c>
      <c r="O321" s="236" t="s">
        <v>76</v>
      </c>
      <c r="P321" s="37" t="s">
        <v>318</v>
      </c>
      <c r="Q321" s="37" t="s">
        <v>77</v>
      </c>
      <c r="R321" s="37" t="s">
        <v>75</v>
      </c>
      <c r="S321" s="37" t="s">
        <v>75</v>
      </c>
      <c r="T321" s="25" t="s">
        <v>75</v>
      </c>
      <c r="U321" s="25" t="s">
        <v>75</v>
      </c>
      <c r="V321" s="236" t="s">
        <v>319</v>
      </c>
      <c r="W321" s="236" t="s">
        <v>320</v>
      </c>
      <c r="X321" s="37" t="s">
        <v>75</v>
      </c>
      <c r="Y321" s="291">
        <v>45474</v>
      </c>
      <c r="Z321" s="37" t="s">
        <v>81</v>
      </c>
      <c r="AA321" s="37" t="s">
        <v>1020</v>
      </c>
      <c r="AB321" s="37" t="s">
        <v>1021</v>
      </c>
      <c r="AC321" s="37" t="s">
        <v>83</v>
      </c>
      <c r="AD321" s="37" t="s">
        <v>938</v>
      </c>
      <c r="AE321" s="37" t="s">
        <v>993</v>
      </c>
      <c r="AF321" s="37" t="s">
        <v>85</v>
      </c>
      <c r="AG321" s="37">
        <v>40</v>
      </c>
      <c r="AH321" s="37" t="s">
        <v>86</v>
      </c>
      <c r="AI321" s="37" t="s">
        <v>126</v>
      </c>
      <c r="AJ321" s="37" t="s">
        <v>837</v>
      </c>
      <c r="AK321" s="37" t="s">
        <v>88</v>
      </c>
      <c r="AL321" s="37" t="s">
        <v>77</v>
      </c>
      <c r="AM321" s="37" t="s">
        <v>77</v>
      </c>
      <c r="AN321" s="37" t="s">
        <v>77</v>
      </c>
      <c r="AO321" s="37" t="s">
        <v>77</v>
      </c>
      <c r="AP321" s="37" t="s">
        <v>940</v>
      </c>
      <c r="AQ321" s="37" t="s">
        <v>352</v>
      </c>
      <c r="AR321" s="37" t="s">
        <v>90</v>
      </c>
      <c r="AS321" s="37" t="s">
        <v>91</v>
      </c>
      <c r="AT321" s="37" t="s">
        <v>92</v>
      </c>
      <c r="AU321" s="37" t="s">
        <v>77</v>
      </c>
      <c r="AV321" s="37" t="s">
        <v>77</v>
      </c>
      <c r="AW321" s="37" t="s">
        <v>77</v>
      </c>
      <c r="AX321" s="291">
        <v>41208</v>
      </c>
      <c r="AY321" s="37" t="s">
        <v>88</v>
      </c>
      <c r="AZ321" s="37" t="s">
        <v>81</v>
      </c>
      <c r="BA321" s="37" t="s">
        <v>77</v>
      </c>
      <c r="BB321" s="37" t="s">
        <v>77</v>
      </c>
      <c r="BC321" s="37" t="s">
        <v>75</v>
      </c>
      <c r="BD321" s="37" t="s">
        <v>77</v>
      </c>
      <c r="BE321" s="37" t="s">
        <v>93</v>
      </c>
      <c r="BF321" s="291">
        <v>41208</v>
      </c>
      <c r="BG321" s="37" t="s">
        <v>171</v>
      </c>
      <c r="BH321" s="154">
        <v>45570.63077546296</v>
      </c>
      <c r="BI321" s="37" t="s">
        <v>77</v>
      </c>
      <c r="BJ321" s="37" t="s">
        <v>325</v>
      </c>
      <c r="BK321" s="23" t="s">
        <v>96</v>
      </c>
    </row>
    <row r="322" spans="1:63" s="10" customFormat="1" ht="56">
      <c r="A322" s="37">
        <v>2778</v>
      </c>
      <c r="B322" s="37" t="s">
        <v>1022</v>
      </c>
      <c r="C322" s="37" t="s">
        <v>3187</v>
      </c>
      <c r="D322" s="366" t="s">
        <v>76</v>
      </c>
      <c r="E322" s="367"/>
      <c r="F322" s="367"/>
      <c r="G322" s="367"/>
      <c r="H322" s="367"/>
      <c r="I322" s="367"/>
      <c r="J322" s="236" t="s">
        <v>76</v>
      </c>
      <c r="K322" s="236" t="s">
        <v>76</v>
      </c>
      <c r="L322" s="236" t="s">
        <v>76</v>
      </c>
      <c r="M322" s="236" t="s">
        <v>76</v>
      </c>
      <c r="N322" s="37" t="s">
        <v>75</v>
      </c>
      <c r="O322" s="236" t="s">
        <v>76</v>
      </c>
      <c r="P322" s="37" t="s">
        <v>318</v>
      </c>
      <c r="Q322" s="37" t="s">
        <v>77</v>
      </c>
      <c r="R322" s="37" t="s">
        <v>75</v>
      </c>
      <c r="S322" s="37" t="s">
        <v>75</v>
      </c>
      <c r="T322" s="25" t="s">
        <v>75</v>
      </c>
      <c r="U322" s="25" t="s">
        <v>75</v>
      </c>
      <c r="V322" s="236" t="s">
        <v>319</v>
      </c>
      <c r="W322" s="236" t="s">
        <v>320</v>
      </c>
      <c r="X322" s="37" t="s">
        <v>75</v>
      </c>
      <c r="Y322" s="291">
        <v>45474</v>
      </c>
      <c r="Z322" s="37" t="s">
        <v>81</v>
      </c>
      <c r="AA322" s="37" t="s">
        <v>1022</v>
      </c>
      <c r="AB322" s="37" t="s">
        <v>1023</v>
      </c>
      <c r="AC322" s="37" t="s">
        <v>83</v>
      </c>
      <c r="AD322" s="37" t="s">
        <v>938</v>
      </c>
      <c r="AE322" s="37" t="s">
        <v>964</v>
      </c>
      <c r="AF322" s="37" t="s">
        <v>85</v>
      </c>
      <c r="AG322" s="37">
        <v>40</v>
      </c>
      <c r="AH322" s="37" t="s">
        <v>86</v>
      </c>
      <c r="AI322" s="37" t="s">
        <v>126</v>
      </c>
      <c r="AJ322" s="37" t="s">
        <v>837</v>
      </c>
      <c r="AK322" s="37" t="s">
        <v>88</v>
      </c>
      <c r="AL322" s="37" t="s">
        <v>77</v>
      </c>
      <c r="AM322" s="37" t="s">
        <v>77</v>
      </c>
      <c r="AN322" s="37" t="s">
        <v>77</v>
      </c>
      <c r="AO322" s="37" t="s">
        <v>77</v>
      </c>
      <c r="AP322" s="37" t="s">
        <v>940</v>
      </c>
      <c r="AQ322" s="37" t="s">
        <v>352</v>
      </c>
      <c r="AR322" s="37" t="s">
        <v>90</v>
      </c>
      <c r="AS322" s="37" t="s">
        <v>91</v>
      </c>
      <c r="AT322" s="37" t="s">
        <v>92</v>
      </c>
      <c r="AU322" s="37" t="s">
        <v>77</v>
      </c>
      <c r="AV322" s="37" t="s">
        <v>77</v>
      </c>
      <c r="AW322" s="37" t="s">
        <v>77</v>
      </c>
      <c r="AX322" s="291">
        <v>41208</v>
      </c>
      <c r="AY322" s="37" t="s">
        <v>88</v>
      </c>
      <c r="AZ322" s="37" t="s">
        <v>81</v>
      </c>
      <c r="BA322" s="37" t="s">
        <v>77</v>
      </c>
      <c r="BB322" s="37" t="s">
        <v>77</v>
      </c>
      <c r="BC322" s="37" t="s">
        <v>75</v>
      </c>
      <c r="BD322" s="37" t="s">
        <v>77</v>
      </c>
      <c r="BE322" s="37" t="s">
        <v>93</v>
      </c>
      <c r="BF322" s="291">
        <v>41208</v>
      </c>
      <c r="BG322" s="37" t="s">
        <v>171</v>
      </c>
      <c r="BH322" s="154">
        <v>45570.630972222221</v>
      </c>
      <c r="BI322" s="37" t="s">
        <v>77</v>
      </c>
      <c r="BJ322" s="37" t="s">
        <v>325</v>
      </c>
      <c r="BK322" s="23" t="s">
        <v>96</v>
      </c>
    </row>
    <row r="323" spans="1:63" s="10" customFormat="1" ht="56">
      <c r="A323" s="37">
        <v>2779</v>
      </c>
      <c r="B323" s="37" t="s">
        <v>1024</v>
      </c>
      <c r="C323" s="37" t="s">
        <v>3187</v>
      </c>
      <c r="D323" s="366" t="s">
        <v>76</v>
      </c>
      <c r="E323" s="367"/>
      <c r="F323" s="367"/>
      <c r="G323" s="367"/>
      <c r="H323" s="367"/>
      <c r="I323" s="367"/>
      <c r="J323" s="236" t="s">
        <v>76</v>
      </c>
      <c r="K323" s="236" t="s">
        <v>76</v>
      </c>
      <c r="L323" s="236" t="s">
        <v>76</v>
      </c>
      <c r="M323" s="236" t="s">
        <v>76</v>
      </c>
      <c r="N323" s="37" t="s">
        <v>75</v>
      </c>
      <c r="O323" s="236" t="s">
        <v>76</v>
      </c>
      <c r="P323" s="37" t="s">
        <v>318</v>
      </c>
      <c r="Q323" s="37" t="s">
        <v>77</v>
      </c>
      <c r="R323" s="37" t="s">
        <v>75</v>
      </c>
      <c r="S323" s="37" t="s">
        <v>75</v>
      </c>
      <c r="T323" s="25" t="s">
        <v>75</v>
      </c>
      <c r="U323" s="25" t="s">
        <v>75</v>
      </c>
      <c r="V323" s="236" t="s">
        <v>319</v>
      </c>
      <c r="W323" s="236" t="s">
        <v>320</v>
      </c>
      <c r="X323" s="37" t="s">
        <v>75</v>
      </c>
      <c r="Y323" s="291">
        <v>45474</v>
      </c>
      <c r="Z323" s="37" t="s">
        <v>81</v>
      </c>
      <c r="AA323" s="37" t="s">
        <v>1024</v>
      </c>
      <c r="AB323" s="37" t="s">
        <v>1025</v>
      </c>
      <c r="AC323" s="37" t="s">
        <v>83</v>
      </c>
      <c r="AD323" s="37" t="s">
        <v>938</v>
      </c>
      <c r="AE323" s="37" t="s">
        <v>964</v>
      </c>
      <c r="AF323" s="37" t="s">
        <v>85</v>
      </c>
      <c r="AG323" s="37">
        <v>40</v>
      </c>
      <c r="AH323" s="37" t="s">
        <v>86</v>
      </c>
      <c r="AI323" s="37" t="s">
        <v>126</v>
      </c>
      <c r="AJ323" s="37" t="s">
        <v>837</v>
      </c>
      <c r="AK323" s="37" t="s">
        <v>88</v>
      </c>
      <c r="AL323" s="37" t="s">
        <v>77</v>
      </c>
      <c r="AM323" s="37" t="s">
        <v>77</v>
      </c>
      <c r="AN323" s="37" t="s">
        <v>77</v>
      </c>
      <c r="AO323" s="37" t="s">
        <v>77</v>
      </c>
      <c r="AP323" s="37" t="s">
        <v>923</v>
      </c>
      <c r="AQ323" s="37" t="s">
        <v>352</v>
      </c>
      <c r="AR323" s="37" t="s">
        <v>90</v>
      </c>
      <c r="AS323" s="37" t="s">
        <v>91</v>
      </c>
      <c r="AT323" s="37" t="s">
        <v>92</v>
      </c>
      <c r="AU323" s="37" t="s">
        <v>77</v>
      </c>
      <c r="AV323" s="37" t="s">
        <v>77</v>
      </c>
      <c r="AW323" s="37" t="s">
        <v>77</v>
      </c>
      <c r="AX323" s="291">
        <v>41208</v>
      </c>
      <c r="AY323" s="37" t="s">
        <v>88</v>
      </c>
      <c r="AZ323" s="37" t="s">
        <v>81</v>
      </c>
      <c r="BA323" s="37" t="s">
        <v>77</v>
      </c>
      <c r="BB323" s="37" t="s">
        <v>77</v>
      </c>
      <c r="BC323" s="37" t="s">
        <v>75</v>
      </c>
      <c r="BD323" s="37" t="s">
        <v>77</v>
      </c>
      <c r="BE323" s="37" t="s">
        <v>93</v>
      </c>
      <c r="BF323" s="291">
        <v>41208</v>
      </c>
      <c r="BG323" s="37" t="s">
        <v>171</v>
      </c>
      <c r="BH323" s="154">
        <v>45570.631157407406</v>
      </c>
      <c r="BI323" s="37" t="s">
        <v>77</v>
      </c>
      <c r="BJ323" s="37" t="s">
        <v>325</v>
      </c>
      <c r="BK323" s="23" t="s">
        <v>96</v>
      </c>
    </row>
    <row r="324" spans="1:63" s="10" customFormat="1" ht="56">
      <c r="A324" s="37">
        <v>2780</v>
      </c>
      <c r="B324" s="37" t="s">
        <v>1026</v>
      </c>
      <c r="C324" s="37" t="s">
        <v>3187</v>
      </c>
      <c r="D324" s="366" t="s">
        <v>76</v>
      </c>
      <c r="E324" s="367"/>
      <c r="F324" s="367"/>
      <c r="G324" s="367"/>
      <c r="H324" s="367"/>
      <c r="I324" s="367"/>
      <c r="J324" s="236" t="s">
        <v>76</v>
      </c>
      <c r="K324" s="236" t="s">
        <v>76</v>
      </c>
      <c r="L324" s="236" t="s">
        <v>76</v>
      </c>
      <c r="M324" s="236" t="s">
        <v>76</v>
      </c>
      <c r="N324" s="37" t="s">
        <v>75</v>
      </c>
      <c r="O324" s="236" t="s">
        <v>76</v>
      </c>
      <c r="P324" s="37" t="s">
        <v>318</v>
      </c>
      <c r="Q324" s="37" t="s">
        <v>77</v>
      </c>
      <c r="R324" s="37" t="s">
        <v>75</v>
      </c>
      <c r="S324" s="37" t="s">
        <v>75</v>
      </c>
      <c r="T324" s="25" t="s">
        <v>75</v>
      </c>
      <c r="U324" s="25" t="s">
        <v>75</v>
      </c>
      <c r="V324" s="236" t="s">
        <v>319</v>
      </c>
      <c r="W324" s="236" t="s">
        <v>320</v>
      </c>
      <c r="X324" s="37" t="s">
        <v>75</v>
      </c>
      <c r="Y324" s="291">
        <v>45474</v>
      </c>
      <c r="Z324" s="37" t="s">
        <v>81</v>
      </c>
      <c r="AA324" s="37" t="s">
        <v>1026</v>
      </c>
      <c r="AB324" s="37" t="s">
        <v>1027</v>
      </c>
      <c r="AC324" s="37" t="s">
        <v>83</v>
      </c>
      <c r="AD324" s="37" t="s">
        <v>938</v>
      </c>
      <c r="AE324" s="37" t="s">
        <v>949</v>
      </c>
      <c r="AF324" s="37" t="s">
        <v>85</v>
      </c>
      <c r="AG324" s="37">
        <v>40</v>
      </c>
      <c r="AH324" s="37" t="s">
        <v>86</v>
      </c>
      <c r="AI324" s="37" t="s">
        <v>126</v>
      </c>
      <c r="AJ324" s="37" t="s">
        <v>837</v>
      </c>
      <c r="AK324" s="37" t="s">
        <v>88</v>
      </c>
      <c r="AL324" s="37" t="s">
        <v>77</v>
      </c>
      <c r="AM324" s="37" t="s">
        <v>77</v>
      </c>
      <c r="AN324" s="37" t="s">
        <v>77</v>
      </c>
      <c r="AO324" s="37" t="s">
        <v>77</v>
      </c>
      <c r="AP324" s="37" t="s">
        <v>923</v>
      </c>
      <c r="AQ324" s="37" t="s">
        <v>352</v>
      </c>
      <c r="AR324" s="37" t="s">
        <v>90</v>
      </c>
      <c r="AS324" s="37" t="s">
        <v>91</v>
      </c>
      <c r="AT324" s="37" t="s">
        <v>92</v>
      </c>
      <c r="AU324" s="37" t="s">
        <v>77</v>
      </c>
      <c r="AV324" s="37" t="s">
        <v>77</v>
      </c>
      <c r="AW324" s="37" t="s">
        <v>77</v>
      </c>
      <c r="AX324" s="291">
        <v>41208</v>
      </c>
      <c r="AY324" s="37" t="s">
        <v>88</v>
      </c>
      <c r="AZ324" s="37" t="s">
        <v>81</v>
      </c>
      <c r="BA324" s="37" t="s">
        <v>77</v>
      </c>
      <c r="BB324" s="37" t="s">
        <v>77</v>
      </c>
      <c r="BC324" s="37" t="s">
        <v>75</v>
      </c>
      <c r="BD324" s="37" t="s">
        <v>77</v>
      </c>
      <c r="BE324" s="37" t="s">
        <v>93</v>
      </c>
      <c r="BF324" s="291">
        <v>41208</v>
      </c>
      <c r="BG324" s="37" t="s">
        <v>171</v>
      </c>
      <c r="BH324" s="154">
        <v>45570.631412037037</v>
      </c>
      <c r="BI324" s="37" t="s">
        <v>77</v>
      </c>
      <c r="BJ324" s="37" t="s">
        <v>325</v>
      </c>
      <c r="BK324" s="23" t="s">
        <v>96</v>
      </c>
    </row>
    <row r="325" spans="1:63" s="10" customFormat="1" ht="56">
      <c r="A325" s="37">
        <v>2781</v>
      </c>
      <c r="B325" s="37" t="s">
        <v>1028</v>
      </c>
      <c r="C325" s="37" t="s">
        <v>3187</v>
      </c>
      <c r="D325" s="366" t="s">
        <v>76</v>
      </c>
      <c r="E325" s="367"/>
      <c r="F325" s="367"/>
      <c r="G325" s="367"/>
      <c r="H325" s="367"/>
      <c r="I325" s="367"/>
      <c r="J325" s="236" t="s">
        <v>76</v>
      </c>
      <c r="K325" s="236" t="s">
        <v>76</v>
      </c>
      <c r="L325" s="236" t="s">
        <v>76</v>
      </c>
      <c r="M325" s="236" t="s">
        <v>76</v>
      </c>
      <c r="N325" s="37" t="s">
        <v>75</v>
      </c>
      <c r="O325" s="236" t="s">
        <v>76</v>
      </c>
      <c r="P325" s="37" t="s">
        <v>318</v>
      </c>
      <c r="Q325" s="37" t="s">
        <v>77</v>
      </c>
      <c r="R325" s="37" t="s">
        <v>75</v>
      </c>
      <c r="S325" s="37" t="s">
        <v>75</v>
      </c>
      <c r="T325" s="25" t="s">
        <v>75</v>
      </c>
      <c r="U325" s="25" t="s">
        <v>75</v>
      </c>
      <c r="V325" s="236" t="s">
        <v>319</v>
      </c>
      <c r="W325" s="236" t="s">
        <v>320</v>
      </c>
      <c r="X325" s="37" t="s">
        <v>75</v>
      </c>
      <c r="Y325" s="291">
        <v>45474</v>
      </c>
      <c r="Z325" s="37" t="s">
        <v>81</v>
      </c>
      <c r="AA325" s="37" t="s">
        <v>1028</v>
      </c>
      <c r="AB325" s="37" t="s">
        <v>1029</v>
      </c>
      <c r="AC325" s="37" t="s">
        <v>83</v>
      </c>
      <c r="AD325" s="37" t="s">
        <v>938</v>
      </c>
      <c r="AE325" s="37" t="s">
        <v>954</v>
      </c>
      <c r="AF325" s="37" t="s">
        <v>85</v>
      </c>
      <c r="AG325" s="37">
        <v>40</v>
      </c>
      <c r="AH325" s="37" t="s">
        <v>86</v>
      </c>
      <c r="AI325" s="37" t="s">
        <v>126</v>
      </c>
      <c r="AJ325" s="37" t="s">
        <v>837</v>
      </c>
      <c r="AK325" s="37" t="s">
        <v>88</v>
      </c>
      <c r="AL325" s="37" t="s">
        <v>77</v>
      </c>
      <c r="AM325" s="37" t="s">
        <v>77</v>
      </c>
      <c r="AN325" s="37" t="s">
        <v>77</v>
      </c>
      <c r="AO325" s="37" t="s">
        <v>77</v>
      </c>
      <c r="AP325" s="37" t="s">
        <v>923</v>
      </c>
      <c r="AQ325" s="37" t="s">
        <v>352</v>
      </c>
      <c r="AR325" s="37" t="s">
        <v>90</v>
      </c>
      <c r="AS325" s="37" t="s">
        <v>91</v>
      </c>
      <c r="AT325" s="37" t="s">
        <v>92</v>
      </c>
      <c r="AU325" s="37" t="s">
        <v>77</v>
      </c>
      <c r="AV325" s="37" t="s">
        <v>77</v>
      </c>
      <c r="AW325" s="37" t="s">
        <v>77</v>
      </c>
      <c r="AX325" s="291">
        <v>41208</v>
      </c>
      <c r="AY325" s="37" t="s">
        <v>88</v>
      </c>
      <c r="AZ325" s="37" t="s">
        <v>81</v>
      </c>
      <c r="BA325" s="37" t="s">
        <v>77</v>
      </c>
      <c r="BB325" s="37" t="s">
        <v>77</v>
      </c>
      <c r="BC325" s="37" t="s">
        <v>75</v>
      </c>
      <c r="BD325" s="37" t="s">
        <v>77</v>
      </c>
      <c r="BE325" s="37" t="s">
        <v>93</v>
      </c>
      <c r="BF325" s="291">
        <v>41208</v>
      </c>
      <c r="BG325" s="37" t="s">
        <v>171</v>
      </c>
      <c r="BH325" s="154">
        <v>45570.631585648145</v>
      </c>
      <c r="BI325" s="37" t="s">
        <v>77</v>
      </c>
      <c r="BJ325" s="37" t="s">
        <v>325</v>
      </c>
      <c r="BK325" s="23" t="s">
        <v>96</v>
      </c>
    </row>
    <row r="326" spans="1:63" s="10" customFormat="1" ht="56">
      <c r="A326" s="37">
        <v>2782</v>
      </c>
      <c r="B326" s="37" t="s">
        <v>1030</v>
      </c>
      <c r="C326" s="37" t="s">
        <v>3187</v>
      </c>
      <c r="D326" s="366" t="s">
        <v>76</v>
      </c>
      <c r="E326" s="367"/>
      <c r="F326" s="367"/>
      <c r="G326" s="367"/>
      <c r="H326" s="367"/>
      <c r="I326" s="367"/>
      <c r="J326" s="236" t="s">
        <v>76</v>
      </c>
      <c r="K326" s="236" t="s">
        <v>76</v>
      </c>
      <c r="L326" s="236" t="s">
        <v>76</v>
      </c>
      <c r="M326" s="236" t="s">
        <v>76</v>
      </c>
      <c r="N326" s="37" t="s">
        <v>75</v>
      </c>
      <c r="O326" s="236" t="s">
        <v>76</v>
      </c>
      <c r="P326" s="37" t="s">
        <v>318</v>
      </c>
      <c r="Q326" s="37" t="s">
        <v>77</v>
      </c>
      <c r="R326" s="37" t="s">
        <v>75</v>
      </c>
      <c r="S326" s="37" t="s">
        <v>75</v>
      </c>
      <c r="T326" s="25" t="s">
        <v>75</v>
      </c>
      <c r="U326" s="25" t="s">
        <v>75</v>
      </c>
      <c r="V326" s="236" t="s">
        <v>319</v>
      </c>
      <c r="W326" s="236" t="s">
        <v>320</v>
      </c>
      <c r="X326" s="37" t="s">
        <v>75</v>
      </c>
      <c r="Y326" s="291">
        <v>45474</v>
      </c>
      <c r="Z326" s="37" t="s">
        <v>81</v>
      </c>
      <c r="AA326" s="37" t="s">
        <v>1030</v>
      </c>
      <c r="AB326" s="37" t="s">
        <v>1031</v>
      </c>
      <c r="AC326" s="37" t="s">
        <v>83</v>
      </c>
      <c r="AD326" s="37" t="s">
        <v>938</v>
      </c>
      <c r="AE326" s="37" t="s">
        <v>1032</v>
      </c>
      <c r="AF326" s="37" t="s">
        <v>85</v>
      </c>
      <c r="AG326" s="37">
        <v>40</v>
      </c>
      <c r="AH326" s="37" t="s">
        <v>86</v>
      </c>
      <c r="AI326" s="37" t="s">
        <v>126</v>
      </c>
      <c r="AJ326" s="37" t="s">
        <v>837</v>
      </c>
      <c r="AK326" s="37" t="s">
        <v>88</v>
      </c>
      <c r="AL326" s="37" t="s">
        <v>77</v>
      </c>
      <c r="AM326" s="37" t="s">
        <v>77</v>
      </c>
      <c r="AN326" s="37" t="s">
        <v>77</v>
      </c>
      <c r="AO326" s="37" t="s">
        <v>77</v>
      </c>
      <c r="AP326" s="37" t="s">
        <v>923</v>
      </c>
      <c r="AQ326" s="37" t="s">
        <v>352</v>
      </c>
      <c r="AR326" s="37" t="s">
        <v>90</v>
      </c>
      <c r="AS326" s="37" t="s">
        <v>91</v>
      </c>
      <c r="AT326" s="37" t="s">
        <v>92</v>
      </c>
      <c r="AU326" s="37" t="s">
        <v>77</v>
      </c>
      <c r="AV326" s="37" t="s">
        <v>77</v>
      </c>
      <c r="AW326" s="37" t="s">
        <v>77</v>
      </c>
      <c r="AX326" s="291">
        <v>41208</v>
      </c>
      <c r="AY326" s="37" t="s">
        <v>88</v>
      </c>
      <c r="AZ326" s="37" t="s">
        <v>81</v>
      </c>
      <c r="BA326" s="37" t="s">
        <v>77</v>
      </c>
      <c r="BB326" s="37" t="s">
        <v>77</v>
      </c>
      <c r="BC326" s="37" t="s">
        <v>75</v>
      </c>
      <c r="BD326" s="37" t="s">
        <v>77</v>
      </c>
      <c r="BE326" s="37" t="s">
        <v>93</v>
      </c>
      <c r="BF326" s="291">
        <v>41208</v>
      </c>
      <c r="BG326" s="37" t="s">
        <v>171</v>
      </c>
      <c r="BH326" s="154">
        <v>45570.63177083333</v>
      </c>
      <c r="BI326" s="37" t="s">
        <v>77</v>
      </c>
      <c r="BJ326" s="37" t="s">
        <v>325</v>
      </c>
      <c r="BK326" s="23" t="s">
        <v>96</v>
      </c>
    </row>
    <row r="327" spans="1:63" s="10" customFormat="1" ht="56">
      <c r="A327" s="37">
        <v>2783</v>
      </c>
      <c r="B327" s="37" t="s">
        <v>1033</v>
      </c>
      <c r="C327" s="37" t="s">
        <v>3187</v>
      </c>
      <c r="D327" s="366" t="s">
        <v>76</v>
      </c>
      <c r="E327" s="367"/>
      <c r="F327" s="367"/>
      <c r="G327" s="367"/>
      <c r="H327" s="367"/>
      <c r="I327" s="367"/>
      <c r="J327" s="236" t="s">
        <v>76</v>
      </c>
      <c r="K327" s="236" t="s">
        <v>76</v>
      </c>
      <c r="L327" s="236" t="s">
        <v>76</v>
      </c>
      <c r="M327" s="236" t="s">
        <v>76</v>
      </c>
      <c r="N327" s="37" t="s">
        <v>75</v>
      </c>
      <c r="O327" s="236" t="s">
        <v>76</v>
      </c>
      <c r="P327" s="37" t="s">
        <v>318</v>
      </c>
      <c r="Q327" s="37" t="s">
        <v>77</v>
      </c>
      <c r="R327" s="37" t="s">
        <v>75</v>
      </c>
      <c r="S327" s="37" t="s">
        <v>75</v>
      </c>
      <c r="T327" s="25" t="s">
        <v>75</v>
      </c>
      <c r="U327" s="25" t="s">
        <v>75</v>
      </c>
      <c r="V327" s="236" t="s">
        <v>319</v>
      </c>
      <c r="W327" s="236" t="s">
        <v>320</v>
      </c>
      <c r="X327" s="37" t="s">
        <v>75</v>
      </c>
      <c r="Y327" s="291">
        <v>45474</v>
      </c>
      <c r="Z327" s="37" t="s">
        <v>81</v>
      </c>
      <c r="AA327" s="37" t="s">
        <v>1033</v>
      </c>
      <c r="AB327" s="37" t="s">
        <v>1034</v>
      </c>
      <c r="AC327" s="37" t="s">
        <v>83</v>
      </c>
      <c r="AD327" s="37" t="s">
        <v>938</v>
      </c>
      <c r="AE327" s="37" t="s">
        <v>996</v>
      </c>
      <c r="AF327" s="37" t="s">
        <v>85</v>
      </c>
      <c r="AG327" s="37">
        <v>40</v>
      </c>
      <c r="AH327" s="37" t="s">
        <v>86</v>
      </c>
      <c r="AI327" s="37" t="s">
        <v>126</v>
      </c>
      <c r="AJ327" s="37" t="s">
        <v>837</v>
      </c>
      <c r="AK327" s="37" t="s">
        <v>88</v>
      </c>
      <c r="AL327" s="37" t="s">
        <v>77</v>
      </c>
      <c r="AM327" s="37" t="s">
        <v>77</v>
      </c>
      <c r="AN327" s="37" t="s">
        <v>77</v>
      </c>
      <c r="AO327" s="37" t="s">
        <v>77</v>
      </c>
      <c r="AP327" s="37" t="s">
        <v>923</v>
      </c>
      <c r="AQ327" s="37" t="s">
        <v>352</v>
      </c>
      <c r="AR327" s="37" t="s">
        <v>90</v>
      </c>
      <c r="AS327" s="37" t="s">
        <v>91</v>
      </c>
      <c r="AT327" s="37" t="s">
        <v>92</v>
      </c>
      <c r="AU327" s="37" t="s">
        <v>77</v>
      </c>
      <c r="AV327" s="37" t="s">
        <v>77</v>
      </c>
      <c r="AW327" s="37" t="s">
        <v>77</v>
      </c>
      <c r="AX327" s="291">
        <v>41208</v>
      </c>
      <c r="AY327" s="37" t="s">
        <v>88</v>
      </c>
      <c r="AZ327" s="37" t="s">
        <v>81</v>
      </c>
      <c r="BA327" s="37" t="s">
        <v>77</v>
      </c>
      <c r="BB327" s="37" t="s">
        <v>77</v>
      </c>
      <c r="BC327" s="37" t="s">
        <v>75</v>
      </c>
      <c r="BD327" s="37" t="s">
        <v>77</v>
      </c>
      <c r="BE327" s="37" t="s">
        <v>93</v>
      </c>
      <c r="BF327" s="291">
        <v>41208</v>
      </c>
      <c r="BG327" s="37" t="s">
        <v>171</v>
      </c>
      <c r="BH327" s="154">
        <v>45570.631944444445</v>
      </c>
      <c r="BI327" s="37" t="s">
        <v>77</v>
      </c>
      <c r="BJ327" s="37" t="s">
        <v>325</v>
      </c>
      <c r="BK327" s="23" t="s">
        <v>96</v>
      </c>
    </row>
    <row r="328" spans="1:63" s="10" customFormat="1" ht="56">
      <c r="A328" s="37">
        <v>2784</v>
      </c>
      <c r="B328" s="37" t="s">
        <v>1035</v>
      </c>
      <c r="C328" s="37" t="s">
        <v>3187</v>
      </c>
      <c r="D328" s="366" t="s">
        <v>76</v>
      </c>
      <c r="E328" s="367"/>
      <c r="F328" s="367"/>
      <c r="G328" s="367"/>
      <c r="H328" s="367"/>
      <c r="I328" s="367"/>
      <c r="J328" s="236" t="s">
        <v>76</v>
      </c>
      <c r="K328" s="236" t="s">
        <v>76</v>
      </c>
      <c r="L328" s="236" t="s">
        <v>76</v>
      </c>
      <c r="M328" s="236" t="s">
        <v>76</v>
      </c>
      <c r="N328" s="37" t="s">
        <v>75</v>
      </c>
      <c r="O328" s="236" t="s">
        <v>76</v>
      </c>
      <c r="P328" s="37" t="s">
        <v>318</v>
      </c>
      <c r="Q328" s="37" t="s">
        <v>77</v>
      </c>
      <c r="R328" s="37" t="s">
        <v>75</v>
      </c>
      <c r="S328" s="37" t="s">
        <v>75</v>
      </c>
      <c r="T328" s="25" t="s">
        <v>75</v>
      </c>
      <c r="U328" s="25" t="s">
        <v>75</v>
      </c>
      <c r="V328" s="236" t="s">
        <v>319</v>
      </c>
      <c r="W328" s="236" t="s">
        <v>320</v>
      </c>
      <c r="X328" s="37" t="s">
        <v>75</v>
      </c>
      <c r="Y328" s="291">
        <v>45474</v>
      </c>
      <c r="Z328" s="37" t="s">
        <v>81</v>
      </c>
      <c r="AA328" s="37" t="s">
        <v>1035</v>
      </c>
      <c r="AB328" s="37" t="s">
        <v>1036</v>
      </c>
      <c r="AC328" s="37" t="s">
        <v>83</v>
      </c>
      <c r="AD328" s="37" t="s">
        <v>938</v>
      </c>
      <c r="AE328" s="37" t="s">
        <v>939</v>
      </c>
      <c r="AF328" s="37" t="s">
        <v>85</v>
      </c>
      <c r="AG328" s="37">
        <v>40</v>
      </c>
      <c r="AH328" s="37" t="s">
        <v>86</v>
      </c>
      <c r="AI328" s="37" t="s">
        <v>126</v>
      </c>
      <c r="AJ328" s="37" t="s">
        <v>837</v>
      </c>
      <c r="AK328" s="37" t="s">
        <v>88</v>
      </c>
      <c r="AL328" s="37" t="s">
        <v>77</v>
      </c>
      <c r="AM328" s="37" t="s">
        <v>77</v>
      </c>
      <c r="AN328" s="37" t="s">
        <v>77</v>
      </c>
      <c r="AO328" s="37" t="s">
        <v>77</v>
      </c>
      <c r="AP328" s="37" t="s">
        <v>923</v>
      </c>
      <c r="AQ328" s="37" t="s">
        <v>352</v>
      </c>
      <c r="AR328" s="37" t="s">
        <v>90</v>
      </c>
      <c r="AS328" s="37" t="s">
        <v>91</v>
      </c>
      <c r="AT328" s="37" t="s">
        <v>92</v>
      </c>
      <c r="AU328" s="37" t="s">
        <v>77</v>
      </c>
      <c r="AV328" s="37" t="s">
        <v>77</v>
      </c>
      <c r="AW328" s="37" t="s">
        <v>77</v>
      </c>
      <c r="AX328" s="291">
        <v>41208</v>
      </c>
      <c r="AY328" s="37" t="s">
        <v>88</v>
      </c>
      <c r="AZ328" s="37" t="s">
        <v>81</v>
      </c>
      <c r="BA328" s="37" t="s">
        <v>77</v>
      </c>
      <c r="BB328" s="37" t="s">
        <v>77</v>
      </c>
      <c r="BC328" s="37" t="s">
        <v>75</v>
      </c>
      <c r="BD328" s="37" t="s">
        <v>77</v>
      </c>
      <c r="BE328" s="37" t="s">
        <v>93</v>
      </c>
      <c r="BF328" s="291">
        <v>41208</v>
      </c>
      <c r="BG328" s="37" t="s">
        <v>171</v>
      </c>
      <c r="BH328" s="154">
        <v>45570.632106481484</v>
      </c>
      <c r="BI328" s="37" t="s">
        <v>77</v>
      </c>
      <c r="BJ328" s="37" t="s">
        <v>325</v>
      </c>
      <c r="BK328" s="23" t="s">
        <v>96</v>
      </c>
    </row>
    <row r="329" spans="1:63" s="10" customFormat="1" ht="56">
      <c r="A329" s="37">
        <v>2785</v>
      </c>
      <c r="B329" s="37" t="s">
        <v>1037</v>
      </c>
      <c r="C329" s="37" t="s">
        <v>3187</v>
      </c>
      <c r="D329" s="366" t="s">
        <v>76</v>
      </c>
      <c r="E329" s="367"/>
      <c r="F329" s="367"/>
      <c r="G329" s="367"/>
      <c r="H329" s="367"/>
      <c r="I329" s="367"/>
      <c r="J329" s="236" t="s">
        <v>76</v>
      </c>
      <c r="K329" s="236" t="s">
        <v>76</v>
      </c>
      <c r="L329" s="236" t="s">
        <v>76</v>
      </c>
      <c r="M329" s="236" t="s">
        <v>76</v>
      </c>
      <c r="N329" s="37" t="s">
        <v>75</v>
      </c>
      <c r="O329" s="236" t="s">
        <v>76</v>
      </c>
      <c r="P329" s="37" t="s">
        <v>318</v>
      </c>
      <c r="Q329" s="37" t="s">
        <v>77</v>
      </c>
      <c r="R329" s="37" t="s">
        <v>75</v>
      </c>
      <c r="S329" s="37" t="s">
        <v>75</v>
      </c>
      <c r="T329" s="25" t="s">
        <v>75</v>
      </c>
      <c r="U329" s="25" t="s">
        <v>75</v>
      </c>
      <c r="V329" s="236" t="s">
        <v>319</v>
      </c>
      <c r="W329" s="236" t="s">
        <v>320</v>
      </c>
      <c r="X329" s="37" t="s">
        <v>75</v>
      </c>
      <c r="Y329" s="291">
        <v>45474</v>
      </c>
      <c r="Z329" s="37" t="s">
        <v>81</v>
      </c>
      <c r="AA329" s="37" t="s">
        <v>1037</v>
      </c>
      <c r="AB329" s="37" t="s">
        <v>1038</v>
      </c>
      <c r="AC329" s="37" t="s">
        <v>83</v>
      </c>
      <c r="AD329" s="37" t="s">
        <v>938</v>
      </c>
      <c r="AE329" s="37" t="s">
        <v>954</v>
      </c>
      <c r="AF329" s="37" t="s">
        <v>85</v>
      </c>
      <c r="AG329" s="37">
        <v>40</v>
      </c>
      <c r="AH329" s="37" t="s">
        <v>86</v>
      </c>
      <c r="AI329" s="37" t="s">
        <v>126</v>
      </c>
      <c r="AJ329" s="37" t="s">
        <v>837</v>
      </c>
      <c r="AK329" s="37" t="s">
        <v>88</v>
      </c>
      <c r="AL329" s="37" t="s">
        <v>77</v>
      </c>
      <c r="AM329" s="37" t="s">
        <v>77</v>
      </c>
      <c r="AN329" s="37" t="s">
        <v>77</v>
      </c>
      <c r="AO329" s="37" t="s">
        <v>77</v>
      </c>
      <c r="AP329" s="37" t="s">
        <v>923</v>
      </c>
      <c r="AQ329" s="37" t="s">
        <v>352</v>
      </c>
      <c r="AR329" s="37" t="s">
        <v>90</v>
      </c>
      <c r="AS329" s="37" t="s">
        <v>91</v>
      </c>
      <c r="AT329" s="37" t="s">
        <v>92</v>
      </c>
      <c r="AU329" s="37" t="s">
        <v>77</v>
      </c>
      <c r="AV329" s="37" t="s">
        <v>77</v>
      </c>
      <c r="AW329" s="37" t="s">
        <v>77</v>
      </c>
      <c r="AX329" s="291">
        <v>41208</v>
      </c>
      <c r="AY329" s="37" t="s">
        <v>88</v>
      </c>
      <c r="AZ329" s="37" t="s">
        <v>81</v>
      </c>
      <c r="BA329" s="37" t="s">
        <v>77</v>
      </c>
      <c r="BB329" s="37" t="s">
        <v>77</v>
      </c>
      <c r="BC329" s="37" t="s">
        <v>75</v>
      </c>
      <c r="BD329" s="37" t="s">
        <v>77</v>
      </c>
      <c r="BE329" s="37" t="s">
        <v>93</v>
      </c>
      <c r="BF329" s="291">
        <v>41208</v>
      </c>
      <c r="BG329" s="37" t="s">
        <v>171</v>
      </c>
      <c r="BH329" s="154">
        <v>45570.632326388892</v>
      </c>
      <c r="BI329" s="37" t="s">
        <v>77</v>
      </c>
      <c r="BJ329" s="37" t="s">
        <v>325</v>
      </c>
      <c r="BK329" s="23" t="s">
        <v>96</v>
      </c>
    </row>
    <row r="330" spans="1:63" s="10" customFormat="1" ht="56">
      <c r="A330" s="37">
        <v>2786</v>
      </c>
      <c r="B330" s="37" t="s">
        <v>1039</v>
      </c>
      <c r="C330" s="37" t="s">
        <v>3187</v>
      </c>
      <c r="D330" s="366" t="s">
        <v>76</v>
      </c>
      <c r="E330" s="367"/>
      <c r="F330" s="367"/>
      <c r="G330" s="367"/>
      <c r="H330" s="367"/>
      <c r="I330" s="367"/>
      <c r="J330" s="236" t="s">
        <v>76</v>
      </c>
      <c r="K330" s="236" t="s">
        <v>76</v>
      </c>
      <c r="L330" s="236" t="s">
        <v>76</v>
      </c>
      <c r="M330" s="236" t="s">
        <v>76</v>
      </c>
      <c r="N330" s="37" t="s">
        <v>75</v>
      </c>
      <c r="O330" s="236" t="s">
        <v>76</v>
      </c>
      <c r="P330" s="37" t="s">
        <v>318</v>
      </c>
      <c r="Q330" s="37" t="s">
        <v>77</v>
      </c>
      <c r="R330" s="37" t="s">
        <v>75</v>
      </c>
      <c r="S330" s="37" t="s">
        <v>75</v>
      </c>
      <c r="T330" s="25" t="s">
        <v>75</v>
      </c>
      <c r="U330" s="25" t="s">
        <v>75</v>
      </c>
      <c r="V330" s="236" t="s">
        <v>319</v>
      </c>
      <c r="W330" s="236" t="s">
        <v>320</v>
      </c>
      <c r="X330" s="37" t="s">
        <v>75</v>
      </c>
      <c r="Y330" s="291">
        <v>45474</v>
      </c>
      <c r="Z330" s="37" t="s">
        <v>81</v>
      </c>
      <c r="AA330" s="37" t="s">
        <v>1039</v>
      </c>
      <c r="AB330" s="37" t="s">
        <v>1040</v>
      </c>
      <c r="AC330" s="37" t="s">
        <v>83</v>
      </c>
      <c r="AD330" s="37" t="s">
        <v>938</v>
      </c>
      <c r="AE330" s="37" t="s">
        <v>983</v>
      </c>
      <c r="AF330" s="37" t="s">
        <v>85</v>
      </c>
      <c r="AG330" s="37">
        <v>40</v>
      </c>
      <c r="AH330" s="37" t="s">
        <v>86</v>
      </c>
      <c r="AI330" s="37" t="s">
        <v>126</v>
      </c>
      <c r="AJ330" s="37" t="s">
        <v>837</v>
      </c>
      <c r="AK330" s="37" t="s">
        <v>88</v>
      </c>
      <c r="AL330" s="37" t="s">
        <v>77</v>
      </c>
      <c r="AM330" s="37" t="s">
        <v>77</v>
      </c>
      <c r="AN330" s="37" t="s">
        <v>77</v>
      </c>
      <c r="AO330" s="37" t="s">
        <v>77</v>
      </c>
      <c r="AP330" s="37" t="s">
        <v>923</v>
      </c>
      <c r="AQ330" s="37" t="s">
        <v>352</v>
      </c>
      <c r="AR330" s="37" t="s">
        <v>90</v>
      </c>
      <c r="AS330" s="37" t="s">
        <v>91</v>
      </c>
      <c r="AT330" s="37" t="s">
        <v>92</v>
      </c>
      <c r="AU330" s="37" t="s">
        <v>77</v>
      </c>
      <c r="AV330" s="37" t="s">
        <v>77</v>
      </c>
      <c r="AW330" s="37" t="s">
        <v>77</v>
      </c>
      <c r="AX330" s="291">
        <v>41208</v>
      </c>
      <c r="AY330" s="37" t="s">
        <v>88</v>
      </c>
      <c r="AZ330" s="37" t="s">
        <v>81</v>
      </c>
      <c r="BA330" s="37" t="s">
        <v>77</v>
      </c>
      <c r="BB330" s="37" t="s">
        <v>77</v>
      </c>
      <c r="BC330" s="37" t="s">
        <v>75</v>
      </c>
      <c r="BD330" s="37" t="s">
        <v>77</v>
      </c>
      <c r="BE330" s="37" t="s">
        <v>93</v>
      </c>
      <c r="BF330" s="291">
        <v>41208</v>
      </c>
      <c r="BG330" s="37" t="s">
        <v>171</v>
      </c>
      <c r="BH330" s="154">
        <v>45570.6325</v>
      </c>
      <c r="BI330" s="37" t="s">
        <v>77</v>
      </c>
      <c r="BJ330" s="37" t="s">
        <v>325</v>
      </c>
      <c r="BK330" s="23" t="s">
        <v>96</v>
      </c>
    </row>
    <row r="331" spans="1:63" s="10" customFormat="1" ht="56">
      <c r="A331" s="37">
        <v>2787</v>
      </c>
      <c r="B331" s="37" t="s">
        <v>1041</v>
      </c>
      <c r="C331" s="37" t="s">
        <v>3187</v>
      </c>
      <c r="D331" s="366" t="s">
        <v>76</v>
      </c>
      <c r="E331" s="367"/>
      <c r="F331" s="367"/>
      <c r="G331" s="367"/>
      <c r="H331" s="367"/>
      <c r="I331" s="367"/>
      <c r="J331" s="236" t="s">
        <v>76</v>
      </c>
      <c r="K331" s="236" t="s">
        <v>76</v>
      </c>
      <c r="L331" s="236" t="s">
        <v>76</v>
      </c>
      <c r="M331" s="236" t="s">
        <v>76</v>
      </c>
      <c r="N331" s="37" t="s">
        <v>75</v>
      </c>
      <c r="O331" s="236" t="s">
        <v>76</v>
      </c>
      <c r="P331" s="37" t="s">
        <v>318</v>
      </c>
      <c r="Q331" s="37" t="s">
        <v>77</v>
      </c>
      <c r="R331" s="37" t="s">
        <v>75</v>
      </c>
      <c r="S331" s="37" t="s">
        <v>75</v>
      </c>
      <c r="T331" s="25" t="s">
        <v>75</v>
      </c>
      <c r="U331" s="25" t="s">
        <v>75</v>
      </c>
      <c r="V331" s="236" t="s">
        <v>319</v>
      </c>
      <c r="W331" s="236" t="s">
        <v>320</v>
      </c>
      <c r="X331" s="37" t="s">
        <v>75</v>
      </c>
      <c r="Y331" s="291">
        <v>45474</v>
      </c>
      <c r="Z331" s="37" t="s">
        <v>81</v>
      </c>
      <c r="AA331" s="37" t="s">
        <v>1041</v>
      </c>
      <c r="AB331" s="37" t="s">
        <v>1042</v>
      </c>
      <c r="AC331" s="37" t="s">
        <v>83</v>
      </c>
      <c r="AD331" s="37" t="s">
        <v>938</v>
      </c>
      <c r="AE331" s="37" t="s">
        <v>996</v>
      </c>
      <c r="AF331" s="37" t="s">
        <v>85</v>
      </c>
      <c r="AG331" s="37">
        <v>40</v>
      </c>
      <c r="AH331" s="37" t="s">
        <v>86</v>
      </c>
      <c r="AI331" s="37" t="s">
        <v>126</v>
      </c>
      <c r="AJ331" s="37" t="s">
        <v>837</v>
      </c>
      <c r="AK331" s="37" t="s">
        <v>88</v>
      </c>
      <c r="AL331" s="37" t="s">
        <v>77</v>
      </c>
      <c r="AM331" s="37" t="s">
        <v>77</v>
      </c>
      <c r="AN331" s="37" t="s">
        <v>77</v>
      </c>
      <c r="AO331" s="37" t="s">
        <v>77</v>
      </c>
      <c r="AP331" s="37" t="s">
        <v>923</v>
      </c>
      <c r="AQ331" s="37" t="s">
        <v>352</v>
      </c>
      <c r="AR331" s="37" t="s">
        <v>90</v>
      </c>
      <c r="AS331" s="37" t="s">
        <v>91</v>
      </c>
      <c r="AT331" s="37" t="s">
        <v>92</v>
      </c>
      <c r="AU331" s="37" t="s">
        <v>77</v>
      </c>
      <c r="AV331" s="37" t="s">
        <v>77</v>
      </c>
      <c r="AW331" s="37" t="s">
        <v>77</v>
      </c>
      <c r="AX331" s="291">
        <v>41208</v>
      </c>
      <c r="AY331" s="37" t="s">
        <v>88</v>
      </c>
      <c r="AZ331" s="37" t="s">
        <v>81</v>
      </c>
      <c r="BA331" s="37" t="s">
        <v>77</v>
      </c>
      <c r="BB331" s="37" t="s">
        <v>77</v>
      </c>
      <c r="BC331" s="37" t="s">
        <v>75</v>
      </c>
      <c r="BD331" s="37" t="s">
        <v>77</v>
      </c>
      <c r="BE331" s="37" t="s">
        <v>93</v>
      </c>
      <c r="BF331" s="291">
        <v>41208</v>
      </c>
      <c r="BG331" s="37" t="s">
        <v>171</v>
      </c>
      <c r="BH331" s="154">
        <v>45570.632685185185</v>
      </c>
      <c r="BI331" s="37" t="s">
        <v>77</v>
      </c>
      <c r="BJ331" s="37" t="s">
        <v>325</v>
      </c>
      <c r="BK331" s="23" t="s">
        <v>96</v>
      </c>
    </row>
    <row r="332" spans="1:63" s="10" customFormat="1" ht="56">
      <c r="A332" s="37">
        <v>2788</v>
      </c>
      <c r="B332" s="37" t="s">
        <v>1043</v>
      </c>
      <c r="C332" s="37" t="s">
        <v>3187</v>
      </c>
      <c r="D332" s="366" t="s">
        <v>76</v>
      </c>
      <c r="E332" s="367"/>
      <c r="F332" s="367"/>
      <c r="G332" s="367"/>
      <c r="H332" s="367"/>
      <c r="I332" s="367"/>
      <c r="J332" s="236" t="s">
        <v>76</v>
      </c>
      <c r="K332" s="236" t="s">
        <v>76</v>
      </c>
      <c r="L332" s="236" t="s">
        <v>76</v>
      </c>
      <c r="M332" s="236" t="s">
        <v>76</v>
      </c>
      <c r="N332" s="37" t="s">
        <v>75</v>
      </c>
      <c r="O332" s="236" t="s">
        <v>76</v>
      </c>
      <c r="P332" s="37" t="s">
        <v>318</v>
      </c>
      <c r="Q332" s="37" t="s">
        <v>77</v>
      </c>
      <c r="R332" s="37" t="s">
        <v>75</v>
      </c>
      <c r="S332" s="37" t="s">
        <v>75</v>
      </c>
      <c r="T332" s="25" t="s">
        <v>75</v>
      </c>
      <c r="U332" s="25" t="s">
        <v>75</v>
      </c>
      <c r="V332" s="236" t="s">
        <v>319</v>
      </c>
      <c r="W332" s="236" t="s">
        <v>320</v>
      </c>
      <c r="X332" s="37" t="s">
        <v>75</v>
      </c>
      <c r="Y332" s="291">
        <v>45474</v>
      </c>
      <c r="Z332" s="37" t="s">
        <v>81</v>
      </c>
      <c r="AA332" s="37" t="s">
        <v>1043</v>
      </c>
      <c r="AB332" s="37" t="s">
        <v>1044</v>
      </c>
      <c r="AC332" s="37" t="s">
        <v>83</v>
      </c>
      <c r="AD332" s="37" t="s">
        <v>938</v>
      </c>
      <c r="AE332" s="37" t="s">
        <v>949</v>
      </c>
      <c r="AF332" s="37" t="s">
        <v>85</v>
      </c>
      <c r="AG332" s="37">
        <v>40</v>
      </c>
      <c r="AH332" s="37" t="s">
        <v>86</v>
      </c>
      <c r="AI332" s="37" t="s">
        <v>126</v>
      </c>
      <c r="AJ332" s="37" t="s">
        <v>837</v>
      </c>
      <c r="AK332" s="37" t="s">
        <v>88</v>
      </c>
      <c r="AL332" s="37" t="s">
        <v>77</v>
      </c>
      <c r="AM332" s="37" t="s">
        <v>77</v>
      </c>
      <c r="AN332" s="37" t="s">
        <v>77</v>
      </c>
      <c r="AO332" s="37" t="s">
        <v>77</v>
      </c>
      <c r="AP332" s="37" t="s">
        <v>923</v>
      </c>
      <c r="AQ332" s="37" t="s">
        <v>352</v>
      </c>
      <c r="AR332" s="37" t="s">
        <v>90</v>
      </c>
      <c r="AS332" s="37" t="s">
        <v>91</v>
      </c>
      <c r="AT332" s="37" t="s">
        <v>92</v>
      </c>
      <c r="AU332" s="37" t="s">
        <v>77</v>
      </c>
      <c r="AV332" s="37" t="s">
        <v>77</v>
      </c>
      <c r="AW332" s="37" t="s">
        <v>77</v>
      </c>
      <c r="AX332" s="291">
        <v>41208</v>
      </c>
      <c r="AY332" s="37" t="s">
        <v>88</v>
      </c>
      <c r="AZ332" s="37" t="s">
        <v>81</v>
      </c>
      <c r="BA332" s="37" t="s">
        <v>77</v>
      </c>
      <c r="BB332" s="37" t="s">
        <v>77</v>
      </c>
      <c r="BC332" s="37" t="s">
        <v>75</v>
      </c>
      <c r="BD332" s="37" t="s">
        <v>77</v>
      </c>
      <c r="BE332" s="37" t="s">
        <v>93</v>
      </c>
      <c r="BF332" s="291">
        <v>41208</v>
      </c>
      <c r="BG332" s="37" t="s">
        <v>171</v>
      </c>
      <c r="BH332" s="154">
        <v>45570.632893518516</v>
      </c>
      <c r="BI332" s="37" t="s">
        <v>77</v>
      </c>
      <c r="BJ332" s="37" t="s">
        <v>325</v>
      </c>
      <c r="BK332" s="23" t="s">
        <v>96</v>
      </c>
    </row>
    <row r="333" spans="1:63" s="10" customFormat="1" ht="56">
      <c r="A333" s="37">
        <v>2789</v>
      </c>
      <c r="B333" s="37" t="s">
        <v>1045</v>
      </c>
      <c r="C333" s="37" t="s">
        <v>3187</v>
      </c>
      <c r="D333" s="366" t="s">
        <v>76</v>
      </c>
      <c r="E333" s="367"/>
      <c r="F333" s="367"/>
      <c r="G333" s="367"/>
      <c r="H333" s="367"/>
      <c r="I333" s="367"/>
      <c r="J333" s="236" t="s">
        <v>76</v>
      </c>
      <c r="K333" s="236" t="s">
        <v>76</v>
      </c>
      <c r="L333" s="236" t="s">
        <v>76</v>
      </c>
      <c r="M333" s="236" t="s">
        <v>76</v>
      </c>
      <c r="N333" s="37" t="s">
        <v>75</v>
      </c>
      <c r="O333" s="236" t="s">
        <v>76</v>
      </c>
      <c r="P333" s="37" t="s">
        <v>318</v>
      </c>
      <c r="Q333" s="37" t="s">
        <v>77</v>
      </c>
      <c r="R333" s="37" t="s">
        <v>75</v>
      </c>
      <c r="S333" s="37" t="s">
        <v>75</v>
      </c>
      <c r="T333" s="25" t="s">
        <v>75</v>
      </c>
      <c r="U333" s="25" t="s">
        <v>75</v>
      </c>
      <c r="V333" s="236" t="s">
        <v>319</v>
      </c>
      <c r="W333" s="236" t="s">
        <v>320</v>
      </c>
      <c r="X333" s="37" t="s">
        <v>75</v>
      </c>
      <c r="Y333" s="291">
        <v>45474</v>
      </c>
      <c r="Z333" s="37" t="s">
        <v>81</v>
      </c>
      <c r="AA333" s="37" t="s">
        <v>1045</v>
      </c>
      <c r="AB333" s="37" t="s">
        <v>1046</v>
      </c>
      <c r="AC333" s="37" t="s">
        <v>83</v>
      </c>
      <c r="AD333" s="37" t="s">
        <v>938</v>
      </c>
      <c r="AE333" s="37" t="s">
        <v>1032</v>
      </c>
      <c r="AF333" s="37" t="s">
        <v>85</v>
      </c>
      <c r="AG333" s="37">
        <v>40</v>
      </c>
      <c r="AH333" s="37" t="s">
        <v>86</v>
      </c>
      <c r="AI333" s="37" t="s">
        <v>126</v>
      </c>
      <c r="AJ333" s="37" t="s">
        <v>837</v>
      </c>
      <c r="AK333" s="37" t="s">
        <v>88</v>
      </c>
      <c r="AL333" s="37" t="s">
        <v>77</v>
      </c>
      <c r="AM333" s="37" t="s">
        <v>77</v>
      </c>
      <c r="AN333" s="37" t="s">
        <v>77</v>
      </c>
      <c r="AO333" s="37" t="s">
        <v>77</v>
      </c>
      <c r="AP333" s="37" t="s">
        <v>844</v>
      </c>
      <c r="AQ333" s="37" t="s">
        <v>844</v>
      </c>
      <c r="AR333" s="37" t="s">
        <v>90</v>
      </c>
      <c r="AS333" s="37" t="s">
        <v>91</v>
      </c>
      <c r="AT333" s="37" t="s">
        <v>92</v>
      </c>
      <c r="AU333" s="37" t="s">
        <v>77</v>
      </c>
      <c r="AV333" s="37" t="s">
        <v>77</v>
      </c>
      <c r="AW333" s="37" t="s">
        <v>77</v>
      </c>
      <c r="AX333" s="291">
        <v>41208</v>
      </c>
      <c r="AY333" s="37" t="s">
        <v>88</v>
      </c>
      <c r="AZ333" s="37" t="s">
        <v>81</v>
      </c>
      <c r="BA333" s="37" t="s">
        <v>77</v>
      </c>
      <c r="BB333" s="37" t="s">
        <v>77</v>
      </c>
      <c r="BC333" s="37" t="s">
        <v>75</v>
      </c>
      <c r="BD333" s="37" t="s">
        <v>77</v>
      </c>
      <c r="BE333" s="37" t="s">
        <v>93</v>
      </c>
      <c r="BF333" s="291">
        <v>41208</v>
      </c>
      <c r="BG333" s="37" t="s">
        <v>171</v>
      </c>
      <c r="BH333" s="154">
        <v>45570.633101851854</v>
      </c>
      <c r="BI333" s="37" t="s">
        <v>77</v>
      </c>
      <c r="BJ333" s="37" t="s">
        <v>325</v>
      </c>
      <c r="BK333" s="23" t="s">
        <v>96</v>
      </c>
    </row>
    <row r="334" spans="1:63" s="10" customFormat="1" ht="56">
      <c r="A334" s="37">
        <v>2790</v>
      </c>
      <c r="B334" s="37" t="s">
        <v>1047</v>
      </c>
      <c r="C334" s="37" t="s">
        <v>3187</v>
      </c>
      <c r="D334" s="366" t="s">
        <v>76</v>
      </c>
      <c r="E334" s="367"/>
      <c r="F334" s="367"/>
      <c r="G334" s="367"/>
      <c r="H334" s="367"/>
      <c r="I334" s="367"/>
      <c r="J334" s="236" t="s">
        <v>76</v>
      </c>
      <c r="K334" s="236" t="s">
        <v>76</v>
      </c>
      <c r="L334" s="236" t="s">
        <v>76</v>
      </c>
      <c r="M334" s="236" t="s">
        <v>76</v>
      </c>
      <c r="N334" s="37" t="s">
        <v>75</v>
      </c>
      <c r="O334" s="236" t="s">
        <v>76</v>
      </c>
      <c r="P334" s="37" t="s">
        <v>318</v>
      </c>
      <c r="Q334" s="37" t="s">
        <v>77</v>
      </c>
      <c r="R334" s="37" t="s">
        <v>75</v>
      </c>
      <c r="S334" s="37" t="s">
        <v>75</v>
      </c>
      <c r="T334" s="25" t="s">
        <v>75</v>
      </c>
      <c r="U334" s="25" t="s">
        <v>75</v>
      </c>
      <c r="V334" s="236" t="s">
        <v>319</v>
      </c>
      <c r="W334" s="236" t="s">
        <v>320</v>
      </c>
      <c r="X334" s="37" t="s">
        <v>75</v>
      </c>
      <c r="Y334" s="291">
        <v>45474</v>
      </c>
      <c r="Z334" s="37" t="s">
        <v>81</v>
      </c>
      <c r="AA334" s="37" t="s">
        <v>1047</v>
      </c>
      <c r="AB334" s="37" t="s">
        <v>1048</v>
      </c>
      <c r="AC334" s="37" t="s">
        <v>83</v>
      </c>
      <c r="AD334" s="37" t="s">
        <v>938</v>
      </c>
      <c r="AE334" s="37" t="s">
        <v>993</v>
      </c>
      <c r="AF334" s="37" t="s">
        <v>85</v>
      </c>
      <c r="AG334" s="37">
        <v>40</v>
      </c>
      <c r="AH334" s="37" t="s">
        <v>86</v>
      </c>
      <c r="AI334" s="37" t="s">
        <v>126</v>
      </c>
      <c r="AJ334" s="37" t="s">
        <v>837</v>
      </c>
      <c r="AK334" s="37" t="s">
        <v>88</v>
      </c>
      <c r="AL334" s="37" t="s">
        <v>77</v>
      </c>
      <c r="AM334" s="37" t="s">
        <v>77</v>
      </c>
      <c r="AN334" s="37" t="s">
        <v>77</v>
      </c>
      <c r="AO334" s="37" t="s">
        <v>77</v>
      </c>
      <c r="AP334" s="37" t="s">
        <v>77</v>
      </c>
      <c r="AQ334" s="37" t="s">
        <v>844</v>
      </c>
      <c r="AR334" s="37" t="s">
        <v>90</v>
      </c>
      <c r="AS334" s="37" t="s">
        <v>91</v>
      </c>
      <c r="AT334" s="37" t="s">
        <v>92</v>
      </c>
      <c r="AU334" s="37" t="s">
        <v>77</v>
      </c>
      <c r="AV334" s="37" t="s">
        <v>77</v>
      </c>
      <c r="AW334" s="37" t="s">
        <v>77</v>
      </c>
      <c r="AX334" s="291">
        <v>41208</v>
      </c>
      <c r="AY334" s="37" t="s">
        <v>88</v>
      </c>
      <c r="AZ334" s="37" t="s">
        <v>81</v>
      </c>
      <c r="BA334" s="37" t="s">
        <v>77</v>
      </c>
      <c r="BB334" s="37" t="s">
        <v>77</v>
      </c>
      <c r="BC334" s="37" t="s">
        <v>75</v>
      </c>
      <c r="BD334" s="37" t="s">
        <v>77</v>
      </c>
      <c r="BE334" s="37" t="s">
        <v>93</v>
      </c>
      <c r="BF334" s="291">
        <v>41208</v>
      </c>
      <c r="BG334" s="37" t="s">
        <v>171</v>
      </c>
      <c r="BH334" s="154">
        <v>45570.633657407408</v>
      </c>
      <c r="BI334" s="37" t="s">
        <v>77</v>
      </c>
      <c r="BJ334" s="37" t="s">
        <v>325</v>
      </c>
      <c r="BK334" s="23" t="s">
        <v>96</v>
      </c>
    </row>
    <row r="335" spans="1:63" s="10" customFormat="1" ht="56">
      <c r="A335" s="37">
        <v>2791</v>
      </c>
      <c r="B335" s="37" t="s">
        <v>1049</v>
      </c>
      <c r="C335" s="37" t="s">
        <v>3187</v>
      </c>
      <c r="D335" s="366" t="s">
        <v>76</v>
      </c>
      <c r="E335" s="367"/>
      <c r="F335" s="367"/>
      <c r="G335" s="367"/>
      <c r="H335" s="367"/>
      <c r="I335" s="367"/>
      <c r="J335" s="236" t="s">
        <v>76</v>
      </c>
      <c r="K335" s="236" t="s">
        <v>76</v>
      </c>
      <c r="L335" s="236" t="s">
        <v>76</v>
      </c>
      <c r="M335" s="236" t="s">
        <v>76</v>
      </c>
      <c r="N335" s="37" t="s">
        <v>75</v>
      </c>
      <c r="O335" s="236" t="s">
        <v>76</v>
      </c>
      <c r="P335" s="37" t="s">
        <v>318</v>
      </c>
      <c r="Q335" s="37" t="s">
        <v>77</v>
      </c>
      <c r="R335" s="37" t="s">
        <v>75</v>
      </c>
      <c r="S335" s="37" t="s">
        <v>75</v>
      </c>
      <c r="T335" s="25" t="s">
        <v>75</v>
      </c>
      <c r="U335" s="25" t="s">
        <v>75</v>
      </c>
      <c r="V335" s="236" t="s">
        <v>319</v>
      </c>
      <c r="W335" s="236" t="s">
        <v>320</v>
      </c>
      <c r="X335" s="37" t="s">
        <v>75</v>
      </c>
      <c r="Y335" s="291">
        <v>45474</v>
      </c>
      <c r="Z335" s="37" t="s">
        <v>81</v>
      </c>
      <c r="AA335" s="37" t="s">
        <v>1049</v>
      </c>
      <c r="AB335" s="37" t="s">
        <v>1050</v>
      </c>
      <c r="AC335" s="37" t="s">
        <v>83</v>
      </c>
      <c r="AD335" s="37" t="s">
        <v>938</v>
      </c>
      <c r="AE335" s="37" t="s">
        <v>949</v>
      </c>
      <c r="AF335" s="37" t="s">
        <v>85</v>
      </c>
      <c r="AG335" s="37">
        <v>40</v>
      </c>
      <c r="AH335" s="37" t="s">
        <v>86</v>
      </c>
      <c r="AI335" s="37" t="s">
        <v>126</v>
      </c>
      <c r="AJ335" s="37" t="s">
        <v>837</v>
      </c>
      <c r="AK335" s="37" t="s">
        <v>88</v>
      </c>
      <c r="AL335" s="37" t="s">
        <v>77</v>
      </c>
      <c r="AM335" s="37" t="s">
        <v>77</v>
      </c>
      <c r="AN335" s="37" t="s">
        <v>77</v>
      </c>
      <c r="AO335" s="37" t="s">
        <v>77</v>
      </c>
      <c r="AP335" s="37" t="s">
        <v>844</v>
      </c>
      <c r="AQ335" s="37" t="s">
        <v>844</v>
      </c>
      <c r="AR335" s="37" t="s">
        <v>90</v>
      </c>
      <c r="AS335" s="37" t="s">
        <v>91</v>
      </c>
      <c r="AT335" s="37" t="s">
        <v>92</v>
      </c>
      <c r="AU335" s="37" t="s">
        <v>77</v>
      </c>
      <c r="AV335" s="37" t="s">
        <v>77</v>
      </c>
      <c r="AW335" s="37" t="s">
        <v>77</v>
      </c>
      <c r="AX335" s="291">
        <v>41208</v>
      </c>
      <c r="AY335" s="37" t="s">
        <v>88</v>
      </c>
      <c r="AZ335" s="37" t="s">
        <v>81</v>
      </c>
      <c r="BA335" s="37" t="s">
        <v>77</v>
      </c>
      <c r="BB335" s="37" t="s">
        <v>77</v>
      </c>
      <c r="BC335" s="37" t="s">
        <v>75</v>
      </c>
      <c r="BD335" s="37" t="s">
        <v>77</v>
      </c>
      <c r="BE335" s="37" t="s">
        <v>93</v>
      </c>
      <c r="BF335" s="291">
        <v>41208</v>
      </c>
      <c r="BG335" s="37" t="s">
        <v>171</v>
      </c>
      <c r="BH335" s="154">
        <v>45570.633842592593</v>
      </c>
      <c r="BI335" s="37" t="s">
        <v>77</v>
      </c>
      <c r="BJ335" s="37" t="s">
        <v>325</v>
      </c>
      <c r="BK335" s="23" t="s">
        <v>96</v>
      </c>
    </row>
    <row r="336" spans="1:63" s="10" customFormat="1" ht="56">
      <c r="A336" s="37">
        <v>2792</v>
      </c>
      <c r="B336" s="37" t="s">
        <v>1051</v>
      </c>
      <c r="C336" s="37" t="s">
        <v>3187</v>
      </c>
      <c r="D336" s="366" t="s">
        <v>76</v>
      </c>
      <c r="E336" s="367"/>
      <c r="F336" s="367"/>
      <c r="G336" s="367"/>
      <c r="H336" s="367"/>
      <c r="I336" s="367"/>
      <c r="J336" s="236" t="s">
        <v>76</v>
      </c>
      <c r="K336" s="236" t="s">
        <v>76</v>
      </c>
      <c r="L336" s="236" t="s">
        <v>76</v>
      </c>
      <c r="M336" s="236" t="s">
        <v>76</v>
      </c>
      <c r="N336" s="37" t="s">
        <v>75</v>
      </c>
      <c r="O336" s="236" t="s">
        <v>76</v>
      </c>
      <c r="P336" s="37" t="s">
        <v>318</v>
      </c>
      <c r="Q336" s="37" t="s">
        <v>77</v>
      </c>
      <c r="R336" s="37" t="s">
        <v>75</v>
      </c>
      <c r="S336" s="37" t="s">
        <v>75</v>
      </c>
      <c r="T336" s="25" t="s">
        <v>75</v>
      </c>
      <c r="U336" s="25" t="s">
        <v>75</v>
      </c>
      <c r="V336" s="236" t="s">
        <v>319</v>
      </c>
      <c r="W336" s="236" t="s">
        <v>320</v>
      </c>
      <c r="X336" s="37" t="s">
        <v>75</v>
      </c>
      <c r="Y336" s="291">
        <v>45474</v>
      </c>
      <c r="Z336" s="37" t="s">
        <v>81</v>
      </c>
      <c r="AA336" s="37" t="s">
        <v>1051</v>
      </c>
      <c r="AB336" s="37" t="s">
        <v>1052</v>
      </c>
      <c r="AC336" s="37" t="s">
        <v>83</v>
      </c>
      <c r="AD336" s="37" t="s">
        <v>938</v>
      </c>
      <c r="AE336" s="37" t="s">
        <v>1053</v>
      </c>
      <c r="AF336" s="37" t="s">
        <v>85</v>
      </c>
      <c r="AG336" s="37">
        <v>40</v>
      </c>
      <c r="AH336" s="37" t="s">
        <v>86</v>
      </c>
      <c r="AI336" s="37" t="s">
        <v>126</v>
      </c>
      <c r="AJ336" s="37" t="s">
        <v>837</v>
      </c>
      <c r="AK336" s="37" t="s">
        <v>88</v>
      </c>
      <c r="AL336" s="37" t="s">
        <v>77</v>
      </c>
      <c r="AM336" s="37" t="s">
        <v>77</v>
      </c>
      <c r="AN336" s="37" t="s">
        <v>77</v>
      </c>
      <c r="AO336" s="37" t="s">
        <v>77</v>
      </c>
      <c r="AP336" s="37" t="s">
        <v>77</v>
      </c>
      <c r="AQ336" s="37" t="s">
        <v>923</v>
      </c>
      <c r="AR336" s="37" t="s">
        <v>90</v>
      </c>
      <c r="AS336" s="37" t="s">
        <v>91</v>
      </c>
      <c r="AT336" s="37" t="s">
        <v>92</v>
      </c>
      <c r="AU336" s="37" t="s">
        <v>77</v>
      </c>
      <c r="AV336" s="37" t="s">
        <v>77</v>
      </c>
      <c r="AW336" s="37" t="s">
        <v>77</v>
      </c>
      <c r="AX336" s="291">
        <v>41208</v>
      </c>
      <c r="AY336" s="37" t="s">
        <v>88</v>
      </c>
      <c r="AZ336" s="37" t="s">
        <v>81</v>
      </c>
      <c r="BA336" s="37" t="s">
        <v>77</v>
      </c>
      <c r="BB336" s="37" t="s">
        <v>77</v>
      </c>
      <c r="BC336" s="37" t="s">
        <v>75</v>
      </c>
      <c r="BD336" s="37" t="s">
        <v>77</v>
      </c>
      <c r="BE336" s="37" t="s">
        <v>93</v>
      </c>
      <c r="BF336" s="291">
        <v>41208</v>
      </c>
      <c r="BG336" s="37" t="s">
        <v>171</v>
      </c>
      <c r="BH336" s="154">
        <v>45570.634062500001</v>
      </c>
      <c r="BI336" s="37" t="s">
        <v>77</v>
      </c>
      <c r="BJ336" s="37" t="s">
        <v>325</v>
      </c>
      <c r="BK336" s="23" t="s">
        <v>96</v>
      </c>
    </row>
    <row r="337" spans="1:63" s="10" customFormat="1" ht="56">
      <c r="A337" s="37">
        <v>2793</v>
      </c>
      <c r="B337" s="37" t="s">
        <v>1054</v>
      </c>
      <c r="C337" s="37" t="s">
        <v>3187</v>
      </c>
      <c r="D337" s="366" t="s">
        <v>76</v>
      </c>
      <c r="E337" s="367"/>
      <c r="F337" s="367"/>
      <c r="G337" s="367"/>
      <c r="H337" s="367"/>
      <c r="I337" s="367"/>
      <c r="J337" s="236" t="s">
        <v>76</v>
      </c>
      <c r="K337" s="236" t="s">
        <v>76</v>
      </c>
      <c r="L337" s="236" t="s">
        <v>76</v>
      </c>
      <c r="M337" s="236" t="s">
        <v>76</v>
      </c>
      <c r="N337" s="37" t="s">
        <v>75</v>
      </c>
      <c r="O337" s="236" t="s">
        <v>76</v>
      </c>
      <c r="P337" s="37" t="s">
        <v>318</v>
      </c>
      <c r="Q337" s="37" t="s">
        <v>77</v>
      </c>
      <c r="R337" s="37" t="s">
        <v>75</v>
      </c>
      <c r="S337" s="37" t="s">
        <v>75</v>
      </c>
      <c r="T337" s="25" t="s">
        <v>75</v>
      </c>
      <c r="U337" s="25" t="s">
        <v>75</v>
      </c>
      <c r="V337" s="236" t="s">
        <v>319</v>
      </c>
      <c r="W337" s="236" t="s">
        <v>320</v>
      </c>
      <c r="X337" s="37" t="s">
        <v>75</v>
      </c>
      <c r="Y337" s="291">
        <v>45474</v>
      </c>
      <c r="Z337" s="37" t="s">
        <v>81</v>
      </c>
      <c r="AA337" s="37" t="s">
        <v>1054</v>
      </c>
      <c r="AB337" s="37" t="s">
        <v>1055</v>
      </c>
      <c r="AC337" s="37" t="s">
        <v>83</v>
      </c>
      <c r="AD337" s="37" t="s">
        <v>938</v>
      </c>
      <c r="AE337" s="37" t="s">
        <v>943</v>
      </c>
      <c r="AF337" s="37" t="s">
        <v>85</v>
      </c>
      <c r="AG337" s="37">
        <v>40</v>
      </c>
      <c r="AH337" s="37" t="s">
        <v>86</v>
      </c>
      <c r="AI337" s="37" t="s">
        <v>126</v>
      </c>
      <c r="AJ337" s="37" t="s">
        <v>837</v>
      </c>
      <c r="AK337" s="37" t="s">
        <v>88</v>
      </c>
      <c r="AL337" s="37" t="s">
        <v>77</v>
      </c>
      <c r="AM337" s="37" t="s">
        <v>77</v>
      </c>
      <c r="AN337" s="37" t="s">
        <v>77</v>
      </c>
      <c r="AO337" s="37" t="s">
        <v>77</v>
      </c>
      <c r="AP337" s="37" t="s">
        <v>940</v>
      </c>
      <c r="AQ337" s="37" t="s">
        <v>923</v>
      </c>
      <c r="AR337" s="37" t="s">
        <v>90</v>
      </c>
      <c r="AS337" s="37" t="s">
        <v>91</v>
      </c>
      <c r="AT337" s="37" t="s">
        <v>92</v>
      </c>
      <c r="AU337" s="37" t="s">
        <v>77</v>
      </c>
      <c r="AV337" s="37" t="s">
        <v>77</v>
      </c>
      <c r="AW337" s="37" t="s">
        <v>77</v>
      </c>
      <c r="AX337" s="291">
        <v>41208</v>
      </c>
      <c r="AY337" s="37" t="s">
        <v>88</v>
      </c>
      <c r="AZ337" s="37" t="s">
        <v>81</v>
      </c>
      <c r="BA337" s="37" t="s">
        <v>77</v>
      </c>
      <c r="BB337" s="37" t="s">
        <v>77</v>
      </c>
      <c r="BC337" s="37" t="s">
        <v>75</v>
      </c>
      <c r="BD337" s="37" t="s">
        <v>77</v>
      </c>
      <c r="BE337" s="37" t="s">
        <v>93</v>
      </c>
      <c r="BF337" s="291">
        <v>41208</v>
      </c>
      <c r="BG337" s="37" t="s">
        <v>171</v>
      </c>
      <c r="BH337" s="154">
        <v>45570.634282407409</v>
      </c>
      <c r="BI337" s="37" t="s">
        <v>77</v>
      </c>
      <c r="BJ337" s="37" t="s">
        <v>325</v>
      </c>
      <c r="BK337" s="23" t="s">
        <v>96</v>
      </c>
    </row>
    <row r="338" spans="1:63" s="10" customFormat="1" ht="56">
      <c r="A338" s="37">
        <v>2794</v>
      </c>
      <c r="B338" s="37" t="s">
        <v>1056</v>
      </c>
      <c r="C338" s="37" t="s">
        <v>3187</v>
      </c>
      <c r="D338" s="366" t="s">
        <v>76</v>
      </c>
      <c r="E338" s="367"/>
      <c r="F338" s="367"/>
      <c r="G338" s="367"/>
      <c r="H338" s="367"/>
      <c r="I338" s="367"/>
      <c r="J338" s="236" t="s">
        <v>76</v>
      </c>
      <c r="K338" s="236" t="s">
        <v>76</v>
      </c>
      <c r="L338" s="236" t="s">
        <v>76</v>
      </c>
      <c r="M338" s="236" t="s">
        <v>76</v>
      </c>
      <c r="N338" s="37" t="s">
        <v>75</v>
      </c>
      <c r="O338" s="236" t="s">
        <v>76</v>
      </c>
      <c r="P338" s="37" t="s">
        <v>318</v>
      </c>
      <c r="Q338" s="37" t="s">
        <v>77</v>
      </c>
      <c r="R338" s="37" t="s">
        <v>75</v>
      </c>
      <c r="S338" s="37" t="s">
        <v>75</v>
      </c>
      <c r="T338" s="25" t="s">
        <v>75</v>
      </c>
      <c r="U338" s="25" t="s">
        <v>75</v>
      </c>
      <c r="V338" s="236" t="s">
        <v>319</v>
      </c>
      <c r="W338" s="236" t="s">
        <v>320</v>
      </c>
      <c r="X338" s="37" t="s">
        <v>75</v>
      </c>
      <c r="Y338" s="291">
        <v>45474</v>
      </c>
      <c r="Z338" s="37" t="s">
        <v>81</v>
      </c>
      <c r="AA338" s="37" t="s">
        <v>1056</v>
      </c>
      <c r="AB338" s="37" t="s">
        <v>1057</v>
      </c>
      <c r="AC338" s="37" t="s">
        <v>83</v>
      </c>
      <c r="AD338" s="37" t="s">
        <v>938</v>
      </c>
      <c r="AE338" s="37" t="s">
        <v>961</v>
      </c>
      <c r="AF338" s="37" t="s">
        <v>85</v>
      </c>
      <c r="AG338" s="37">
        <v>40</v>
      </c>
      <c r="AH338" s="37" t="s">
        <v>86</v>
      </c>
      <c r="AI338" s="37" t="s">
        <v>126</v>
      </c>
      <c r="AJ338" s="37" t="s">
        <v>837</v>
      </c>
      <c r="AK338" s="37" t="s">
        <v>88</v>
      </c>
      <c r="AL338" s="37" t="s">
        <v>89</v>
      </c>
      <c r="AM338" s="37" t="s">
        <v>77</v>
      </c>
      <c r="AN338" s="37" t="s">
        <v>77</v>
      </c>
      <c r="AO338" s="37" t="s">
        <v>77</v>
      </c>
      <c r="AP338" s="37" t="s">
        <v>940</v>
      </c>
      <c r="AQ338" s="37" t="s">
        <v>923</v>
      </c>
      <c r="AR338" s="37" t="s">
        <v>90</v>
      </c>
      <c r="AS338" s="37" t="s">
        <v>91</v>
      </c>
      <c r="AT338" s="37" t="s">
        <v>92</v>
      </c>
      <c r="AU338" s="37" t="s">
        <v>77</v>
      </c>
      <c r="AV338" s="37" t="s">
        <v>77</v>
      </c>
      <c r="AW338" s="37" t="s">
        <v>77</v>
      </c>
      <c r="AX338" s="291">
        <v>41208</v>
      </c>
      <c r="AY338" s="37" t="s">
        <v>88</v>
      </c>
      <c r="AZ338" s="37" t="s">
        <v>81</v>
      </c>
      <c r="BA338" s="37" t="s">
        <v>77</v>
      </c>
      <c r="BB338" s="37" t="s">
        <v>77</v>
      </c>
      <c r="BC338" s="37" t="s">
        <v>75</v>
      </c>
      <c r="BD338" s="37" t="s">
        <v>77</v>
      </c>
      <c r="BE338" s="37" t="s">
        <v>93</v>
      </c>
      <c r="BF338" s="291">
        <v>41208</v>
      </c>
      <c r="BG338" s="37" t="s">
        <v>171</v>
      </c>
      <c r="BH338" s="154">
        <v>45570.612546296295</v>
      </c>
      <c r="BI338" s="37" t="s">
        <v>77</v>
      </c>
      <c r="BJ338" s="37" t="s">
        <v>325</v>
      </c>
      <c r="BK338" s="23" t="s">
        <v>96</v>
      </c>
    </row>
    <row r="339" spans="1:63" s="10" customFormat="1" ht="56">
      <c r="A339" s="37">
        <v>2795</v>
      </c>
      <c r="B339" s="37" t="s">
        <v>1058</v>
      </c>
      <c r="C339" s="37" t="s">
        <v>3187</v>
      </c>
      <c r="D339" s="366" t="s">
        <v>76</v>
      </c>
      <c r="E339" s="367"/>
      <c r="F339" s="367"/>
      <c r="G339" s="367"/>
      <c r="H339" s="367"/>
      <c r="I339" s="367"/>
      <c r="J339" s="236" t="s">
        <v>76</v>
      </c>
      <c r="K339" s="236" t="s">
        <v>76</v>
      </c>
      <c r="L339" s="236" t="s">
        <v>76</v>
      </c>
      <c r="M339" s="236" t="s">
        <v>76</v>
      </c>
      <c r="N339" s="37" t="s">
        <v>75</v>
      </c>
      <c r="O339" s="236" t="s">
        <v>76</v>
      </c>
      <c r="P339" s="37" t="s">
        <v>318</v>
      </c>
      <c r="Q339" s="37" t="s">
        <v>77</v>
      </c>
      <c r="R339" s="37" t="s">
        <v>75</v>
      </c>
      <c r="S339" s="37" t="s">
        <v>75</v>
      </c>
      <c r="T339" s="25" t="s">
        <v>75</v>
      </c>
      <c r="U339" s="25" t="s">
        <v>75</v>
      </c>
      <c r="V339" s="236" t="s">
        <v>319</v>
      </c>
      <c r="W339" s="236" t="s">
        <v>320</v>
      </c>
      <c r="X339" s="37" t="s">
        <v>75</v>
      </c>
      <c r="Y339" s="291">
        <v>45474</v>
      </c>
      <c r="Z339" s="37" t="s">
        <v>81</v>
      </c>
      <c r="AA339" s="37" t="s">
        <v>1058</v>
      </c>
      <c r="AB339" s="37" t="s">
        <v>1059</v>
      </c>
      <c r="AC339" s="37" t="s">
        <v>83</v>
      </c>
      <c r="AD339" s="37" t="s">
        <v>938</v>
      </c>
      <c r="AE339" s="37" t="s">
        <v>946</v>
      </c>
      <c r="AF339" s="37" t="s">
        <v>85</v>
      </c>
      <c r="AG339" s="37">
        <v>40</v>
      </c>
      <c r="AH339" s="37" t="s">
        <v>86</v>
      </c>
      <c r="AI339" s="37" t="s">
        <v>126</v>
      </c>
      <c r="AJ339" s="37" t="s">
        <v>837</v>
      </c>
      <c r="AK339" s="37" t="s">
        <v>88</v>
      </c>
      <c r="AL339" s="37" t="s">
        <v>89</v>
      </c>
      <c r="AM339" s="37" t="s">
        <v>77</v>
      </c>
      <c r="AN339" s="37" t="s">
        <v>77</v>
      </c>
      <c r="AO339" s="37" t="s">
        <v>77</v>
      </c>
      <c r="AP339" s="37" t="s">
        <v>257</v>
      </c>
      <c r="AQ339" s="37" t="s">
        <v>923</v>
      </c>
      <c r="AR339" s="37" t="s">
        <v>90</v>
      </c>
      <c r="AS339" s="37" t="s">
        <v>91</v>
      </c>
      <c r="AT339" s="37" t="s">
        <v>92</v>
      </c>
      <c r="AU339" s="37" t="s">
        <v>77</v>
      </c>
      <c r="AV339" s="37" t="s">
        <v>77</v>
      </c>
      <c r="AW339" s="37" t="s">
        <v>77</v>
      </c>
      <c r="AX339" s="291">
        <v>41208</v>
      </c>
      <c r="AY339" s="37" t="s">
        <v>88</v>
      </c>
      <c r="AZ339" s="37" t="s">
        <v>81</v>
      </c>
      <c r="BA339" s="37" t="s">
        <v>77</v>
      </c>
      <c r="BB339" s="37" t="s">
        <v>77</v>
      </c>
      <c r="BC339" s="37" t="s">
        <v>75</v>
      </c>
      <c r="BD339" s="37" t="s">
        <v>77</v>
      </c>
      <c r="BE339" s="37" t="s">
        <v>93</v>
      </c>
      <c r="BF339" s="291">
        <v>41208</v>
      </c>
      <c r="BG339" s="37" t="s">
        <v>171</v>
      </c>
      <c r="BH339" s="154">
        <v>45570.612708333334</v>
      </c>
      <c r="BI339" s="37" t="s">
        <v>77</v>
      </c>
      <c r="BJ339" s="37" t="s">
        <v>325</v>
      </c>
      <c r="BK339" s="23" t="s">
        <v>96</v>
      </c>
    </row>
    <row r="340" spans="1:63" s="10" customFormat="1" ht="56">
      <c r="A340" s="37">
        <v>2796</v>
      </c>
      <c r="B340" s="37" t="s">
        <v>1060</v>
      </c>
      <c r="C340" s="37" t="s">
        <v>3187</v>
      </c>
      <c r="D340" s="366" t="s">
        <v>76</v>
      </c>
      <c r="E340" s="367"/>
      <c r="F340" s="367"/>
      <c r="G340" s="367"/>
      <c r="H340" s="367"/>
      <c r="I340" s="367"/>
      <c r="J340" s="236" t="s">
        <v>76</v>
      </c>
      <c r="K340" s="236" t="s">
        <v>76</v>
      </c>
      <c r="L340" s="236" t="s">
        <v>76</v>
      </c>
      <c r="M340" s="236" t="s">
        <v>76</v>
      </c>
      <c r="N340" s="37" t="s">
        <v>75</v>
      </c>
      <c r="O340" s="236" t="s">
        <v>76</v>
      </c>
      <c r="P340" s="37" t="s">
        <v>318</v>
      </c>
      <c r="Q340" s="37" t="s">
        <v>77</v>
      </c>
      <c r="R340" s="37" t="s">
        <v>75</v>
      </c>
      <c r="S340" s="37" t="s">
        <v>75</v>
      </c>
      <c r="T340" s="25" t="s">
        <v>75</v>
      </c>
      <c r="U340" s="25" t="s">
        <v>75</v>
      </c>
      <c r="V340" s="236" t="s">
        <v>319</v>
      </c>
      <c r="W340" s="236" t="s">
        <v>320</v>
      </c>
      <c r="X340" s="37" t="s">
        <v>75</v>
      </c>
      <c r="Y340" s="291">
        <v>45474</v>
      </c>
      <c r="Z340" s="37" t="s">
        <v>81</v>
      </c>
      <c r="AA340" s="37" t="s">
        <v>1060</v>
      </c>
      <c r="AB340" s="37" t="s">
        <v>1061</v>
      </c>
      <c r="AC340" s="37" t="s">
        <v>83</v>
      </c>
      <c r="AD340" s="37" t="s">
        <v>938</v>
      </c>
      <c r="AE340" s="37" t="s">
        <v>1062</v>
      </c>
      <c r="AF340" s="37" t="s">
        <v>85</v>
      </c>
      <c r="AG340" s="37">
        <v>40</v>
      </c>
      <c r="AH340" s="37" t="s">
        <v>86</v>
      </c>
      <c r="AI340" s="37" t="s">
        <v>126</v>
      </c>
      <c r="AJ340" s="37" t="s">
        <v>837</v>
      </c>
      <c r="AK340" s="37" t="s">
        <v>88</v>
      </c>
      <c r="AL340" s="37" t="s">
        <v>89</v>
      </c>
      <c r="AM340" s="37" t="s">
        <v>77</v>
      </c>
      <c r="AN340" s="37" t="s">
        <v>77</v>
      </c>
      <c r="AO340" s="37" t="s">
        <v>77</v>
      </c>
      <c r="AP340" s="37" t="s">
        <v>257</v>
      </c>
      <c r="AQ340" s="37" t="s">
        <v>92</v>
      </c>
      <c r="AR340" s="37" t="s">
        <v>90</v>
      </c>
      <c r="AS340" s="37" t="s">
        <v>91</v>
      </c>
      <c r="AT340" s="37" t="s">
        <v>92</v>
      </c>
      <c r="AU340" s="37" t="s">
        <v>77</v>
      </c>
      <c r="AV340" s="37" t="s">
        <v>77</v>
      </c>
      <c r="AW340" s="37" t="s">
        <v>77</v>
      </c>
      <c r="AX340" s="291">
        <v>41208</v>
      </c>
      <c r="AY340" s="37" t="s">
        <v>88</v>
      </c>
      <c r="AZ340" s="37" t="s">
        <v>81</v>
      </c>
      <c r="BA340" s="37" t="s">
        <v>77</v>
      </c>
      <c r="BB340" s="37" t="s">
        <v>77</v>
      </c>
      <c r="BC340" s="37" t="s">
        <v>75</v>
      </c>
      <c r="BD340" s="37" t="s">
        <v>77</v>
      </c>
      <c r="BE340" s="37" t="s">
        <v>93</v>
      </c>
      <c r="BF340" s="291">
        <v>41208</v>
      </c>
      <c r="BG340" s="37" t="s">
        <v>171</v>
      </c>
      <c r="BH340" s="154">
        <v>45570.612997685188</v>
      </c>
      <c r="BI340" s="37" t="s">
        <v>77</v>
      </c>
      <c r="BJ340" s="37" t="s">
        <v>325</v>
      </c>
      <c r="BK340" s="23" t="s">
        <v>96</v>
      </c>
    </row>
    <row r="341" spans="1:63" s="10" customFormat="1" ht="56">
      <c r="A341" s="37">
        <v>2797</v>
      </c>
      <c r="B341" s="37" t="s">
        <v>1063</v>
      </c>
      <c r="C341" s="37" t="s">
        <v>3187</v>
      </c>
      <c r="D341" s="366" t="s">
        <v>76</v>
      </c>
      <c r="E341" s="367"/>
      <c r="F341" s="367"/>
      <c r="G341" s="367"/>
      <c r="H341" s="367"/>
      <c r="I341" s="367"/>
      <c r="J341" s="236" t="s">
        <v>76</v>
      </c>
      <c r="K341" s="236" t="s">
        <v>76</v>
      </c>
      <c r="L341" s="236" t="s">
        <v>76</v>
      </c>
      <c r="M341" s="236" t="s">
        <v>76</v>
      </c>
      <c r="N341" s="37" t="s">
        <v>75</v>
      </c>
      <c r="O341" s="236" t="s">
        <v>76</v>
      </c>
      <c r="P341" s="37" t="s">
        <v>318</v>
      </c>
      <c r="Q341" s="37" t="s">
        <v>77</v>
      </c>
      <c r="R341" s="37" t="s">
        <v>75</v>
      </c>
      <c r="S341" s="37" t="s">
        <v>75</v>
      </c>
      <c r="T341" s="25" t="s">
        <v>75</v>
      </c>
      <c r="U341" s="25" t="s">
        <v>75</v>
      </c>
      <c r="V341" s="236" t="s">
        <v>319</v>
      </c>
      <c r="W341" s="236" t="s">
        <v>320</v>
      </c>
      <c r="X341" s="37" t="s">
        <v>75</v>
      </c>
      <c r="Y341" s="291">
        <v>45474</v>
      </c>
      <c r="Z341" s="37" t="s">
        <v>81</v>
      </c>
      <c r="AA341" s="37" t="s">
        <v>1063</v>
      </c>
      <c r="AB341" s="37" t="s">
        <v>1064</v>
      </c>
      <c r="AC341" s="37" t="s">
        <v>83</v>
      </c>
      <c r="AD341" s="37" t="s">
        <v>938</v>
      </c>
      <c r="AE341" s="37" t="s">
        <v>961</v>
      </c>
      <c r="AF341" s="37" t="s">
        <v>85</v>
      </c>
      <c r="AG341" s="37">
        <v>40</v>
      </c>
      <c r="AH341" s="37" t="s">
        <v>86</v>
      </c>
      <c r="AI341" s="37" t="s">
        <v>126</v>
      </c>
      <c r="AJ341" s="37" t="s">
        <v>837</v>
      </c>
      <c r="AK341" s="37" t="s">
        <v>88</v>
      </c>
      <c r="AL341" s="37" t="s">
        <v>77</v>
      </c>
      <c r="AM341" s="37" t="s">
        <v>77</v>
      </c>
      <c r="AN341" s="37" t="s">
        <v>77</v>
      </c>
      <c r="AO341" s="37" t="s">
        <v>77</v>
      </c>
      <c r="AP341" s="37" t="s">
        <v>257</v>
      </c>
      <c r="AQ341" s="37" t="s">
        <v>844</v>
      </c>
      <c r="AR341" s="37" t="s">
        <v>90</v>
      </c>
      <c r="AS341" s="37" t="s">
        <v>91</v>
      </c>
      <c r="AT341" s="37" t="s">
        <v>92</v>
      </c>
      <c r="AU341" s="37" t="s">
        <v>77</v>
      </c>
      <c r="AV341" s="37" t="s">
        <v>77</v>
      </c>
      <c r="AW341" s="37" t="s">
        <v>77</v>
      </c>
      <c r="AX341" s="291">
        <v>41208</v>
      </c>
      <c r="AY341" s="37" t="s">
        <v>88</v>
      </c>
      <c r="AZ341" s="37" t="s">
        <v>81</v>
      </c>
      <c r="BA341" s="37" t="s">
        <v>77</v>
      </c>
      <c r="BB341" s="37" t="s">
        <v>77</v>
      </c>
      <c r="BC341" s="37" t="s">
        <v>75</v>
      </c>
      <c r="BD341" s="37" t="s">
        <v>77</v>
      </c>
      <c r="BE341" s="37" t="s">
        <v>93</v>
      </c>
      <c r="BF341" s="291">
        <v>41208</v>
      </c>
      <c r="BG341" s="37" t="s">
        <v>171</v>
      </c>
      <c r="BH341" s="154">
        <v>45570.634513888886</v>
      </c>
      <c r="BI341" s="37" t="s">
        <v>77</v>
      </c>
      <c r="BJ341" s="37" t="s">
        <v>325</v>
      </c>
      <c r="BK341" s="23" t="s">
        <v>96</v>
      </c>
    </row>
    <row r="342" spans="1:63" s="10" customFormat="1" ht="56">
      <c r="A342" s="37">
        <v>2798</v>
      </c>
      <c r="B342" s="37" t="s">
        <v>1065</v>
      </c>
      <c r="C342" s="37" t="s">
        <v>3187</v>
      </c>
      <c r="D342" s="366" t="s">
        <v>76</v>
      </c>
      <c r="E342" s="367"/>
      <c r="F342" s="367"/>
      <c r="G342" s="367"/>
      <c r="H342" s="367"/>
      <c r="I342" s="367"/>
      <c r="J342" s="236" t="s">
        <v>76</v>
      </c>
      <c r="K342" s="236" t="s">
        <v>76</v>
      </c>
      <c r="L342" s="236" t="s">
        <v>76</v>
      </c>
      <c r="M342" s="236" t="s">
        <v>76</v>
      </c>
      <c r="N342" s="37" t="s">
        <v>75</v>
      </c>
      <c r="O342" s="236" t="s">
        <v>76</v>
      </c>
      <c r="P342" s="37" t="s">
        <v>318</v>
      </c>
      <c r="Q342" s="37" t="s">
        <v>77</v>
      </c>
      <c r="R342" s="37" t="s">
        <v>75</v>
      </c>
      <c r="S342" s="37" t="s">
        <v>75</v>
      </c>
      <c r="T342" s="25" t="s">
        <v>75</v>
      </c>
      <c r="U342" s="25" t="s">
        <v>75</v>
      </c>
      <c r="V342" s="236" t="s">
        <v>319</v>
      </c>
      <c r="W342" s="236" t="s">
        <v>320</v>
      </c>
      <c r="X342" s="37" t="s">
        <v>75</v>
      </c>
      <c r="Y342" s="291">
        <v>45474</v>
      </c>
      <c r="Z342" s="37" t="s">
        <v>81</v>
      </c>
      <c r="AA342" s="37" t="s">
        <v>1065</v>
      </c>
      <c r="AB342" s="37" t="s">
        <v>1066</v>
      </c>
      <c r="AC342" s="37" t="s">
        <v>83</v>
      </c>
      <c r="AD342" s="37" t="s">
        <v>938</v>
      </c>
      <c r="AE342" s="37" t="s">
        <v>1067</v>
      </c>
      <c r="AF342" s="37" t="s">
        <v>85</v>
      </c>
      <c r="AG342" s="37">
        <v>40</v>
      </c>
      <c r="AH342" s="37" t="s">
        <v>86</v>
      </c>
      <c r="AI342" s="37" t="s">
        <v>126</v>
      </c>
      <c r="AJ342" s="37" t="s">
        <v>837</v>
      </c>
      <c r="AK342" s="37" t="s">
        <v>88</v>
      </c>
      <c r="AL342" s="37" t="s">
        <v>89</v>
      </c>
      <c r="AM342" s="37" t="s">
        <v>77</v>
      </c>
      <c r="AN342" s="37" t="s">
        <v>77</v>
      </c>
      <c r="AO342" s="37" t="s">
        <v>77</v>
      </c>
      <c r="AP342" s="37" t="s">
        <v>257</v>
      </c>
      <c r="AQ342" s="37" t="s">
        <v>844</v>
      </c>
      <c r="AR342" s="37" t="s">
        <v>90</v>
      </c>
      <c r="AS342" s="37" t="s">
        <v>91</v>
      </c>
      <c r="AT342" s="37" t="s">
        <v>92</v>
      </c>
      <c r="AU342" s="37" t="s">
        <v>77</v>
      </c>
      <c r="AV342" s="37" t="s">
        <v>77</v>
      </c>
      <c r="AW342" s="37" t="s">
        <v>77</v>
      </c>
      <c r="AX342" s="291">
        <v>41208</v>
      </c>
      <c r="AY342" s="37" t="s">
        <v>88</v>
      </c>
      <c r="AZ342" s="37" t="s">
        <v>81</v>
      </c>
      <c r="BA342" s="37" t="s">
        <v>77</v>
      </c>
      <c r="BB342" s="37" t="s">
        <v>77</v>
      </c>
      <c r="BC342" s="37" t="s">
        <v>75</v>
      </c>
      <c r="BD342" s="37" t="s">
        <v>77</v>
      </c>
      <c r="BE342" s="37" t="s">
        <v>93</v>
      </c>
      <c r="BF342" s="291">
        <v>41208</v>
      </c>
      <c r="BG342" s="37" t="s">
        <v>171</v>
      </c>
      <c r="BH342" s="154">
        <v>45570.613344907404</v>
      </c>
      <c r="BI342" s="37" t="s">
        <v>77</v>
      </c>
      <c r="BJ342" s="37" t="s">
        <v>325</v>
      </c>
      <c r="BK342" s="23" t="s">
        <v>96</v>
      </c>
    </row>
    <row r="343" spans="1:63" s="10" customFormat="1" ht="56">
      <c r="A343" s="37">
        <v>2799</v>
      </c>
      <c r="B343" s="37" t="s">
        <v>1068</v>
      </c>
      <c r="C343" s="37" t="s">
        <v>3187</v>
      </c>
      <c r="D343" s="366" t="s">
        <v>76</v>
      </c>
      <c r="E343" s="367"/>
      <c r="F343" s="367"/>
      <c r="G343" s="367"/>
      <c r="H343" s="367"/>
      <c r="I343" s="367"/>
      <c r="J343" s="236" t="s">
        <v>76</v>
      </c>
      <c r="K343" s="236" t="s">
        <v>76</v>
      </c>
      <c r="L343" s="236" t="s">
        <v>76</v>
      </c>
      <c r="M343" s="236" t="s">
        <v>76</v>
      </c>
      <c r="N343" s="37" t="s">
        <v>75</v>
      </c>
      <c r="O343" s="236" t="s">
        <v>76</v>
      </c>
      <c r="P343" s="37" t="s">
        <v>318</v>
      </c>
      <c r="Q343" s="37" t="s">
        <v>77</v>
      </c>
      <c r="R343" s="37" t="s">
        <v>75</v>
      </c>
      <c r="S343" s="37" t="s">
        <v>75</v>
      </c>
      <c r="T343" s="25" t="s">
        <v>75</v>
      </c>
      <c r="U343" s="25" t="s">
        <v>75</v>
      </c>
      <c r="V343" s="236" t="s">
        <v>319</v>
      </c>
      <c r="W343" s="236" t="s">
        <v>320</v>
      </c>
      <c r="X343" s="37" t="s">
        <v>75</v>
      </c>
      <c r="Y343" s="291">
        <v>45474</v>
      </c>
      <c r="Z343" s="37" t="s">
        <v>81</v>
      </c>
      <c r="AA343" s="37" t="s">
        <v>1068</v>
      </c>
      <c r="AB343" s="37" t="s">
        <v>1069</v>
      </c>
      <c r="AC343" s="37" t="s">
        <v>83</v>
      </c>
      <c r="AD343" s="37" t="s">
        <v>1070</v>
      </c>
      <c r="AE343" s="37" t="s">
        <v>873</v>
      </c>
      <c r="AF343" s="37" t="s">
        <v>85</v>
      </c>
      <c r="AG343" s="37">
        <v>40</v>
      </c>
      <c r="AH343" s="37" t="s">
        <v>86</v>
      </c>
      <c r="AI343" s="37" t="s">
        <v>126</v>
      </c>
      <c r="AJ343" s="37" t="s">
        <v>837</v>
      </c>
      <c r="AK343" s="37" t="s">
        <v>88</v>
      </c>
      <c r="AL343" s="37" t="s">
        <v>77</v>
      </c>
      <c r="AM343" s="37" t="s">
        <v>77</v>
      </c>
      <c r="AN343" s="37" t="s">
        <v>77</v>
      </c>
      <c r="AO343" s="37" t="s">
        <v>77</v>
      </c>
      <c r="AP343" s="37" t="s">
        <v>228</v>
      </c>
      <c r="AQ343" s="37" t="s">
        <v>940</v>
      </c>
      <c r="AR343" s="37" t="s">
        <v>90</v>
      </c>
      <c r="AS343" s="37" t="s">
        <v>91</v>
      </c>
      <c r="AT343" s="37" t="s">
        <v>92</v>
      </c>
      <c r="AU343" s="37" t="s">
        <v>77</v>
      </c>
      <c r="AV343" s="37" t="s">
        <v>77</v>
      </c>
      <c r="AW343" s="37" t="s">
        <v>77</v>
      </c>
      <c r="AX343" s="291">
        <v>41208</v>
      </c>
      <c r="AY343" s="37" t="s">
        <v>88</v>
      </c>
      <c r="AZ343" s="37" t="s">
        <v>81</v>
      </c>
      <c r="BA343" s="37" t="s">
        <v>77</v>
      </c>
      <c r="BB343" s="37" t="s">
        <v>77</v>
      </c>
      <c r="BC343" s="37" t="s">
        <v>75</v>
      </c>
      <c r="BD343" s="37" t="s">
        <v>77</v>
      </c>
      <c r="BE343" s="37" t="s">
        <v>93</v>
      </c>
      <c r="BF343" s="291">
        <v>41208</v>
      </c>
      <c r="BG343" s="37" t="s">
        <v>171</v>
      </c>
      <c r="BH343" s="154">
        <v>45570.634733796294</v>
      </c>
      <c r="BI343" s="37" t="s">
        <v>77</v>
      </c>
      <c r="BJ343" s="37" t="s">
        <v>325</v>
      </c>
      <c r="BK343" s="23" t="s">
        <v>96</v>
      </c>
    </row>
    <row r="344" spans="1:63" s="10" customFormat="1" ht="56">
      <c r="A344" s="37">
        <v>2800</v>
      </c>
      <c r="B344" s="37" t="s">
        <v>1071</v>
      </c>
      <c r="C344" s="37" t="s">
        <v>3187</v>
      </c>
      <c r="D344" s="366" t="s">
        <v>76</v>
      </c>
      <c r="E344" s="367"/>
      <c r="F344" s="367"/>
      <c r="G344" s="367"/>
      <c r="H344" s="367"/>
      <c r="I344" s="367"/>
      <c r="J344" s="236" t="s">
        <v>76</v>
      </c>
      <c r="K344" s="236" t="s">
        <v>76</v>
      </c>
      <c r="L344" s="236" t="s">
        <v>76</v>
      </c>
      <c r="M344" s="236" t="s">
        <v>76</v>
      </c>
      <c r="N344" s="37" t="s">
        <v>75</v>
      </c>
      <c r="O344" s="236" t="s">
        <v>76</v>
      </c>
      <c r="P344" s="37" t="s">
        <v>318</v>
      </c>
      <c r="Q344" s="37" t="s">
        <v>77</v>
      </c>
      <c r="R344" s="37" t="s">
        <v>75</v>
      </c>
      <c r="S344" s="37" t="s">
        <v>75</v>
      </c>
      <c r="T344" s="25" t="s">
        <v>75</v>
      </c>
      <c r="U344" s="25" t="s">
        <v>75</v>
      </c>
      <c r="V344" s="236" t="s">
        <v>319</v>
      </c>
      <c r="W344" s="236" t="s">
        <v>320</v>
      </c>
      <c r="X344" s="37" t="s">
        <v>75</v>
      </c>
      <c r="Y344" s="291">
        <v>45474</v>
      </c>
      <c r="Z344" s="37" t="s">
        <v>81</v>
      </c>
      <c r="AA344" s="37" t="s">
        <v>1071</v>
      </c>
      <c r="AB344" s="37" t="s">
        <v>1072</v>
      </c>
      <c r="AC344" s="37" t="s">
        <v>83</v>
      </c>
      <c r="AD344" s="37" t="s">
        <v>1070</v>
      </c>
      <c r="AE344" s="37" t="s">
        <v>1073</v>
      </c>
      <c r="AF344" s="37" t="s">
        <v>85</v>
      </c>
      <c r="AG344" s="37">
        <v>40</v>
      </c>
      <c r="AH344" s="37" t="s">
        <v>86</v>
      </c>
      <c r="AI344" s="37" t="s">
        <v>126</v>
      </c>
      <c r="AJ344" s="37" t="s">
        <v>837</v>
      </c>
      <c r="AK344" s="37" t="s">
        <v>88</v>
      </c>
      <c r="AL344" s="37" t="s">
        <v>77</v>
      </c>
      <c r="AM344" s="37" t="s">
        <v>77</v>
      </c>
      <c r="AN344" s="37" t="s">
        <v>77</v>
      </c>
      <c r="AO344" s="37" t="s">
        <v>77</v>
      </c>
      <c r="AP344" s="37" t="s">
        <v>228</v>
      </c>
      <c r="AQ344" s="37" t="s">
        <v>940</v>
      </c>
      <c r="AR344" s="37" t="s">
        <v>90</v>
      </c>
      <c r="AS344" s="37" t="s">
        <v>91</v>
      </c>
      <c r="AT344" s="37" t="s">
        <v>92</v>
      </c>
      <c r="AU344" s="37" t="s">
        <v>77</v>
      </c>
      <c r="AV344" s="37" t="s">
        <v>77</v>
      </c>
      <c r="AW344" s="37" t="s">
        <v>77</v>
      </c>
      <c r="AX344" s="291">
        <v>41208</v>
      </c>
      <c r="AY344" s="37" t="s">
        <v>88</v>
      </c>
      <c r="AZ344" s="37" t="s">
        <v>81</v>
      </c>
      <c r="BA344" s="37" t="s">
        <v>77</v>
      </c>
      <c r="BB344" s="37" t="s">
        <v>77</v>
      </c>
      <c r="BC344" s="37" t="s">
        <v>75</v>
      </c>
      <c r="BD344" s="37" t="s">
        <v>77</v>
      </c>
      <c r="BE344" s="37" t="s">
        <v>93</v>
      </c>
      <c r="BF344" s="291">
        <v>41208</v>
      </c>
      <c r="BG344" s="37" t="s">
        <v>171</v>
      </c>
      <c r="BH344" s="154">
        <v>45570.635046296295</v>
      </c>
      <c r="BI344" s="37" t="s">
        <v>77</v>
      </c>
      <c r="BJ344" s="37" t="s">
        <v>325</v>
      </c>
      <c r="BK344" s="23" t="s">
        <v>96</v>
      </c>
    </row>
    <row r="345" spans="1:63" s="10" customFormat="1" ht="56">
      <c r="A345" s="37">
        <v>2801</v>
      </c>
      <c r="B345" s="37" t="s">
        <v>1074</v>
      </c>
      <c r="C345" s="37" t="s">
        <v>3187</v>
      </c>
      <c r="D345" s="366" t="s">
        <v>76</v>
      </c>
      <c r="E345" s="367"/>
      <c r="F345" s="367"/>
      <c r="G345" s="367"/>
      <c r="H345" s="367"/>
      <c r="I345" s="367"/>
      <c r="J345" s="236" t="s">
        <v>76</v>
      </c>
      <c r="K345" s="236" t="s">
        <v>76</v>
      </c>
      <c r="L345" s="236" t="s">
        <v>76</v>
      </c>
      <c r="M345" s="236" t="s">
        <v>76</v>
      </c>
      <c r="N345" s="37" t="s">
        <v>75</v>
      </c>
      <c r="O345" s="236" t="s">
        <v>76</v>
      </c>
      <c r="P345" s="37" t="s">
        <v>318</v>
      </c>
      <c r="Q345" s="37" t="s">
        <v>77</v>
      </c>
      <c r="R345" s="37" t="s">
        <v>75</v>
      </c>
      <c r="S345" s="37" t="s">
        <v>75</v>
      </c>
      <c r="T345" s="25" t="s">
        <v>75</v>
      </c>
      <c r="U345" s="25" t="s">
        <v>75</v>
      </c>
      <c r="V345" s="236" t="s">
        <v>319</v>
      </c>
      <c r="W345" s="236" t="s">
        <v>320</v>
      </c>
      <c r="X345" s="37" t="s">
        <v>75</v>
      </c>
      <c r="Y345" s="291">
        <v>45474</v>
      </c>
      <c r="Z345" s="37" t="s">
        <v>81</v>
      </c>
      <c r="AA345" s="37" t="s">
        <v>1074</v>
      </c>
      <c r="AB345" s="37" t="s">
        <v>1075</v>
      </c>
      <c r="AC345" s="37" t="s">
        <v>83</v>
      </c>
      <c r="AD345" s="37" t="s">
        <v>1070</v>
      </c>
      <c r="AE345" s="37" t="s">
        <v>1076</v>
      </c>
      <c r="AF345" s="37" t="s">
        <v>85</v>
      </c>
      <c r="AG345" s="37">
        <v>40</v>
      </c>
      <c r="AH345" s="37" t="s">
        <v>86</v>
      </c>
      <c r="AI345" s="37" t="s">
        <v>126</v>
      </c>
      <c r="AJ345" s="37" t="s">
        <v>837</v>
      </c>
      <c r="AK345" s="37" t="s">
        <v>88</v>
      </c>
      <c r="AL345" s="37" t="s">
        <v>77</v>
      </c>
      <c r="AM345" s="37" t="s">
        <v>77</v>
      </c>
      <c r="AN345" s="37" t="s">
        <v>77</v>
      </c>
      <c r="AO345" s="37" t="s">
        <v>77</v>
      </c>
      <c r="AP345" s="37" t="s">
        <v>228</v>
      </c>
      <c r="AQ345" s="37" t="s">
        <v>940</v>
      </c>
      <c r="AR345" s="37" t="s">
        <v>90</v>
      </c>
      <c r="AS345" s="37" t="s">
        <v>91</v>
      </c>
      <c r="AT345" s="37" t="s">
        <v>92</v>
      </c>
      <c r="AU345" s="37" t="s">
        <v>77</v>
      </c>
      <c r="AV345" s="37" t="s">
        <v>77</v>
      </c>
      <c r="AW345" s="37" t="s">
        <v>77</v>
      </c>
      <c r="AX345" s="291">
        <v>41208</v>
      </c>
      <c r="AY345" s="37" t="s">
        <v>88</v>
      </c>
      <c r="AZ345" s="37" t="s">
        <v>81</v>
      </c>
      <c r="BA345" s="37" t="s">
        <v>77</v>
      </c>
      <c r="BB345" s="37" t="s">
        <v>77</v>
      </c>
      <c r="BC345" s="37" t="s">
        <v>75</v>
      </c>
      <c r="BD345" s="37" t="s">
        <v>77</v>
      </c>
      <c r="BE345" s="37" t="s">
        <v>93</v>
      </c>
      <c r="BF345" s="291">
        <v>41208</v>
      </c>
      <c r="BG345" s="37" t="s">
        <v>171</v>
      </c>
      <c r="BH345" s="154">
        <v>45570.635254629633</v>
      </c>
      <c r="BI345" s="37" t="s">
        <v>77</v>
      </c>
      <c r="BJ345" s="37" t="s">
        <v>325</v>
      </c>
      <c r="BK345" s="23" t="s">
        <v>96</v>
      </c>
    </row>
    <row r="346" spans="1:63" s="10" customFormat="1" ht="56">
      <c r="A346" s="37">
        <v>2802</v>
      </c>
      <c r="B346" s="37" t="s">
        <v>1077</v>
      </c>
      <c r="C346" s="37" t="s">
        <v>3187</v>
      </c>
      <c r="D346" s="366" t="s">
        <v>76</v>
      </c>
      <c r="E346" s="367"/>
      <c r="F346" s="367"/>
      <c r="G346" s="367"/>
      <c r="H346" s="367"/>
      <c r="I346" s="367"/>
      <c r="J346" s="236" t="s">
        <v>76</v>
      </c>
      <c r="K346" s="236" t="s">
        <v>76</v>
      </c>
      <c r="L346" s="236" t="s">
        <v>76</v>
      </c>
      <c r="M346" s="236" t="s">
        <v>76</v>
      </c>
      <c r="N346" s="37" t="s">
        <v>75</v>
      </c>
      <c r="O346" s="236" t="s">
        <v>76</v>
      </c>
      <c r="P346" s="37" t="s">
        <v>318</v>
      </c>
      <c r="Q346" s="37" t="s">
        <v>77</v>
      </c>
      <c r="R346" s="37" t="s">
        <v>75</v>
      </c>
      <c r="S346" s="37" t="s">
        <v>75</v>
      </c>
      <c r="T346" s="25" t="s">
        <v>75</v>
      </c>
      <c r="U346" s="25" t="s">
        <v>75</v>
      </c>
      <c r="V346" s="236" t="s">
        <v>319</v>
      </c>
      <c r="W346" s="236" t="s">
        <v>320</v>
      </c>
      <c r="X346" s="37" t="s">
        <v>75</v>
      </c>
      <c r="Y346" s="291">
        <v>45474</v>
      </c>
      <c r="Z346" s="37" t="s">
        <v>81</v>
      </c>
      <c r="AA346" s="37" t="s">
        <v>1077</v>
      </c>
      <c r="AB346" s="37" t="s">
        <v>1078</v>
      </c>
      <c r="AC346" s="37" t="s">
        <v>83</v>
      </c>
      <c r="AD346" s="37" t="s">
        <v>1070</v>
      </c>
      <c r="AE346" s="37" t="s">
        <v>1079</v>
      </c>
      <c r="AF346" s="37" t="s">
        <v>85</v>
      </c>
      <c r="AG346" s="37">
        <v>40</v>
      </c>
      <c r="AH346" s="37" t="s">
        <v>86</v>
      </c>
      <c r="AI346" s="37" t="s">
        <v>126</v>
      </c>
      <c r="AJ346" s="37" t="s">
        <v>837</v>
      </c>
      <c r="AK346" s="37" t="s">
        <v>88</v>
      </c>
      <c r="AL346" s="37" t="s">
        <v>77</v>
      </c>
      <c r="AM346" s="37" t="s">
        <v>77</v>
      </c>
      <c r="AN346" s="37" t="s">
        <v>77</v>
      </c>
      <c r="AO346" s="37" t="s">
        <v>77</v>
      </c>
      <c r="AP346" s="37" t="s">
        <v>228</v>
      </c>
      <c r="AQ346" s="37" t="s">
        <v>940</v>
      </c>
      <c r="AR346" s="37" t="s">
        <v>90</v>
      </c>
      <c r="AS346" s="37" t="s">
        <v>91</v>
      </c>
      <c r="AT346" s="37" t="s">
        <v>92</v>
      </c>
      <c r="AU346" s="37" t="s">
        <v>77</v>
      </c>
      <c r="AV346" s="37" t="s">
        <v>77</v>
      </c>
      <c r="AW346" s="37" t="s">
        <v>77</v>
      </c>
      <c r="AX346" s="291">
        <v>41208</v>
      </c>
      <c r="AY346" s="37" t="s">
        <v>88</v>
      </c>
      <c r="AZ346" s="37" t="s">
        <v>81</v>
      </c>
      <c r="BA346" s="37" t="s">
        <v>77</v>
      </c>
      <c r="BB346" s="37" t="s">
        <v>77</v>
      </c>
      <c r="BC346" s="37" t="s">
        <v>75</v>
      </c>
      <c r="BD346" s="37" t="s">
        <v>77</v>
      </c>
      <c r="BE346" s="37" t="s">
        <v>93</v>
      </c>
      <c r="BF346" s="291">
        <v>41208</v>
      </c>
      <c r="BG346" s="37" t="s">
        <v>171</v>
      </c>
      <c r="BH346" s="154">
        <v>45570.635428240741</v>
      </c>
      <c r="BI346" s="37" t="s">
        <v>77</v>
      </c>
      <c r="BJ346" s="37" t="s">
        <v>325</v>
      </c>
      <c r="BK346" s="23" t="s">
        <v>96</v>
      </c>
    </row>
    <row r="347" spans="1:63" s="10" customFormat="1" ht="56">
      <c r="A347" s="37">
        <v>2803</v>
      </c>
      <c r="B347" s="37" t="s">
        <v>1080</v>
      </c>
      <c r="C347" s="37" t="s">
        <v>3187</v>
      </c>
      <c r="D347" s="366" t="s">
        <v>76</v>
      </c>
      <c r="E347" s="367"/>
      <c r="F347" s="367"/>
      <c r="G347" s="367"/>
      <c r="H347" s="367"/>
      <c r="I347" s="367"/>
      <c r="J347" s="236" t="s">
        <v>76</v>
      </c>
      <c r="K347" s="236" t="s">
        <v>76</v>
      </c>
      <c r="L347" s="236" t="s">
        <v>76</v>
      </c>
      <c r="M347" s="236" t="s">
        <v>76</v>
      </c>
      <c r="N347" s="37" t="s">
        <v>75</v>
      </c>
      <c r="O347" s="236" t="s">
        <v>76</v>
      </c>
      <c r="P347" s="37" t="s">
        <v>318</v>
      </c>
      <c r="Q347" s="37" t="s">
        <v>77</v>
      </c>
      <c r="R347" s="37" t="s">
        <v>75</v>
      </c>
      <c r="S347" s="37" t="s">
        <v>75</v>
      </c>
      <c r="T347" s="25" t="s">
        <v>75</v>
      </c>
      <c r="U347" s="25" t="s">
        <v>75</v>
      </c>
      <c r="V347" s="236" t="s">
        <v>319</v>
      </c>
      <c r="W347" s="236" t="s">
        <v>320</v>
      </c>
      <c r="X347" s="37" t="s">
        <v>75</v>
      </c>
      <c r="Y347" s="291">
        <v>45474</v>
      </c>
      <c r="Z347" s="37" t="s">
        <v>81</v>
      </c>
      <c r="AA347" s="37" t="s">
        <v>1080</v>
      </c>
      <c r="AB347" s="37" t="s">
        <v>1081</v>
      </c>
      <c r="AC347" s="37" t="s">
        <v>83</v>
      </c>
      <c r="AD347" s="37" t="s">
        <v>1070</v>
      </c>
      <c r="AE347" s="37" t="s">
        <v>1079</v>
      </c>
      <c r="AF347" s="37" t="s">
        <v>85</v>
      </c>
      <c r="AG347" s="37">
        <v>40</v>
      </c>
      <c r="AH347" s="37" t="s">
        <v>86</v>
      </c>
      <c r="AI347" s="37" t="s">
        <v>126</v>
      </c>
      <c r="AJ347" s="37" t="s">
        <v>837</v>
      </c>
      <c r="AK347" s="37" t="s">
        <v>88</v>
      </c>
      <c r="AL347" s="37" t="s">
        <v>77</v>
      </c>
      <c r="AM347" s="37" t="s">
        <v>77</v>
      </c>
      <c r="AN347" s="37" t="s">
        <v>77</v>
      </c>
      <c r="AO347" s="37" t="s">
        <v>77</v>
      </c>
      <c r="AP347" s="37" t="s">
        <v>228</v>
      </c>
      <c r="AQ347" s="37" t="s">
        <v>940</v>
      </c>
      <c r="AR347" s="37" t="s">
        <v>90</v>
      </c>
      <c r="AS347" s="37" t="s">
        <v>91</v>
      </c>
      <c r="AT347" s="37" t="s">
        <v>92</v>
      </c>
      <c r="AU347" s="37" t="s">
        <v>77</v>
      </c>
      <c r="AV347" s="37" t="s">
        <v>77</v>
      </c>
      <c r="AW347" s="37" t="s">
        <v>77</v>
      </c>
      <c r="AX347" s="291">
        <v>41208</v>
      </c>
      <c r="AY347" s="37" t="s">
        <v>88</v>
      </c>
      <c r="AZ347" s="37" t="s">
        <v>81</v>
      </c>
      <c r="BA347" s="37" t="s">
        <v>77</v>
      </c>
      <c r="BB347" s="37" t="s">
        <v>77</v>
      </c>
      <c r="BC347" s="37" t="s">
        <v>75</v>
      </c>
      <c r="BD347" s="37" t="s">
        <v>77</v>
      </c>
      <c r="BE347" s="37" t="s">
        <v>93</v>
      </c>
      <c r="BF347" s="291">
        <v>41208</v>
      </c>
      <c r="BG347" s="37" t="s">
        <v>171</v>
      </c>
      <c r="BH347" s="154">
        <v>45570.635613425926</v>
      </c>
      <c r="BI347" s="37" t="s">
        <v>77</v>
      </c>
      <c r="BJ347" s="37" t="s">
        <v>325</v>
      </c>
      <c r="BK347" s="23" t="s">
        <v>96</v>
      </c>
    </row>
    <row r="348" spans="1:63" s="10" customFormat="1" ht="56">
      <c r="A348" s="37">
        <v>2804</v>
      </c>
      <c r="B348" s="37" t="s">
        <v>1082</v>
      </c>
      <c r="C348" s="37" t="s">
        <v>3187</v>
      </c>
      <c r="D348" s="366" t="s">
        <v>76</v>
      </c>
      <c r="E348" s="367"/>
      <c r="F348" s="367"/>
      <c r="G348" s="367"/>
      <c r="H348" s="367"/>
      <c r="I348" s="367"/>
      <c r="J348" s="236" t="s">
        <v>76</v>
      </c>
      <c r="K348" s="236" t="s">
        <v>76</v>
      </c>
      <c r="L348" s="236" t="s">
        <v>76</v>
      </c>
      <c r="M348" s="236" t="s">
        <v>76</v>
      </c>
      <c r="N348" s="37" t="s">
        <v>75</v>
      </c>
      <c r="O348" s="236" t="s">
        <v>76</v>
      </c>
      <c r="P348" s="37" t="s">
        <v>318</v>
      </c>
      <c r="Q348" s="37" t="s">
        <v>77</v>
      </c>
      <c r="R348" s="37" t="s">
        <v>75</v>
      </c>
      <c r="S348" s="37" t="s">
        <v>75</v>
      </c>
      <c r="T348" s="25" t="s">
        <v>75</v>
      </c>
      <c r="U348" s="25" t="s">
        <v>75</v>
      </c>
      <c r="V348" s="236" t="s">
        <v>319</v>
      </c>
      <c r="W348" s="236" t="s">
        <v>320</v>
      </c>
      <c r="X348" s="37" t="s">
        <v>75</v>
      </c>
      <c r="Y348" s="291">
        <v>45474</v>
      </c>
      <c r="Z348" s="37" t="s">
        <v>81</v>
      </c>
      <c r="AA348" s="37" t="s">
        <v>1082</v>
      </c>
      <c r="AB348" s="37" t="s">
        <v>1083</v>
      </c>
      <c r="AC348" s="37" t="s">
        <v>83</v>
      </c>
      <c r="AD348" s="37" t="s">
        <v>1070</v>
      </c>
      <c r="AE348" s="37" t="s">
        <v>1084</v>
      </c>
      <c r="AF348" s="37" t="s">
        <v>85</v>
      </c>
      <c r="AG348" s="37">
        <v>40</v>
      </c>
      <c r="AH348" s="37" t="s">
        <v>86</v>
      </c>
      <c r="AI348" s="37" t="s">
        <v>126</v>
      </c>
      <c r="AJ348" s="37" t="s">
        <v>837</v>
      </c>
      <c r="AK348" s="37" t="s">
        <v>88</v>
      </c>
      <c r="AL348" s="37" t="s">
        <v>77</v>
      </c>
      <c r="AM348" s="37" t="s">
        <v>77</v>
      </c>
      <c r="AN348" s="37" t="s">
        <v>77</v>
      </c>
      <c r="AO348" s="37" t="s">
        <v>77</v>
      </c>
      <c r="AP348" s="37" t="s">
        <v>228</v>
      </c>
      <c r="AQ348" s="37" t="s">
        <v>940</v>
      </c>
      <c r="AR348" s="37" t="s">
        <v>90</v>
      </c>
      <c r="AS348" s="37" t="s">
        <v>91</v>
      </c>
      <c r="AT348" s="37" t="s">
        <v>92</v>
      </c>
      <c r="AU348" s="37" t="s">
        <v>77</v>
      </c>
      <c r="AV348" s="37" t="s">
        <v>77</v>
      </c>
      <c r="AW348" s="37" t="s">
        <v>77</v>
      </c>
      <c r="AX348" s="291">
        <v>41208</v>
      </c>
      <c r="AY348" s="37" t="s">
        <v>88</v>
      </c>
      <c r="AZ348" s="37" t="s">
        <v>81</v>
      </c>
      <c r="BA348" s="37" t="s">
        <v>77</v>
      </c>
      <c r="BB348" s="37" t="s">
        <v>77</v>
      </c>
      <c r="BC348" s="37" t="s">
        <v>75</v>
      </c>
      <c r="BD348" s="37" t="s">
        <v>77</v>
      </c>
      <c r="BE348" s="37" t="s">
        <v>93</v>
      </c>
      <c r="BF348" s="291">
        <v>41208</v>
      </c>
      <c r="BG348" s="37" t="s">
        <v>171</v>
      </c>
      <c r="BH348" s="154">
        <v>45570.635787037034</v>
      </c>
      <c r="BI348" s="37" t="s">
        <v>77</v>
      </c>
      <c r="BJ348" s="37" t="s">
        <v>325</v>
      </c>
      <c r="BK348" s="23" t="s">
        <v>96</v>
      </c>
    </row>
    <row r="349" spans="1:63" s="10" customFormat="1" ht="56">
      <c r="A349" s="37">
        <v>2805</v>
      </c>
      <c r="B349" s="37" t="s">
        <v>1085</v>
      </c>
      <c r="C349" s="37" t="s">
        <v>3187</v>
      </c>
      <c r="D349" s="366" t="s">
        <v>76</v>
      </c>
      <c r="E349" s="367"/>
      <c r="F349" s="367"/>
      <c r="G349" s="367"/>
      <c r="H349" s="367"/>
      <c r="I349" s="367"/>
      <c r="J349" s="236" t="s">
        <v>76</v>
      </c>
      <c r="K349" s="236" t="s">
        <v>76</v>
      </c>
      <c r="L349" s="236" t="s">
        <v>76</v>
      </c>
      <c r="M349" s="236" t="s">
        <v>76</v>
      </c>
      <c r="N349" s="37" t="s">
        <v>75</v>
      </c>
      <c r="O349" s="236" t="s">
        <v>76</v>
      </c>
      <c r="P349" s="37" t="s">
        <v>318</v>
      </c>
      <c r="Q349" s="37" t="s">
        <v>77</v>
      </c>
      <c r="R349" s="37" t="s">
        <v>75</v>
      </c>
      <c r="S349" s="37" t="s">
        <v>75</v>
      </c>
      <c r="T349" s="25" t="s">
        <v>75</v>
      </c>
      <c r="U349" s="25" t="s">
        <v>75</v>
      </c>
      <c r="V349" s="236" t="s">
        <v>319</v>
      </c>
      <c r="W349" s="236" t="s">
        <v>320</v>
      </c>
      <c r="X349" s="37" t="s">
        <v>75</v>
      </c>
      <c r="Y349" s="291">
        <v>45474</v>
      </c>
      <c r="Z349" s="37" t="s">
        <v>81</v>
      </c>
      <c r="AA349" s="37" t="s">
        <v>1085</v>
      </c>
      <c r="AB349" s="37" t="s">
        <v>1086</v>
      </c>
      <c r="AC349" s="37" t="s">
        <v>83</v>
      </c>
      <c r="AD349" s="37" t="s">
        <v>1070</v>
      </c>
      <c r="AE349" s="37" t="s">
        <v>1087</v>
      </c>
      <c r="AF349" s="37" t="s">
        <v>85</v>
      </c>
      <c r="AG349" s="37">
        <v>40</v>
      </c>
      <c r="AH349" s="37" t="s">
        <v>86</v>
      </c>
      <c r="AI349" s="37" t="s">
        <v>126</v>
      </c>
      <c r="AJ349" s="37" t="s">
        <v>837</v>
      </c>
      <c r="AK349" s="37" t="s">
        <v>88</v>
      </c>
      <c r="AL349" s="37" t="s">
        <v>77</v>
      </c>
      <c r="AM349" s="37" t="s">
        <v>77</v>
      </c>
      <c r="AN349" s="37" t="s">
        <v>77</v>
      </c>
      <c r="AO349" s="37" t="s">
        <v>77</v>
      </c>
      <c r="AP349" s="37" t="s">
        <v>228</v>
      </c>
      <c r="AQ349" s="37" t="s">
        <v>844</v>
      </c>
      <c r="AR349" s="37" t="s">
        <v>90</v>
      </c>
      <c r="AS349" s="37" t="s">
        <v>91</v>
      </c>
      <c r="AT349" s="37" t="s">
        <v>92</v>
      </c>
      <c r="AU349" s="37" t="s">
        <v>77</v>
      </c>
      <c r="AV349" s="37" t="s">
        <v>77</v>
      </c>
      <c r="AW349" s="37" t="s">
        <v>77</v>
      </c>
      <c r="AX349" s="291">
        <v>41208</v>
      </c>
      <c r="AY349" s="37" t="s">
        <v>88</v>
      </c>
      <c r="AZ349" s="37" t="s">
        <v>81</v>
      </c>
      <c r="BA349" s="37" t="s">
        <v>77</v>
      </c>
      <c r="BB349" s="37" t="s">
        <v>77</v>
      </c>
      <c r="BC349" s="37" t="s">
        <v>75</v>
      </c>
      <c r="BD349" s="37" t="s">
        <v>77</v>
      </c>
      <c r="BE349" s="37" t="s">
        <v>93</v>
      </c>
      <c r="BF349" s="291">
        <v>41208</v>
      </c>
      <c r="BG349" s="37" t="s">
        <v>171</v>
      </c>
      <c r="BH349" s="154">
        <v>45570.635972222219</v>
      </c>
      <c r="BI349" s="37" t="s">
        <v>77</v>
      </c>
      <c r="BJ349" s="37" t="s">
        <v>325</v>
      </c>
      <c r="BK349" s="23" t="s">
        <v>96</v>
      </c>
    </row>
    <row r="350" spans="1:63" s="10" customFormat="1" ht="56">
      <c r="A350" s="37">
        <v>2806</v>
      </c>
      <c r="B350" s="37" t="s">
        <v>1088</v>
      </c>
      <c r="C350" s="37" t="s">
        <v>3187</v>
      </c>
      <c r="D350" s="366" t="s">
        <v>76</v>
      </c>
      <c r="E350" s="367"/>
      <c r="F350" s="367"/>
      <c r="G350" s="367"/>
      <c r="H350" s="367"/>
      <c r="I350" s="367"/>
      <c r="J350" s="236" t="s">
        <v>76</v>
      </c>
      <c r="K350" s="236" t="s">
        <v>76</v>
      </c>
      <c r="L350" s="236" t="s">
        <v>76</v>
      </c>
      <c r="M350" s="236" t="s">
        <v>76</v>
      </c>
      <c r="N350" s="37" t="s">
        <v>75</v>
      </c>
      <c r="O350" s="236" t="s">
        <v>76</v>
      </c>
      <c r="P350" s="37" t="s">
        <v>318</v>
      </c>
      <c r="Q350" s="37" t="s">
        <v>77</v>
      </c>
      <c r="R350" s="37" t="s">
        <v>75</v>
      </c>
      <c r="S350" s="37" t="s">
        <v>75</v>
      </c>
      <c r="T350" s="25" t="s">
        <v>75</v>
      </c>
      <c r="U350" s="25" t="s">
        <v>75</v>
      </c>
      <c r="V350" s="236" t="s">
        <v>319</v>
      </c>
      <c r="W350" s="236" t="s">
        <v>320</v>
      </c>
      <c r="X350" s="37" t="s">
        <v>75</v>
      </c>
      <c r="Y350" s="291">
        <v>45474</v>
      </c>
      <c r="Z350" s="37" t="s">
        <v>81</v>
      </c>
      <c r="AA350" s="37" t="s">
        <v>1088</v>
      </c>
      <c r="AB350" s="37" t="s">
        <v>1089</v>
      </c>
      <c r="AC350" s="37" t="s">
        <v>83</v>
      </c>
      <c r="AD350" s="37" t="s">
        <v>1070</v>
      </c>
      <c r="AE350" s="37" t="s">
        <v>1090</v>
      </c>
      <c r="AF350" s="37" t="s">
        <v>85</v>
      </c>
      <c r="AG350" s="37">
        <v>40</v>
      </c>
      <c r="AH350" s="37" t="s">
        <v>86</v>
      </c>
      <c r="AI350" s="37" t="s">
        <v>126</v>
      </c>
      <c r="AJ350" s="37" t="s">
        <v>837</v>
      </c>
      <c r="AK350" s="37" t="s">
        <v>88</v>
      </c>
      <c r="AL350" s="37" t="s">
        <v>77</v>
      </c>
      <c r="AM350" s="37" t="s">
        <v>77</v>
      </c>
      <c r="AN350" s="37" t="s">
        <v>77</v>
      </c>
      <c r="AO350" s="37" t="s">
        <v>77</v>
      </c>
      <c r="AP350" s="37" t="s">
        <v>228</v>
      </c>
      <c r="AQ350" s="37" t="s">
        <v>844</v>
      </c>
      <c r="AR350" s="37" t="s">
        <v>90</v>
      </c>
      <c r="AS350" s="37" t="s">
        <v>91</v>
      </c>
      <c r="AT350" s="37" t="s">
        <v>92</v>
      </c>
      <c r="AU350" s="37" t="s">
        <v>77</v>
      </c>
      <c r="AV350" s="37" t="s">
        <v>77</v>
      </c>
      <c r="AW350" s="37" t="s">
        <v>77</v>
      </c>
      <c r="AX350" s="291">
        <v>41208</v>
      </c>
      <c r="AY350" s="37" t="s">
        <v>88</v>
      </c>
      <c r="AZ350" s="37" t="s">
        <v>81</v>
      </c>
      <c r="BA350" s="37" t="s">
        <v>77</v>
      </c>
      <c r="BB350" s="37" t="s">
        <v>77</v>
      </c>
      <c r="BC350" s="37" t="s">
        <v>75</v>
      </c>
      <c r="BD350" s="37" t="s">
        <v>77</v>
      </c>
      <c r="BE350" s="37" t="s">
        <v>93</v>
      </c>
      <c r="BF350" s="291">
        <v>41208</v>
      </c>
      <c r="BG350" s="37" t="s">
        <v>171</v>
      </c>
      <c r="BH350" s="154">
        <v>45570.636145833334</v>
      </c>
      <c r="BI350" s="37" t="s">
        <v>77</v>
      </c>
      <c r="BJ350" s="37" t="s">
        <v>325</v>
      </c>
      <c r="BK350" s="23" t="s">
        <v>96</v>
      </c>
    </row>
    <row r="351" spans="1:63" s="10" customFormat="1" ht="56">
      <c r="A351" s="37">
        <v>2807</v>
      </c>
      <c r="B351" s="37" t="s">
        <v>1091</v>
      </c>
      <c r="C351" s="37" t="s">
        <v>3187</v>
      </c>
      <c r="D351" s="366" t="s">
        <v>76</v>
      </c>
      <c r="E351" s="367"/>
      <c r="F351" s="367"/>
      <c r="G351" s="367"/>
      <c r="H351" s="367"/>
      <c r="I351" s="367"/>
      <c r="J351" s="236" t="s">
        <v>76</v>
      </c>
      <c r="K351" s="236" t="s">
        <v>76</v>
      </c>
      <c r="L351" s="236" t="s">
        <v>76</v>
      </c>
      <c r="M351" s="236" t="s">
        <v>76</v>
      </c>
      <c r="N351" s="37" t="s">
        <v>75</v>
      </c>
      <c r="O351" s="236" t="s">
        <v>76</v>
      </c>
      <c r="P351" s="37" t="s">
        <v>318</v>
      </c>
      <c r="Q351" s="37" t="s">
        <v>77</v>
      </c>
      <c r="R351" s="37" t="s">
        <v>75</v>
      </c>
      <c r="S351" s="37" t="s">
        <v>75</v>
      </c>
      <c r="T351" s="25" t="s">
        <v>75</v>
      </c>
      <c r="U351" s="25" t="s">
        <v>75</v>
      </c>
      <c r="V351" s="236" t="s">
        <v>319</v>
      </c>
      <c r="W351" s="236" t="s">
        <v>320</v>
      </c>
      <c r="X351" s="37" t="s">
        <v>75</v>
      </c>
      <c r="Y351" s="291">
        <v>45474</v>
      </c>
      <c r="Z351" s="37" t="s">
        <v>81</v>
      </c>
      <c r="AA351" s="37" t="s">
        <v>1091</v>
      </c>
      <c r="AB351" s="37" t="s">
        <v>1092</v>
      </c>
      <c r="AC351" s="37" t="s">
        <v>83</v>
      </c>
      <c r="AD351" s="37" t="s">
        <v>1070</v>
      </c>
      <c r="AE351" s="37" t="s">
        <v>1093</v>
      </c>
      <c r="AF351" s="37" t="s">
        <v>85</v>
      </c>
      <c r="AG351" s="37">
        <v>40</v>
      </c>
      <c r="AH351" s="37" t="s">
        <v>86</v>
      </c>
      <c r="AI351" s="37" t="s">
        <v>126</v>
      </c>
      <c r="AJ351" s="37" t="s">
        <v>837</v>
      </c>
      <c r="AK351" s="37" t="s">
        <v>88</v>
      </c>
      <c r="AL351" s="37" t="s">
        <v>77</v>
      </c>
      <c r="AM351" s="37" t="s">
        <v>77</v>
      </c>
      <c r="AN351" s="37" t="s">
        <v>77</v>
      </c>
      <c r="AO351" s="37" t="s">
        <v>77</v>
      </c>
      <c r="AP351" s="37" t="s">
        <v>228</v>
      </c>
      <c r="AQ351" s="37" t="s">
        <v>940</v>
      </c>
      <c r="AR351" s="37" t="s">
        <v>90</v>
      </c>
      <c r="AS351" s="37" t="s">
        <v>91</v>
      </c>
      <c r="AT351" s="37" t="s">
        <v>92</v>
      </c>
      <c r="AU351" s="37" t="s">
        <v>77</v>
      </c>
      <c r="AV351" s="37" t="s">
        <v>77</v>
      </c>
      <c r="AW351" s="37" t="s">
        <v>77</v>
      </c>
      <c r="AX351" s="291">
        <v>41208</v>
      </c>
      <c r="AY351" s="37" t="s">
        <v>88</v>
      </c>
      <c r="AZ351" s="37" t="s">
        <v>81</v>
      </c>
      <c r="BA351" s="37" t="s">
        <v>77</v>
      </c>
      <c r="BB351" s="37" t="s">
        <v>77</v>
      </c>
      <c r="BC351" s="37" t="s">
        <v>75</v>
      </c>
      <c r="BD351" s="37" t="s">
        <v>77</v>
      </c>
      <c r="BE351" s="37" t="s">
        <v>93</v>
      </c>
      <c r="BF351" s="291">
        <v>41208</v>
      </c>
      <c r="BG351" s="37" t="s">
        <v>171</v>
      </c>
      <c r="BH351" s="154">
        <v>45570.636331018519</v>
      </c>
      <c r="BI351" s="37" t="s">
        <v>77</v>
      </c>
      <c r="BJ351" s="37" t="s">
        <v>325</v>
      </c>
      <c r="BK351" s="23" t="s">
        <v>96</v>
      </c>
    </row>
    <row r="352" spans="1:63" s="10" customFormat="1" ht="56">
      <c r="A352" s="37">
        <v>2808</v>
      </c>
      <c r="B352" s="37" t="s">
        <v>1094</v>
      </c>
      <c r="C352" s="37" t="s">
        <v>3187</v>
      </c>
      <c r="D352" s="366" t="s">
        <v>76</v>
      </c>
      <c r="E352" s="367"/>
      <c r="F352" s="367"/>
      <c r="G352" s="367"/>
      <c r="H352" s="367"/>
      <c r="I352" s="367"/>
      <c r="J352" s="236" t="s">
        <v>76</v>
      </c>
      <c r="K352" s="236" t="s">
        <v>76</v>
      </c>
      <c r="L352" s="236" t="s">
        <v>76</v>
      </c>
      <c r="M352" s="236" t="s">
        <v>76</v>
      </c>
      <c r="N352" s="37" t="s">
        <v>75</v>
      </c>
      <c r="O352" s="236" t="s">
        <v>76</v>
      </c>
      <c r="P352" s="37" t="s">
        <v>318</v>
      </c>
      <c r="Q352" s="37" t="s">
        <v>77</v>
      </c>
      <c r="R352" s="37" t="s">
        <v>75</v>
      </c>
      <c r="S352" s="37" t="s">
        <v>75</v>
      </c>
      <c r="T352" s="25" t="s">
        <v>75</v>
      </c>
      <c r="U352" s="25" t="s">
        <v>75</v>
      </c>
      <c r="V352" s="236" t="s">
        <v>319</v>
      </c>
      <c r="W352" s="236" t="s">
        <v>320</v>
      </c>
      <c r="X352" s="37" t="s">
        <v>75</v>
      </c>
      <c r="Y352" s="291">
        <v>45474</v>
      </c>
      <c r="Z352" s="37" t="s">
        <v>81</v>
      </c>
      <c r="AA352" s="37" t="s">
        <v>1094</v>
      </c>
      <c r="AB352" s="37" t="s">
        <v>1095</v>
      </c>
      <c r="AC352" s="37" t="s">
        <v>83</v>
      </c>
      <c r="AD352" s="37" t="s">
        <v>1070</v>
      </c>
      <c r="AE352" s="37" t="s">
        <v>1076</v>
      </c>
      <c r="AF352" s="37" t="s">
        <v>85</v>
      </c>
      <c r="AG352" s="37">
        <v>40</v>
      </c>
      <c r="AH352" s="37" t="s">
        <v>86</v>
      </c>
      <c r="AI352" s="37" t="s">
        <v>126</v>
      </c>
      <c r="AJ352" s="37" t="s">
        <v>837</v>
      </c>
      <c r="AK352" s="37" t="s">
        <v>88</v>
      </c>
      <c r="AL352" s="37" t="s">
        <v>77</v>
      </c>
      <c r="AM352" s="37" t="s">
        <v>77</v>
      </c>
      <c r="AN352" s="37" t="s">
        <v>77</v>
      </c>
      <c r="AO352" s="37" t="s">
        <v>77</v>
      </c>
      <c r="AP352" s="37" t="s">
        <v>228</v>
      </c>
      <c r="AQ352" s="37" t="s">
        <v>940</v>
      </c>
      <c r="AR352" s="37" t="s">
        <v>90</v>
      </c>
      <c r="AS352" s="37" t="s">
        <v>91</v>
      </c>
      <c r="AT352" s="37" t="s">
        <v>92</v>
      </c>
      <c r="AU352" s="37" t="s">
        <v>77</v>
      </c>
      <c r="AV352" s="37" t="s">
        <v>77</v>
      </c>
      <c r="AW352" s="37" t="s">
        <v>77</v>
      </c>
      <c r="AX352" s="291">
        <v>41208</v>
      </c>
      <c r="AY352" s="37" t="s">
        <v>88</v>
      </c>
      <c r="AZ352" s="37" t="s">
        <v>81</v>
      </c>
      <c r="BA352" s="37" t="s">
        <v>77</v>
      </c>
      <c r="BB352" s="37" t="s">
        <v>77</v>
      </c>
      <c r="BC352" s="37" t="s">
        <v>75</v>
      </c>
      <c r="BD352" s="37" t="s">
        <v>77</v>
      </c>
      <c r="BE352" s="37" t="s">
        <v>93</v>
      </c>
      <c r="BF352" s="291">
        <v>41208</v>
      </c>
      <c r="BG352" s="37" t="s">
        <v>171</v>
      </c>
      <c r="BH352" s="154">
        <v>45570.636504629627</v>
      </c>
      <c r="BI352" s="37" t="s">
        <v>77</v>
      </c>
      <c r="BJ352" s="37" t="s">
        <v>325</v>
      </c>
      <c r="BK352" s="23" t="s">
        <v>96</v>
      </c>
    </row>
    <row r="353" spans="1:547" s="10" customFormat="1" ht="56">
      <c r="A353" s="37">
        <v>2809</v>
      </c>
      <c r="B353" s="37" t="s">
        <v>1096</v>
      </c>
      <c r="C353" s="37" t="s">
        <v>3187</v>
      </c>
      <c r="D353" s="366" t="s">
        <v>76</v>
      </c>
      <c r="E353" s="367"/>
      <c r="F353" s="367"/>
      <c r="G353" s="367"/>
      <c r="H353" s="367"/>
      <c r="I353" s="367"/>
      <c r="J353" s="236" t="s">
        <v>76</v>
      </c>
      <c r="K353" s="236" t="s">
        <v>76</v>
      </c>
      <c r="L353" s="236" t="s">
        <v>76</v>
      </c>
      <c r="M353" s="236" t="s">
        <v>76</v>
      </c>
      <c r="N353" s="37" t="s">
        <v>75</v>
      </c>
      <c r="O353" s="236" t="s">
        <v>76</v>
      </c>
      <c r="P353" s="37" t="s">
        <v>318</v>
      </c>
      <c r="Q353" s="37" t="s">
        <v>77</v>
      </c>
      <c r="R353" s="37" t="s">
        <v>75</v>
      </c>
      <c r="S353" s="37" t="s">
        <v>75</v>
      </c>
      <c r="T353" s="25" t="s">
        <v>75</v>
      </c>
      <c r="U353" s="25" t="s">
        <v>75</v>
      </c>
      <c r="V353" s="236" t="s">
        <v>319</v>
      </c>
      <c r="W353" s="236" t="s">
        <v>320</v>
      </c>
      <c r="X353" s="37" t="s">
        <v>75</v>
      </c>
      <c r="Y353" s="291">
        <v>45474</v>
      </c>
      <c r="Z353" s="37" t="s">
        <v>81</v>
      </c>
      <c r="AA353" s="37" t="s">
        <v>1096</v>
      </c>
      <c r="AB353" s="37" t="s">
        <v>1097</v>
      </c>
      <c r="AC353" s="37" t="s">
        <v>83</v>
      </c>
      <c r="AD353" s="37" t="s">
        <v>1070</v>
      </c>
      <c r="AE353" s="37" t="s">
        <v>1090</v>
      </c>
      <c r="AF353" s="37" t="s">
        <v>85</v>
      </c>
      <c r="AG353" s="37">
        <v>40</v>
      </c>
      <c r="AH353" s="37" t="s">
        <v>86</v>
      </c>
      <c r="AI353" s="37" t="s">
        <v>126</v>
      </c>
      <c r="AJ353" s="37" t="s">
        <v>837</v>
      </c>
      <c r="AK353" s="37" t="s">
        <v>88</v>
      </c>
      <c r="AL353" s="37" t="s">
        <v>77</v>
      </c>
      <c r="AM353" s="37" t="s">
        <v>77</v>
      </c>
      <c r="AN353" s="37" t="s">
        <v>77</v>
      </c>
      <c r="AO353" s="37" t="s">
        <v>77</v>
      </c>
      <c r="AP353" s="37" t="s">
        <v>228</v>
      </c>
      <c r="AQ353" s="37" t="s">
        <v>940</v>
      </c>
      <c r="AR353" s="37" t="s">
        <v>90</v>
      </c>
      <c r="AS353" s="37" t="s">
        <v>91</v>
      </c>
      <c r="AT353" s="37" t="s">
        <v>92</v>
      </c>
      <c r="AU353" s="37" t="s">
        <v>77</v>
      </c>
      <c r="AV353" s="37" t="s">
        <v>77</v>
      </c>
      <c r="AW353" s="37" t="s">
        <v>77</v>
      </c>
      <c r="AX353" s="291">
        <v>41208</v>
      </c>
      <c r="AY353" s="37" t="s">
        <v>88</v>
      </c>
      <c r="AZ353" s="37" t="s">
        <v>81</v>
      </c>
      <c r="BA353" s="37" t="s">
        <v>77</v>
      </c>
      <c r="BB353" s="37" t="s">
        <v>77</v>
      </c>
      <c r="BC353" s="37" t="s">
        <v>75</v>
      </c>
      <c r="BD353" s="37" t="s">
        <v>77</v>
      </c>
      <c r="BE353" s="37" t="s">
        <v>93</v>
      </c>
      <c r="BF353" s="291">
        <v>41208</v>
      </c>
      <c r="BG353" s="37" t="s">
        <v>171</v>
      </c>
      <c r="BH353" s="154">
        <v>45570.637187499997</v>
      </c>
      <c r="BI353" s="37" t="s">
        <v>77</v>
      </c>
      <c r="BJ353" s="37" t="s">
        <v>325</v>
      </c>
      <c r="BK353" s="23" t="s">
        <v>96</v>
      </c>
    </row>
    <row r="354" spans="1:547" s="10" customFormat="1" ht="56">
      <c r="A354" s="37">
        <v>2810</v>
      </c>
      <c r="B354" s="37" t="s">
        <v>1098</v>
      </c>
      <c r="C354" s="37" t="s">
        <v>3187</v>
      </c>
      <c r="D354" s="366" t="s">
        <v>76</v>
      </c>
      <c r="E354" s="367"/>
      <c r="F354" s="367"/>
      <c r="G354" s="367"/>
      <c r="H354" s="367"/>
      <c r="I354" s="367"/>
      <c r="J354" s="236" t="s">
        <v>76</v>
      </c>
      <c r="K354" s="236" t="s">
        <v>76</v>
      </c>
      <c r="L354" s="236" t="s">
        <v>76</v>
      </c>
      <c r="M354" s="236" t="s">
        <v>76</v>
      </c>
      <c r="N354" s="37" t="s">
        <v>75</v>
      </c>
      <c r="O354" s="236" t="s">
        <v>76</v>
      </c>
      <c r="P354" s="37" t="s">
        <v>318</v>
      </c>
      <c r="Q354" s="37" t="s">
        <v>77</v>
      </c>
      <c r="R354" s="37" t="s">
        <v>75</v>
      </c>
      <c r="S354" s="37" t="s">
        <v>75</v>
      </c>
      <c r="T354" s="25" t="s">
        <v>75</v>
      </c>
      <c r="U354" s="25" t="s">
        <v>75</v>
      </c>
      <c r="V354" s="236" t="s">
        <v>319</v>
      </c>
      <c r="W354" s="236" t="s">
        <v>320</v>
      </c>
      <c r="X354" s="37" t="s">
        <v>75</v>
      </c>
      <c r="Y354" s="291">
        <v>45474</v>
      </c>
      <c r="Z354" s="37" t="s">
        <v>81</v>
      </c>
      <c r="AA354" s="37" t="s">
        <v>1098</v>
      </c>
      <c r="AB354" s="37" t="s">
        <v>1099</v>
      </c>
      <c r="AC354" s="37" t="s">
        <v>83</v>
      </c>
      <c r="AD354" s="37" t="s">
        <v>1070</v>
      </c>
      <c r="AE354" s="37" t="s">
        <v>1100</v>
      </c>
      <c r="AF354" s="37" t="s">
        <v>85</v>
      </c>
      <c r="AG354" s="37">
        <v>40</v>
      </c>
      <c r="AH354" s="37" t="s">
        <v>86</v>
      </c>
      <c r="AI354" s="37" t="s">
        <v>126</v>
      </c>
      <c r="AJ354" s="37" t="s">
        <v>837</v>
      </c>
      <c r="AK354" s="37" t="s">
        <v>88</v>
      </c>
      <c r="AL354" s="37" t="s">
        <v>77</v>
      </c>
      <c r="AM354" s="37" t="s">
        <v>77</v>
      </c>
      <c r="AN354" s="37" t="s">
        <v>77</v>
      </c>
      <c r="AO354" s="37" t="s">
        <v>77</v>
      </c>
      <c r="AP354" s="37" t="s">
        <v>228</v>
      </c>
      <c r="AQ354" s="37" t="s">
        <v>940</v>
      </c>
      <c r="AR354" s="37" t="s">
        <v>90</v>
      </c>
      <c r="AS354" s="37" t="s">
        <v>91</v>
      </c>
      <c r="AT354" s="37" t="s">
        <v>92</v>
      </c>
      <c r="AU354" s="37" t="s">
        <v>77</v>
      </c>
      <c r="AV354" s="37" t="s">
        <v>77</v>
      </c>
      <c r="AW354" s="37" t="s">
        <v>77</v>
      </c>
      <c r="AX354" s="291">
        <v>41208</v>
      </c>
      <c r="AY354" s="37" t="s">
        <v>88</v>
      </c>
      <c r="AZ354" s="37" t="s">
        <v>81</v>
      </c>
      <c r="BA354" s="37" t="s">
        <v>77</v>
      </c>
      <c r="BB354" s="37" t="s">
        <v>77</v>
      </c>
      <c r="BC354" s="37" t="s">
        <v>75</v>
      </c>
      <c r="BD354" s="37" t="s">
        <v>77</v>
      </c>
      <c r="BE354" s="37" t="s">
        <v>93</v>
      </c>
      <c r="BF354" s="291">
        <v>41208</v>
      </c>
      <c r="BG354" s="37" t="s">
        <v>171</v>
      </c>
      <c r="BH354" s="154">
        <v>45570.637361111112</v>
      </c>
      <c r="BI354" s="37" t="s">
        <v>77</v>
      </c>
      <c r="BJ354" s="37" t="s">
        <v>325</v>
      </c>
      <c r="BK354" s="23" t="s">
        <v>96</v>
      </c>
    </row>
    <row r="355" spans="1:547" s="10" customFormat="1" ht="56">
      <c r="A355" s="37">
        <v>2811</v>
      </c>
      <c r="B355" s="37" t="s">
        <v>1101</v>
      </c>
      <c r="C355" s="37" t="s">
        <v>3187</v>
      </c>
      <c r="D355" s="366" t="s">
        <v>76</v>
      </c>
      <c r="E355" s="367"/>
      <c r="F355" s="367"/>
      <c r="G355" s="367"/>
      <c r="H355" s="367"/>
      <c r="I355" s="367"/>
      <c r="J355" s="236" t="s">
        <v>76</v>
      </c>
      <c r="K355" s="236" t="s">
        <v>76</v>
      </c>
      <c r="L355" s="236" t="s">
        <v>76</v>
      </c>
      <c r="M355" s="236" t="s">
        <v>76</v>
      </c>
      <c r="N355" s="37" t="s">
        <v>75</v>
      </c>
      <c r="O355" s="236" t="s">
        <v>76</v>
      </c>
      <c r="P355" s="37" t="s">
        <v>318</v>
      </c>
      <c r="Q355" s="37" t="s">
        <v>77</v>
      </c>
      <c r="R355" s="37" t="s">
        <v>75</v>
      </c>
      <c r="S355" s="37" t="s">
        <v>75</v>
      </c>
      <c r="T355" s="25" t="s">
        <v>75</v>
      </c>
      <c r="U355" s="25" t="s">
        <v>75</v>
      </c>
      <c r="V355" s="236" t="s">
        <v>319</v>
      </c>
      <c r="W355" s="236" t="s">
        <v>320</v>
      </c>
      <c r="X355" s="37" t="s">
        <v>75</v>
      </c>
      <c r="Y355" s="291">
        <v>42186</v>
      </c>
      <c r="Z355" s="37" t="s">
        <v>81</v>
      </c>
      <c r="AA355" s="37" t="s">
        <v>1101</v>
      </c>
      <c r="AB355" s="37" t="s">
        <v>1102</v>
      </c>
      <c r="AC355" s="37" t="s">
        <v>83</v>
      </c>
      <c r="AD355" s="37" t="s">
        <v>1070</v>
      </c>
      <c r="AE355" s="37" t="s">
        <v>1103</v>
      </c>
      <c r="AF355" s="37" t="s">
        <v>85</v>
      </c>
      <c r="AG355" s="37">
        <v>40</v>
      </c>
      <c r="AH355" s="37" t="s">
        <v>86</v>
      </c>
      <c r="AI355" s="37" t="s">
        <v>126</v>
      </c>
      <c r="AJ355" s="37" t="s">
        <v>837</v>
      </c>
      <c r="AK355" s="37" t="s">
        <v>88</v>
      </c>
      <c r="AL355" s="37" t="s">
        <v>89</v>
      </c>
      <c r="AM355" s="37" t="s">
        <v>77</v>
      </c>
      <c r="AN355" s="37" t="s">
        <v>77</v>
      </c>
      <c r="AO355" s="37" t="s">
        <v>77</v>
      </c>
      <c r="AP355" s="37" t="s">
        <v>228</v>
      </c>
      <c r="AQ355" s="37" t="s">
        <v>940</v>
      </c>
      <c r="AR355" s="37" t="s">
        <v>90</v>
      </c>
      <c r="AS355" s="37" t="s">
        <v>91</v>
      </c>
      <c r="AT355" s="37" t="s">
        <v>92</v>
      </c>
      <c r="AU355" s="37" t="s">
        <v>77</v>
      </c>
      <c r="AV355" s="37" t="s">
        <v>77</v>
      </c>
      <c r="AW355" s="37" t="s">
        <v>77</v>
      </c>
      <c r="AX355" s="291">
        <v>41208</v>
      </c>
      <c r="AY355" s="37" t="s">
        <v>88</v>
      </c>
      <c r="AZ355" s="37" t="s">
        <v>81</v>
      </c>
      <c r="BA355" s="37" t="s">
        <v>77</v>
      </c>
      <c r="BB355" s="37" t="s">
        <v>77</v>
      </c>
      <c r="BC355" s="37" t="s">
        <v>75</v>
      </c>
      <c r="BD355" s="37" t="s">
        <v>77</v>
      </c>
      <c r="BE355" s="37" t="s">
        <v>93</v>
      </c>
      <c r="BF355" s="291">
        <v>41208</v>
      </c>
      <c r="BG355" s="37" t="s">
        <v>171</v>
      </c>
      <c r="BH355" s="154">
        <v>45570.602280092593</v>
      </c>
      <c r="BI355" s="37" t="s">
        <v>77</v>
      </c>
      <c r="BJ355" s="37" t="s">
        <v>325</v>
      </c>
      <c r="BK355" s="23" t="s">
        <v>96</v>
      </c>
    </row>
    <row r="356" spans="1:547" s="10" customFormat="1" ht="56">
      <c r="A356" s="37">
        <v>2812</v>
      </c>
      <c r="B356" s="37" t="s">
        <v>1104</v>
      </c>
      <c r="C356" s="37" t="s">
        <v>3187</v>
      </c>
      <c r="D356" s="366" t="s">
        <v>76</v>
      </c>
      <c r="E356" s="367"/>
      <c r="F356" s="367"/>
      <c r="G356" s="367"/>
      <c r="H356" s="367"/>
      <c r="I356" s="367"/>
      <c r="J356" s="236" t="s">
        <v>76</v>
      </c>
      <c r="K356" s="236" t="s">
        <v>76</v>
      </c>
      <c r="L356" s="236" t="s">
        <v>76</v>
      </c>
      <c r="M356" s="236" t="s">
        <v>76</v>
      </c>
      <c r="N356" s="37" t="s">
        <v>75</v>
      </c>
      <c r="O356" s="236" t="s">
        <v>76</v>
      </c>
      <c r="P356" s="37" t="s">
        <v>318</v>
      </c>
      <c r="Q356" s="37" t="s">
        <v>77</v>
      </c>
      <c r="R356" s="37" t="s">
        <v>75</v>
      </c>
      <c r="S356" s="37" t="s">
        <v>75</v>
      </c>
      <c r="T356" s="25" t="s">
        <v>75</v>
      </c>
      <c r="U356" s="25" t="s">
        <v>75</v>
      </c>
      <c r="V356" s="236" t="s">
        <v>319</v>
      </c>
      <c r="W356" s="236" t="s">
        <v>320</v>
      </c>
      <c r="X356" s="37" t="s">
        <v>75</v>
      </c>
      <c r="Y356" s="291">
        <v>45474</v>
      </c>
      <c r="Z356" s="37" t="s">
        <v>81</v>
      </c>
      <c r="AA356" s="37" t="s">
        <v>1104</v>
      </c>
      <c r="AB356" s="37" t="s">
        <v>1105</v>
      </c>
      <c r="AC356" s="37" t="s">
        <v>83</v>
      </c>
      <c r="AD356" s="37" t="s">
        <v>1070</v>
      </c>
      <c r="AE356" s="37" t="s">
        <v>867</v>
      </c>
      <c r="AF356" s="37" t="s">
        <v>85</v>
      </c>
      <c r="AG356" s="37">
        <v>40</v>
      </c>
      <c r="AH356" s="37" t="s">
        <v>86</v>
      </c>
      <c r="AI356" s="37" t="s">
        <v>126</v>
      </c>
      <c r="AJ356" s="37" t="s">
        <v>837</v>
      </c>
      <c r="AK356" s="37" t="s">
        <v>88</v>
      </c>
      <c r="AL356" s="37" t="s">
        <v>77</v>
      </c>
      <c r="AM356" s="37" t="s">
        <v>77</v>
      </c>
      <c r="AN356" s="37" t="s">
        <v>77</v>
      </c>
      <c r="AO356" s="37" t="s">
        <v>77</v>
      </c>
      <c r="AP356" s="37" t="s">
        <v>228</v>
      </c>
      <c r="AQ356" s="37" t="s">
        <v>940</v>
      </c>
      <c r="AR356" s="37" t="s">
        <v>90</v>
      </c>
      <c r="AS356" s="37" t="s">
        <v>91</v>
      </c>
      <c r="AT356" s="37" t="s">
        <v>92</v>
      </c>
      <c r="AU356" s="37" t="s">
        <v>77</v>
      </c>
      <c r="AV356" s="37" t="s">
        <v>77</v>
      </c>
      <c r="AW356" s="37" t="s">
        <v>77</v>
      </c>
      <c r="AX356" s="291">
        <v>41208</v>
      </c>
      <c r="AY356" s="37" t="s">
        <v>88</v>
      </c>
      <c r="AZ356" s="37" t="s">
        <v>81</v>
      </c>
      <c r="BA356" s="37" t="s">
        <v>77</v>
      </c>
      <c r="BB356" s="37" t="s">
        <v>77</v>
      </c>
      <c r="BC356" s="37" t="s">
        <v>75</v>
      </c>
      <c r="BD356" s="37" t="s">
        <v>77</v>
      </c>
      <c r="BE356" s="37" t="s">
        <v>93</v>
      </c>
      <c r="BF356" s="291">
        <v>41208</v>
      </c>
      <c r="BG356" s="37" t="s">
        <v>171</v>
      </c>
      <c r="BH356" s="154">
        <v>45570.637916666667</v>
      </c>
      <c r="BI356" s="37" t="s">
        <v>77</v>
      </c>
      <c r="BJ356" s="37" t="s">
        <v>325</v>
      </c>
      <c r="BK356" s="23" t="s">
        <v>96</v>
      </c>
    </row>
    <row r="357" spans="1:547" s="10" customFormat="1" ht="56">
      <c r="A357" s="37">
        <v>2813</v>
      </c>
      <c r="B357" s="37" t="s">
        <v>1106</v>
      </c>
      <c r="C357" s="37" t="s">
        <v>3187</v>
      </c>
      <c r="D357" s="366" t="s">
        <v>76</v>
      </c>
      <c r="E357" s="367"/>
      <c r="F357" s="367"/>
      <c r="G357" s="367"/>
      <c r="H357" s="367"/>
      <c r="I357" s="367"/>
      <c r="J357" s="236" t="s">
        <v>76</v>
      </c>
      <c r="K357" s="236" t="s">
        <v>76</v>
      </c>
      <c r="L357" s="236" t="s">
        <v>76</v>
      </c>
      <c r="M357" s="236" t="s">
        <v>76</v>
      </c>
      <c r="N357" s="37" t="s">
        <v>75</v>
      </c>
      <c r="O357" s="236" t="s">
        <v>76</v>
      </c>
      <c r="P357" s="37" t="s">
        <v>318</v>
      </c>
      <c r="Q357" s="37" t="s">
        <v>77</v>
      </c>
      <c r="R357" s="37" t="s">
        <v>75</v>
      </c>
      <c r="S357" s="37" t="s">
        <v>75</v>
      </c>
      <c r="T357" s="25" t="s">
        <v>75</v>
      </c>
      <c r="U357" s="25" t="s">
        <v>75</v>
      </c>
      <c r="V357" s="236" t="s">
        <v>319</v>
      </c>
      <c r="W357" s="236" t="s">
        <v>320</v>
      </c>
      <c r="X357" s="37" t="s">
        <v>75</v>
      </c>
      <c r="Y357" s="291">
        <v>45474</v>
      </c>
      <c r="Z357" s="37" t="s">
        <v>81</v>
      </c>
      <c r="AA357" s="37" t="s">
        <v>1106</v>
      </c>
      <c r="AB357" s="37" t="s">
        <v>1107</v>
      </c>
      <c r="AC357" s="37" t="s">
        <v>83</v>
      </c>
      <c r="AD357" s="37" t="s">
        <v>1070</v>
      </c>
      <c r="AE357" s="37" t="s">
        <v>870</v>
      </c>
      <c r="AF357" s="37" t="s">
        <v>85</v>
      </c>
      <c r="AG357" s="37">
        <v>40</v>
      </c>
      <c r="AH357" s="37" t="s">
        <v>86</v>
      </c>
      <c r="AI357" s="37" t="s">
        <v>126</v>
      </c>
      <c r="AJ357" s="37" t="s">
        <v>837</v>
      </c>
      <c r="AK357" s="37" t="s">
        <v>88</v>
      </c>
      <c r="AL357" s="37" t="s">
        <v>77</v>
      </c>
      <c r="AM357" s="37" t="s">
        <v>77</v>
      </c>
      <c r="AN357" s="37" t="s">
        <v>77</v>
      </c>
      <c r="AO357" s="37" t="s">
        <v>77</v>
      </c>
      <c r="AP357" s="37" t="s">
        <v>228</v>
      </c>
      <c r="AQ357" s="37" t="s">
        <v>940</v>
      </c>
      <c r="AR357" s="37" t="s">
        <v>90</v>
      </c>
      <c r="AS357" s="37" t="s">
        <v>91</v>
      </c>
      <c r="AT357" s="37" t="s">
        <v>92</v>
      </c>
      <c r="AU357" s="37" t="s">
        <v>77</v>
      </c>
      <c r="AV357" s="37" t="s">
        <v>77</v>
      </c>
      <c r="AW357" s="37" t="s">
        <v>77</v>
      </c>
      <c r="AX357" s="291">
        <v>41208</v>
      </c>
      <c r="AY357" s="37" t="s">
        <v>88</v>
      </c>
      <c r="AZ357" s="37" t="s">
        <v>81</v>
      </c>
      <c r="BA357" s="37" t="s">
        <v>77</v>
      </c>
      <c r="BB357" s="37" t="s">
        <v>77</v>
      </c>
      <c r="BC357" s="37" t="s">
        <v>75</v>
      </c>
      <c r="BD357" s="37" t="s">
        <v>77</v>
      </c>
      <c r="BE357" s="37" t="s">
        <v>93</v>
      </c>
      <c r="BF357" s="291">
        <v>41208</v>
      </c>
      <c r="BG357" s="37" t="s">
        <v>171</v>
      </c>
      <c r="BH357" s="154">
        <v>45570.638136574074</v>
      </c>
      <c r="BI357" s="37" t="s">
        <v>77</v>
      </c>
      <c r="BJ357" s="37" t="s">
        <v>325</v>
      </c>
      <c r="BK357" s="23" t="s">
        <v>96</v>
      </c>
    </row>
    <row r="358" spans="1:547" s="10" customFormat="1" ht="56">
      <c r="A358" s="37">
        <v>2814</v>
      </c>
      <c r="B358" s="37" t="s">
        <v>1108</v>
      </c>
      <c r="C358" s="37" t="s">
        <v>3187</v>
      </c>
      <c r="D358" s="366" t="s">
        <v>76</v>
      </c>
      <c r="E358" s="367"/>
      <c r="F358" s="367"/>
      <c r="G358" s="367"/>
      <c r="H358" s="367"/>
      <c r="I358" s="367"/>
      <c r="J358" s="236" t="s">
        <v>76</v>
      </c>
      <c r="K358" s="236" t="s">
        <v>76</v>
      </c>
      <c r="L358" s="236" t="s">
        <v>76</v>
      </c>
      <c r="M358" s="236" t="s">
        <v>76</v>
      </c>
      <c r="N358" s="37" t="s">
        <v>75</v>
      </c>
      <c r="O358" s="236" t="s">
        <v>76</v>
      </c>
      <c r="P358" s="37" t="s">
        <v>318</v>
      </c>
      <c r="Q358" s="37" t="s">
        <v>77</v>
      </c>
      <c r="R358" s="37" t="s">
        <v>75</v>
      </c>
      <c r="S358" s="37" t="s">
        <v>75</v>
      </c>
      <c r="T358" s="25" t="s">
        <v>75</v>
      </c>
      <c r="U358" s="25" t="s">
        <v>75</v>
      </c>
      <c r="V358" s="236" t="s">
        <v>319</v>
      </c>
      <c r="W358" s="236" t="s">
        <v>320</v>
      </c>
      <c r="X358" s="37" t="s">
        <v>75</v>
      </c>
      <c r="Y358" s="291">
        <v>45474</v>
      </c>
      <c r="Z358" s="37" t="s">
        <v>81</v>
      </c>
      <c r="AA358" s="37" t="s">
        <v>1108</v>
      </c>
      <c r="AB358" s="37" t="s">
        <v>1109</v>
      </c>
      <c r="AC358" s="37" t="s">
        <v>83</v>
      </c>
      <c r="AD358" s="37" t="s">
        <v>1070</v>
      </c>
      <c r="AE358" s="37" t="s">
        <v>878</v>
      </c>
      <c r="AF358" s="37" t="s">
        <v>85</v>
      </c>
      <c r="AG358" s="37">
        <v>40</v>
      </c>
      <c r="AH358" s="37" t="s">
        <v>86</v>
      </c>
      <c r="AI358" s="37" t="s">
        <v>126</v>
      </c>
      <c r="AJ358" s="37" t="s">
        <v>837</v>
      </c>
      <c r="AK358" s="37" t="s">
        <v>88</v>
      </c>
      <c r="AL358" s="37" t="s">
        <v>77</v>
      </c>
      <c r="AM358" s="37" t="s">
        <v>77</v>
      </c>
      <c r="AN358" s="37" t="s">
        <v>77</v>
      </c>
      <c r="AO358" s="37" t="s">
        <v>77</v>
      </c>
      <c r="AP358" s="37" t="s">
        <v>228</v>
      </c>
      <c r="AQ358" s="37" t="s">
        <v>844</v>
      </c>
      <c r="AR358" s="37" t="s">
        <v>90</v>
      </c>
      <c r="AS358" s="37" t="s">
        <v>91</v>
      </c>
      <c r="AT358" s="37" t="s">
        <v>92</v>
      </c>
      <c r="AU358" s="37" t="s">
        <v>77</v>
      </c>
      <c r="AV358" s="37" t="s">
        <v>77</v>
      </c>
      <c r="AW358" s="37" t="s">
        <v>77</v>
      </c>
      <c r="AX358" s="291">
        <v>41208</v>
      </c>
      <c r="AY358" s="37" t="s">
        <v>88</v>
      </c>
      <c r="AZ358" s="37" t="s">
        <v>81</v>
      </c>
      <c r="BA358" s="37" t="s">
        <v>77</v>
      </c>
      <c r="BB358" s="37" t="s">
        <v>77</v>
      </c>
      <c r="BC358" s="37" t="s">
        <v>75</v>
      </c>
      <c r="BD358" s="37" t="s">
        <v>77</v>
      </c>
      <c r="BE358" s="37" t="s">
        <v>93</v>
      </c>
      <c r="BF358" s="291">
        <v>41208</v>
      </c>
      <c r="BG358" s="37" t="s">
        <v>171</v>
      </c>
      <c r="BH358" s="154">
        <v>45570.638310185182</v>
      </c>
      <c r="BI358" s="37" t="s">
        <v>77</v>
      </c>
      <c r="BJ358" s="37" t="s">
        <v>325</v>
      </c>
      <c r="BK358" s="23" t="s">
        <v>96</v>
      </c>
    </row>
    <row r="359" spans="1:547" s="10" customFormat="1" ht="56">
      <c r="A359" s="37">
        <v>2815</v>
      </c>
      <c r="B359" s="37" t="s">
        <v>1110</v>
      </c>
      <c r="C359" s="37" t="s">
        <v>3187</v>
      </c>
      <c r="D359" s="366" t="s">
        <v>76</v>
      </c>
      <c r="E359" s="367"/>
      <c r="F359" s="367"/>
      <c r="G359" s="367"/>
      <c r="H359" s="367"/>
      <c r="I359" s="367"/>
      <c r="J359" s="236" t="s">
        <v>76</v>
      </c>
      <c r="K359" s="236" t="s">
        <v>76</v>
      </c>
      <c r="L359" s="236" t="s">
        <v>76</v>
      </c>
      <c r="M359" s="236" t="s">
        <v>76</v>
      </c>
      <c r="N359" s="37" t="s">
        <v>75</v>
      </c>
      <c r="O359" s="236" t="s">
        <v>76</v>
      </c>
      <c r="P359" s="37" t="s">
        <v>318</v>
      </c>
      <c r="Q359" s="37" t="s">
        <v>77</v>
      </c>
      <c r="R359" s="37" t="s">
        <v>75</v>
      </c>
      <c r="S359" s="37" t="s">
        <v>75</v>
      </c>
      <c r="T359" s="25" t="s">
        <v>75</v>
      </c>
      <c r="U359" s="25" t="s">
        <v>75</v>
      </c>
      <c r="V359" s="236" t="s">
        <v>319</v>
      </c>
      <c r="W359" s="236" t="s">
        <v>320</v>
      </c>
      <c r="X359" s="37" t="s">
        <v>75</v>
      </c>
      <c r="Y359" s="291">
        <v>45474</v>
      </c>
      <c r="Z359" s="37" t="s">
        <v>81</v>
      </c>
      <c r="AA359" s="37" t="s">
        <v>1110</v>
      </c>
      <c r="AB359" s="37" t="s">
        <v>1111</v>
      </c>
      <c r="AC359" s="37" t="s">
        <v>83</v>
      </c>
      <c r="AD359" s="37" t="s">
        <v>1070</v>
      </c>
      <c r="AE359" s="37" t="s">
        <v>867</v>
      </c>
      <c r="AF359" s="37" t="s">
        <v>85</v>
      </c>
      <c r="AG359" s="37">
        <v>40</v>
      </c>
      <c r="AH359" s="37" t="s">
        <v>86</v>
      </c>
      <c r="AI359" s="37" t="s">
        <v>126</v>
      </c>
      <c r="AJ359" s="37" t="s">
        <v>837</v>
      </c>
      <c r="AK359" s="37" t="s">
        <v>88</v>
      </c>
      <c r="AL359" s="37" t="s">
        <v>77</v>
      </c>
      <c r="AM359" s="37" t="s">
        <v>77</v>
      </c>
      <c r="AN359" s="37" t="s">
        <v>77</v>
      </c>
      <c r="AO359" s="37" t="s">
        <v>77</v>
      </c>
      <c r="AP359" s="37" t="s">
        <v>228</v>
      </c>
      <c r="AQ359" s="37" t="s">
        <v>844</v>
      </c>
      <c r="AR359" s="37" t="s">
        <v>90</v>
      </c>
      <c r="AS359" s="37" t="s">
        <v>91</v>
      </c>
      <c r="AT359" s="37" t="s">
        <v>92</v>
      </c>
      <c r="AU359" s="37" t="s">
        <v>77</v>
      </c>
      <c r="AV359" s="37" t="s">
        <v>77</v>
      </c>
      <c r="AW359" s="37" t="s">
        <v>77</v>
      </c>
      <c r="AX359" s="291">
        <v>41208</v>
      </c>
      <c r="AY359" s="37" t="s">
        <v>88</v>
      </c>
      <c r="AZ359" s="37" t="s">
        <v>81</v>
      </c>
      <c r="BA359" s="37" t="s">
        <v>77</v>
      </c>
      <c r="BB359" s="37" t="s">
        <v>77</v>
      </c>
      <c r="BC359" s="37" t="s">
        <v>75</v>
      </c>
      <c r="BD359" s="37" t="s">
        <v>77</v>
      </c>
      <c r="BE359" s="37" t="s">
        <v>93</v>
      </c>
      <c r="BF359" s="291">
        <v>41208</v>
      </c>
      <c r="BG359" s="37" t="s">
        <v>171</v>
      </c>
      <c r="BH359" s="154">
        <v>45570.638495370367</v>
      </c>
      <c r="BI359" s="37" t="s">
        <v>77</v>
      </c>
      <c r="BJ359" s="37" t="s">
        <v>325</v>
      </c>
      <c r="BK359" s="23" t="s">
        <v>96</v>
      </c>
    </row>
    <row r="360" spans="1:547" s="10" customFormat="1" ht="56">
      <c r="A360" s="37">
        <v>2816</v>
      </c>
      <c r="B360" s="37" t="s">
        <v>1112</v>
      </c>
      <c r="C360" s="37" t="s">
        <v>3187</v>
      </c>
      <c r="D360" s="366" t="s">
        <v>76</v>
      </c>
      <c r="E360" s="367"/>
      <c r="F360" s="367"/>
      <c r="G360" s="367"/>
      <c r="H360" s="367"/>
      <c r="I360" s="367"/>
      <c r="J360" s="236" t="s">
        <v>76</v>
      </c>
      <c r="K360" s="236" t="s">
        <v>76</v>
      </c>
      <c r="L360" s="236" t="s">
        <v>76</v>
      </c>
      <c r="M360" s="236" t="s">
        <v>76</v>
      </c>
      <c r="N360" s="37" t="s">
        <v>75</v>
      </c>
      <c r="O360" s="236" t="s">
        <v>76</v>
      </c>
      <c r="P360" s="37" t="s">
        <v>318</v>
      </c>
      <c r="Q360" s="37" t="s">
        <v>77</v>
      </c>
      <c r="R360" s="37" t="s">
        <v>75</v>
      </c>
      <c r="S360" s="37" t="s">
        <v>75</v>
      </c>
      <c r="T360" s="25" t="s">
        <v>75</v>
      </c>
      <c r="U360" s="25" t="s">
        <v>75</v>
      </c>
      <c r="V360" s="236" t="s">
        <v>319</v>
      </c>
      <c r="W360" s="236" t="s">
        <v>320</v>
      </c>
      <c r="X360" s="37" t="s">
        <v>75</v>
      </c>
      <c r="Y360" s="291">
        <v>45474</v>
      </c>
      <c r="Z360" s="37" t="s">
        <v>81</v>
      </c>
      <c r="AA360" s="37" t="s">
        <v>1112</v>
      </c>
      <c r="AB360" s="37" t="s">
        <v>1113</v>
      </c>
      <c r="AC360" s="37" t="s">
        <v>83</v>
      </c>
      <c r="AD360" s="37" t="s">
        <v>1070</v>
      </c>
      <c r="AE360" s="37" t="s">
        <v>1114</v>
      </c>
      <c r="AF360" s="37" t="s">
        <v>85</v>
      </c>
      <c r="AG360" s="37">
        <v>40</v>
      </c>
      <c r="AH360" s="37" t="s">
        <v>86</v>
      </c>
      <c r="AI360" s="37" t="s">
        <v>126</v>
      </c>
      <c r="AJ360" s="37" t="s">
        <v>837</v>
      </c>
      <c r="AK360" s="37" t="s">
        <v>88</v>
      </c>
      <c r="AL360" s="37" t="s">
        <v>77</v>
      </c>
      <c r="AM360" s="37" t="s">
        <v>77</v>
      </c>
      <c r="AN360" s="37" t="s">
        <v>77</v>
      </c>
      <c r="AO360" s="37" t="s">
        <v>77</v>
      </c>
      <c r="AP360" s="37" t="s">
        <v>228</v>
      </c>
      <c r="AQ360" s="37" t="s">
        <v>844</v>
      </c>
      <c r="AR360" s="37" t="s">
        <v>90</v>
      </c>
      <c r="AS360" s="37" t="s">
        <v>91</v>
      </c>
      <c r="AT360" s="37" t="s">
        <v>92</v>
      </c>
      <c r="AU360" s="37" t="s">
        <v>77</v>
      </c>
      <c r="AV360" s="37" t="s">
        <v>77</v>
      </c>
      <c r="AW360" s="37" t="s">
        <v>77</v>
      </c>
      <c r="AX360" s="291">
        <v>41208</v>
      </c>
      <c r="AY360" s="37" t="s">
        <v>88</v>
      </c>
      <c r="AZ360" s="37" t="s">
        <v>81</v>
      </c>
      <c r="BA360" s="37" t="s">
        <v>77</v>
      </c>
      <c r="BB360" s="37" t="s">
        <v>77</v>
      </c>
      <c r="BC360" s="37" t="s">
        <v>75</v>
      </c>
      <c r="BD360" s="37" t="s">
        <v>77</v>
      </c>
      <c r="BE360" s="37" t="s">
        <v>93</v>
      </c>
      <c r="BF360" s="291">
        <v>41208</v>
      </c>
      <c r="BG360" s="37" t="s">
        <v>171</v>
      </c>
      <c r="BH360" s="154">
        <v>45570.638726851852</v>
      </c>
      <c r="BI360" s="37" t="s">
        <v>77</v>
      </c>
      <c r="BJ360" s="37" t="s">
        <v>325</v>
      </c>
      <c r="BK360" s="23" t="s">
        <v>96</v>
      </c>
    </row>
    <row r="361" spans="1:547" s="10" customFormat="1" ht="56">
      <c r="A361" s="37">
        <v>2817</v>
      </c>
      <c r="B361" s="37" t="s">
        <v>1115</v>
      </c>
      <c r="C361" s="37" t="s">
        <v>3187</v>
      </c>
      <c r="D361" s="366" t="s">
        <v>76</v>
      </c>
      <c r="E361" s="367"/>
      <c r="F361" s="367"/>
      <c r="G361" s="367"/>
      <c r="H361" s="367"/>
      <c r="I361" s="367"/>
      <c r="J361" s="236" t="s">
        <v>76</v>
      </c>
      <c r="K361" s="236" t="s">
        <v>76</v>
      </c>
      <c r="L361" s="236" t="s">
        <v>76</v>
      </c>
      <c r="M361" s="236" t="s">
        <v>76</v>
      </c>
      <c r="N361" s="37" t="s">
        <v>75</v>
      </c>
      <c r="O361" s="236" t="s">
        <v>76</v>
      </c>
      <c r="P361" s="37" t="s">
        <v>318</v>
      </c>
      <c r="Q361" s="37" t="s">
        <v>77</v>
      </c>
      <c r="R361" s="37" t="s">
        <v>75</v>
      </c>
      <c r="S361" s="37" t="s">
        <v>75</v>
      </c>
      <c r="T361" s="25" t="s">
        <v>75</v>
      </c>
      <c r="U361" s="25" t="s">
        <v>75</v>
      </c>
      <c r="V361" s="236" t="s">
        <v>319</v>
      </c>
      <c r="W361" s="236" t="s">
        <v>320</v>
      </c>
      <c r="X361" s="37" t="s">
        <v>75</v>
      </c>
      <c r="Y361" s="291">
        <v>42186</v>
      </c>
      <c r="Z361" s="37" t="s">
        <v>81</v>
      </c>
      <c r="AA361" s="37" t="s">
        <v>1115</v>
      </c>
      <c r="AB361" s="37" t="s">
        <v>1116</v>
      </c>
      <c r="AC361" s="37" t="s">
        <v>83</v>
      </c>
      <c r="AD361" s="37" t="s">
        <v>1070</v>
      </c>
      <c r="AE361" s="37" t="s">
        <v>1117</v>
      </c>
      <c r="AF361" s="37" t="s">
        <v>85</v>
      </c>
      <c r="AG361" s="37">
        <v>40</v>
      </c>
      <c r="AH361" s="37" t="s">
        <v>86</v>
      </c>
      <c r="AI361" s="37" t="s">
        <v>126</v>
      </c>
      <c r="AJ361" s="37" t="s">
        <v>837</v>
      </c>
      <c r="AK361" s="37" t="s">
        <v>88</v>
      </c>
      <c r="AL361" s="37" t="s">
        <v>89</v>
      </c>
      <c r="AM361" s="37" t="s">
        <v>77</v>
      </c>
      <c r="AN361" s="37" t="s">
        <v>77</v>
      </c>
      <c r="AO361" s="37" t="s">
        <v>77</v>
      </c>
      <c r="AP361" s="37" t="s">
        <v>228</v>
      </c>
      <c r="AQ361" s="37" t="s">
        <v>844</v>
      </c>
      <c r="AR361" s="37" t="s">
        <v>90</v>
      </c>
      <c r="AS361" s="37" t="s">
        <v>91</v>
      </c>
      <c r="AT361" s="37" t="s">
        <v>92</v>
      </c>
      <c r="AU361" s="37" t="s">
        <v>77</v>
      </c>
      <c r="AV361" s="37" t="s">
        <v>77</v>
      </c>
      <c r="AW361" s="37" t="s">
        <v>77</v>
      </c>
      <c r="AX361" s="291">
        <v>41208</v>
      </c>
      <c r="AY361" s="37" t="s">
        <v>88</v>
      </c>
      <c r="AZ361" s="37" t="s">
        <v>81</v>
      </c>
      <c r="BA361" s="37" t="s">
        <v>77</v>
      </c>
      <c r="BB361" s="37" t="s">
        <v>77</v>
      </c>
      <c r="BC361" s="37" t="s">
        <v>75</v>
      </c>
      <c r="BD361" s="37" t="s">
        <v>77</v>
      </c>
      <c r="BE361" s="37" t="s">
        <v>93</v>
      </c>
      <c r="BF361" s="291">
        <v>41208</v>
      </c>
      <c r="BG361" s="37" t="s">
        <v>171</v>
      </c>
      <c r="BH361" s="154">
        <v>45570.602638888886</v>
      </c>
      <c r="BI361" s="37" t="s">
        <v>77</v>
      </c>
      <c r="BJ361" s="37" t="s">
        <v>325</v>
      </c>
      <c r="BK361" s="23" t="s">
        <v>96</v>
      </c>
    </row>
    <row r="362" spans="1:547" s="10" customFormat="1" ht="56">
      <c r="A362" s="37">
        <v>2818</v>
      </c>
      <c r="B362" s="37" t="s">
        <v>1118</v>
      </c>
      <c r="C362" s="37" t="s">
        <v>3187</v>
      </c>
      <c r="D362" s="366" t="s">
        <v>76</v>
      </c>
      <c r="E362" s="367"/>
      <c r="F362" s="367"/>
      <c r="G362" s="367"/>
      <c r="H362" s="367"/>
      <c r="I362" s="367"/>
      <c r="J362" s="236" t="s">
        <v>76</v>
      </c>
      <c r="K362" s="236" t="s">
        <v>76</v>
      </c>
      <c r="L362" s="236" t="s">
        <v>76</v>
      </c>
      <c r="M362" s="236" t="s">
        <v>76</v>
      </c>
      <c r="N362" s="37" t="s">
        <v>75</v>
      </c>
      <c r="O362" s="236" t="s">
        <v>76</v>
      </c>
      <c r="P362" s="37" t="s">
        <v>318</v>
      </c>
      <c r="Q362" s="37" t="s">
        <v>77</v>
      </c>
      <c r="R362" s="37" t="s">
        <v>75</v>
      </c>
      <c r="S362" s="37" t="s">
        <v>75</v>
      </c>
      <c r="T362" s="25" t="s">
        <v>75</v>
      </c>
      <c r="U362" s="25" t="s">
        <v>75</v>
      </c>
      <c r="V362" s="236" t="s">
        <v>319</v>
      </c>
      <c r="W362" s="236" t="s">
        <v>320</v>
      </c>
      <c r="X362" s="37" t="s">
        <v>75</v>
      </c>
      <c r="Y362" s="291">
        <v>45474</v>
      </c>
      <c r="Z362" s="37" t="s">
        <v>81</v>
      </c>
      <c r="AA362" s="37" t="s">
        <v>1118</v>
      </c>
      <c r="AB362" s="37" t="s">
        <v>1119</v>
      </c>
      <c r="AC362" s="37" t="s">
        <v>83</v>
      </c>
      <c r="AD362" s="37" t="s">
        <v>1070</v>
      </c>
      <c r="AE362" s="37" t="s">
        <v>1120</v>
      </c>
      <c r="AF362" s="37" t="s">
        <v>85</v>
      </c>
      <c r="AG362" s="37">
        <v>40</v>
      </c>
      <c r="AH362" s="37" t="s">
        <v>86</v>
      </c>
      <c r="AI362" s="37" t="s">
        <v>126</v>
      </c>
      <c r="AJ362" s="37" t="s">
        <v>837</v>
      </c>
      <c r="AK362" s="37" t="s">
        <v>88</v>
      </c>
      <c r="AL362" s="37" t="s">
        <v>77</v>
      </c>
      <c r="AM362" s="37" t="s">
        <v>77</v>
      </c>
      <c r="AN362" s="37" t="s">
        <v>77</v>
      </c>
      <c r="AO362" s="37" t="s">
        <v>77</v>
      </c>
      <c r="AP362" s="37" t="s">
        <v>257</v>
      </c>
      <c r="AQ362" s="37" t="s">
        <v>940</v>
      </c>
      <c r="AR362" s="37" t="s">
        <v>90</v>
      </c>
      <c r="AS362" s="37" t="s">
        <v>91</v>
      </c>
      <c r="AT362" s="37" t="s">
        <v>92</v>
      </c>
      <c r="AU362" s="37" t="s">
        <v>77</v>
      </c>
      <c r="AV362" s="37" t="s">
        <v>77</v>
      </c>
      <c r="AW362" s="37" t="s">
        <v>77</v>
      </c>
      <c r="AX362" s="291">
        <v>41208</v>
      </c>
      <c r="AY362" s="37" t="s">
        <v>88</v>
      </c>
      <c r="AZ362" s="37" t="s">
        <v>81</v>
      </c>
      <c r="BA362" s="37" t="s">
        <v>77</v>
      </c>
      <c r="BB362" s="37" t="s">
        <v>77</v>
      </c>
      <c r="BC362" s="37" t="s">
        <v>75</v>
      </c>
      <c r="BD362" s="37" t="s">
        <v>77</v>
      </c>
      <c r="BE362" s="37" t="s">
        <v>93</v>
      </c>
      <c r="BF362" s="291">
        <v>41208</v>
      </c>
      <c r="BG362" s="37" t="s">
        <v>171</v>
      </c>
      <c r="BH362" s="154">
        <v>45570.638969907406</v>
      </c>
      <c r="BI362" s="37" t="s">
        <v>77</v>
      </c>
      <c r="BJ362" s="37" t="s">
        <v>325</v>
      </c>
      <c r="BK362" s="23" t="s">
        <v>96</v>
      </c>
    </row>
    <row r="363" spans="1:547" s="10" customFormat="1" ht="56">
      <c r="A363" s="37">
        <v>2819</v>
      </c>
      <c r="B363" s="37" t="s">
        <v>1121</v>
      </c>
      <c r="C363" s="37" t="s">
        <v>3187</v>
      </c>
      <c r="D363" s="366" t="s">
        <v>76</v>
      </c>
      <c r="E363" s="367"/>
      <c r="F363" s="367"/>
      <c r="G363" s="367"/>
      <c r="H363" s="367"/>
      <c r="I363" s="367"/>
      <c r="J363" s="236" t="s">
        <v>76</v>
      </c>
      <c r="K363" s="236" t="s">
        <v>76</v>
      </c>
      <c r="L363" s="236" t="s">
        <v>76</v>
      </c>
      <c r="M363" s="236" t="s">
        <v>76</v>
      </c>
      <c r="N363" s="37" t="s">
        <v>75</v>
      </c>
      <c r="O363" s="236" t="s">
        <v>76</v>
      </c>
      <c r="P363" s="37" t="s">
        <v>318</v>
      </c>
      <c r="Q363" s="37" t="s">
        <v>77</v>
      </c>
      <c r="R363" s="37" t="s">
        <v>75</v>
      </c>
      <c r="S363" s="37" t="s">
        <v>75</v>
      </c>
      <c r="T363" s="25" t="s">
        <v>75</v>
      </c>
      <c r="U363" s="25" t="s">
        <v>75</v>
      </c>
      <c r="V363" s="236" t="s">
        <v>319</v>
      </c>
      <c r="W363" s="236" t="s">
        <v>320</v>
      </c>
      <c r="X363" s="37" t="s">
        <v>75</v>
      </c>
      <c r="Y363" s="291">
        <v>45474</v>
      </c>
      <c r="Z363" s="37" t="s">
        <v>81</v>
      </c>
      <c r="AA363" s="37" t="s">
        <v>1121</v>
      </c>
      <c r="AB363" s="37" t="s">
        <v>1122</v>
      </c>
      <c r="AC363" s="37" t="s">
        <v>83</v>
      </c>
      <c r="AD363" s="37" t="s">
        <v>1070</v>
      </c>
      <c r="AE363" s="37" t="s">
        <v>1123</v>
      </c>
      <c r="AF363" s="37" t="s">
        <v>85</v>
      </c>
      <c r="AG363" s="37">
        <v>40</v>
      </c>
      <c r="AH363" s="37" t="s">
        <v>86</v>
      </c>
      <c r="AI363" s="37" t="s">
        <v>126</v>
      </c>
      <c r="AJ363" s="37" t="s">
        <v>837</v>
      </c>
      <c r="AK363" s="37" t="s">
        <v>88</v>
      </c>
      <c r="AL363" s="37" t="s">
        <v>77</v>
      </c>
      <c r="AM363" s="37" t="s">
        <v>77</v>
      </c>
      <c r="AN363" s="37" t="s">
        <v>77</v>
      </c>
      <c r="AO363" s="37" t="s">
        <v>77</v>
      </c>
      <c r="AP363" s="37" t="s">
        <v>228</v>
      </c>
      <c r="AQ363" s="37" t="s">
        <v>940</v>
      </c>
      <c r="AR363" s="37" t="s">
        <v>90</v>
      </c>
      <c r="AS363" s="37" t="s">
        <v>91</v>
      </c>
      <c r="AT363" s="37" t="s">
        <v>92</v>
      </c>
      <c r="AU363" s="37" t="s">
        <v>77</v>
      </c>
      <c r="AV363" s="37" t="s">
        <v>77</v>
      </c>
      <c r="AW363" s="37" t="s">
        <v>77</v>
      </c>
      <c r="AX363" s="291">
        <v>41208</v>
      </c>
      <c r="AY363" s="37" t="s">
        <v>88</v>
      </c>
      <c r="AZ363" s="37" t="s">
        <v>81</v>
      </c>
      <c r="BA363" s="37" t="s">
        <v>77</v>
      </c>
      <c r="BB363" s="37" t="s">
        <v>77</v>
      </c>
      <c r="BC363" s="37" t="s">
        <v>75</v>
      </c>
      <c r="BD363" s="37" t="s">
        <v>77</v>
      </c>
      <c r="BE363" s="37" t="s">
        <v>93</v>
      </c>
      <c r="BF363" s="291">
        <v>41208</v>
      </c>
      <c r="BG363" s="37" t="s">
        <v>171</v>
      </c>
      <c r="BH363" s="154">
        <v>45570.639143518521</v>
      </c>
      <c r="BI363" s="37" t="s">
        <v>77</v>
      </c>
      <c r="BJ363" s="37" t="s">
        <v>325</v>
      </c>
      <c r="BK363" s="23" t="s">
        <v>96</v>
      </c>
    </row>
    <row r="364" spans="1:547" s="10" customFormat="1" ht="56">
      <c r="A364" s="37">
        <v>2820</v>
      </c>
      <c r="B364" s="37" t="s">
        <v>1124</v>
      </c>
      <c r="C364" s="37" t="s">
        <v>3187</v>
      </c>
      <c r="D364" s="366" t="s">
        <v>76</v>
      </c>
      <c r="E364" s="367"/>
      <c r="F364" s="367"/>
      <c r="G364" s="367"/>
      <c r="H364" s="367"/>
      <c r="I364" s="367"/>
      <c r="J364" s="236" t="s">
        <v>76</v>
      </c>
      <c r="K364" s="236" t="s">
        <v>76</v>
      </c>
      <c r="L364" s="236" t="s">
        <v>76</v>
      </c>
      <c r="M364" s="236" t="s">
        <v>76</v>
      </c>
      <c r="N364" s="37" t="s">
        <v>75</v>
      </c>
      <c r="O364" s="236" t="s">
        <v>76</v>
      </c>
      <c r="P364" s="37" t="s">
        <v>318</v>
      </c>
      <c r="Q364" s="37" t="s">
        <v>77</v>
      </c>
      <c r="R364" s="37" t="s">
        <v>75</v>
      </c>
      <c r="S364" s="37" t="s">
        <v>75</v>
      </c>
      <c r="T364" s="25" t="s">
        <v>75</v>
      </c>
      <c r="U364" s="25" t="s">
        <v>75</v>
      </c>
      <c r="V364" s="236" t="s">
        <v>319</v>
      </c>
      <c r="W364" s="236" t="s">
        <v>320</v>
      </c>
      <c r="X364" s="37" t="s">
        <v>75</v>
      </c>
      <c r="Y364" s="291">
        <v>45474</v>
      </c>
      <c r="Z364" s="37" t="s">
        <v>81</v>
      </c>
      <c r="AA364" s="37" t="s">
        <v>1124</v>
      </c>
      <c r="AB364" s="37" t="s">
        <v>1125</v>
      </c>
      <c r="AC364" s="37" t="s">
        <v>83</v>
      </c>
      <c r="AD364" s="37" t="s">
        <v>1070</v>
      </c>
      <c r="AE364" s="37" t="s">
        <v>1126</v>
      </c>
      <c r="AF364" s="37" t="s">
        <v>85</v>
      </c>
      <c r="AG364" s="37">
        <v>40</v>
      </c>
      <c r="AH364" s="37" t="s">
        <v>86</v>
      </c>
      <c r="AI364" s="37" t="s">
        <v>126</v>
      </c>
      <c r="AJ364" s="37" t="s">
        <v>837</v>
      </c>
      <c r="AK364" s="37" t="s">
        <v>88</v>
      </c>
      <c r="AL364" s="37" t="s">
        <v>77</v>
      </c>
      <c r="AM364" s="37" t="s">
        <v>77</v>
      </c>
      <c r="AN364" s="37" t="s">
        <v>77</v>
      </c>
      <c r="AO364" s="37" t="s">
        <v>77</v>
      </c>
      <c r="AP364" s="37" t="s">
        <v>228</v>
      </c>
      <c r="AQ364" s="37" t="s">
        <v>940</v>
      </c>
      <c r="AR364" s="37" t="s">
        <v>90</v>
      </c>
      <c r="AS364" s="37" t="s">
        <v>91</v>
      </c>
      <c r="AT364" s="37" t="s">
        <v>92</v>
      </c>
      <c r="AU364" s="37" t="s">
        <v>77</v>
      </c>
      <c r="AV364" s="37" t="s">
        <v>77</v>
      </c>
      <c r="AW364" s="37" t="s">
        <v>77</v>
      </c>
      <c r="AX364" s="291">
        <v>41208</v>
      </c>
      <c r="AY364" s="37" t="s">
        <v>88</v>
      </c>
      <c r="AZ364" s="37" t="s">
        <v>81</v>
      </c>
      <c r="BA364" s="37" t="s">
        <v>77</v>
      </c>
      <c r="BB364" s="37" t="s">
        <v>77</v>
      </c>
      <c r="BC364" s="37" t="s">
        <v>75</v>
      </c>
      <c r="BD364" s="37" t="s">
        <v>77</v>
      </c>
      <c r="BE364" s="37" t="s">
        <v>93</v>
      </c>
      <c r="BF364" s="291">
        <v>41208</v>
      </c>
      <c r="BG364" s="37" t="s">
        <v>171</v>
      </c>
      <c r="BH364" s="154">
        <v>45570.639317129629</v>
      </c>
      <c r="BI364" s="37" t="s">
        <v>77</v>
      </c>
      <c r="BJ364" s="37" t="s">
        <v>325</v>
      </c>
      <c r="BK364" s="23" t="s">
        <v>96</v>
      </c>
    </row>
    <row r="365" spans="1:547" s="10" customFormat="1" ht="56">
      <c r="A365" s="37">
        <v>2821</v>
      </c>
      <c r="B365" s="37" t="s">
        <v>1127</v>
      </c>
      <c r="C365" s="37" t="s">
        <v>3187</v>
      </c>
      <c r="D365" s="366" t="s">
        <v>76</v>
      </c>
      <c r="E365" s="367"/>
      <c r="F365" s="367"/>
      <c r="G365" s="367"/>
      <c r="H365" s="367"/>
      <c r="I365" s="367"/>
      <c r="J365" s="236" t="s">
        <v>76</v>
      </c>
      <c r="K365" s="236" t="s">
        <v>76</v>
      </c>
      <c r="L365" s="236" t="s">
        <v>76</v>
      </c>
      <c r="M365" s="236" t="s">
        <v>76</v>
      </c>
      <c r="N365" s="37" t="s">
        <v>75</v>
      </c>
      <c r="O365" s="236" t="s">
        <v>76</v>
      </c>
      <c r="P365" s="37" t="s">
        <v>318</v>
      </c>
      <c r="Q365" s="37" t="s">
        <v>77</v>
      </c>
      <c r="R365" s="37" t="s">
        <v>75</v>
      </c>
      <c r="S365" s="37" t="s">
        <v>75</v>
      </c>
      <c r="T365" s="25" t="s">
        <v>75</v>
      </c>
      <c r="U365" s="25" t="s">
        <v>75</v>
      </c>
      <c r="V365" s="236" t="s">
        <v>319</v>
      </c>
      <c r="W365" s="236" t="s">
        <v>320</v>
      </c>
      <c r="X365" s="37" t="s">
        <v>75</v>
      </c>
      <c r="Y365" s="291">
        <v>45474</v>
      </c>
      <c r="Z365" s="37" t="s">
        <v>81</v>
      </c>
      <c r="AA365" s="37" t="s">
        <v>1127</v>
      </c>
      <c r="AB365" s="37" t="s">
        <v>1128</v>
      </c>
      <c r="AC365" s="37" t="s">
        <v>83</v>
      </c>
      <c r="AD365" s="37" t="s">
        <v>1070</v>
      </c>
      <c r="AE365" s="37" t="s">
        <v>1129</v>
      </c>
      <c r="AF365" s="37" t="s">
        <v>85</v>
      </c>
      <c r="AG365" s="37">
        <v>40</v>
      </c>
      <c r="AH365" s="37" t="s">
        <v>86</v>
      </c>
      <c r="AI365" s="37" t="s">
        <v>126</v>
      </c>
      <c r="AJ365" s="37" t="s">
        <v>837</v>
      </c>
      <c r="AK365" s="37" t="s">
        <v>88</v>
      </c>
      <c r="AL365" s="37" t="s">
        <v>77</v>
      </c>
      <c r="AM365" s="37" t="s">
        <v>77</v>
      </c>
      <c r="AN365" s="37" t="s">
        <v>77</v>
      </c>
      <c r="AO365" s="37" t="s">
        <v>77</v>
      </c>
      <c r="AP365" s="37" t="s">
        <v>228</v>
      </c>
      <c r="AQ365" s="37" t="s">
        <v>940</v>
      </c>
      <c r="AR365" s="37" t="s">
        <v>90</v>
      </c>
      <c r="AS365" s="37" t="s">
        <v>91</v>
      </c>
      <c r="AT365" s="37" t="s">
        <v>92</v>
      </c>
      <c r="AU365" s="37" t="s">
        <v>77</v>
      </c>
      <c r="AV365" s="37" t="s">
        <v>77</v>
      </c>
      <c r="AW365" s="37" t="s">
        <v>77</v>
      </c>
      <c r="AX365" s="291">
        <v>41208</v>
      </c>
      <c r="AY365" s="37" t="s">
        <v>88</v>
      </c>
      <c r="AZ365" s="37" t="s">
        <v>81</v>
      </c>
      <c r="BA365" s="37" t="s">
        <v>77</v>
      </c>
      <c r="BB365" s="37" t="s">
        <v>77</v>
      </c>
      <c r="BC365" s="37" t="s">
        <v>75</v>
      </c>
      <c r="BD365" s="37" t="s">
        <v>77</v>
      </c>
      <c r="BE365" s="37" t="s">
        <v>93</v>
      </c>
      <c r="BF365" s="291">
        <v>41208</v>
      </c>
      <c r="BG365" s="37" t="s">
        <v>171</v>
      </c>
      <c r="BH365" s="154">
        <v>45570.639479166668</v>
      </c>
      <c r="BI365" s="37" t="s">
        <v>77</v>
      </c>
      <c r="BJ365" s="37" t="s">
        <v>325</v>
      </c>
      <c r="BK365" s="23" t="s">
        <v>96</v>
      </c>
    </row>
    <row r="366" spans="1:547" s="10" customFormat="1" ht="56">
      <c r="A366" s="236">
        <v>2822</v>
      </c>
      <c r="B366" s="236" t="s">
        <v>1130</v>
      </c>
      <c r="C366" s="236" t="s">
        <v>3187</v>
      </c>
      <c r="D366" s="366" t="s">
        <v>76</v>
      </c>
      <c r="E366" s="367"/>
      <c r="F366" s="367"/>
      <c r="G366" s="367"/>
      <c r="H366" s="367"/>
      <c r="I366" s="367"/>
      <c r="J366" s="236" t="s">
        <v>76</v>
      </c>
      <c r="K366" s="236" t="s">
        <v>76</v>
      </c>
      <c r="L366" s="236" t="s">
        <v>76</v>
      </c>
      <c r="M366" s="236" t="s">
        <v>76</v>
      </c>
      <c r="N366" s="236" t="s">
        <v>75</v>
      </c>
      <c r="O366" s="236" t="s">
        <v>76</v>
      </c>
      <c r="P366" s="236" t="s">
        <v>318</v>
      </c>
      <c r="Q366" s="236" t="s">
        <v>77</v>
      </c>
      <c r="R366" s="236" t="s">
        <v>75</v>
      </c>
      <c r="S366" s="236" t="s">
        <v>75</v>
      </c>
      <c r="T366" s="92" t="s">
        <v>75</v>
      </c>
      <c r="U366" s="92" t="s">
        <v>75</v>
      </c>
      <c r="V366" s="236" t="s">
        <v>319</v>
      </c>
      <c r="W366" s="236" t="s">
        <v>320</v>
      </c>
      <c r="X366" s="236" t="s">
        <v>75</v>
      </c>
      <c r="Y366" s="291">
        <v>45474</v>
      </c>
      <c r="Z366" s="37" t="s">
        <v>81</v>
      </c>
      <c r="AA366" s="37" t="s">
        <v>1130</v>
      </c>
      <c r="AB366" s="37" t="s">
        <v>1131</v>
      </c>
      <c r="AC366" s="37" t="s">
        <v>83</v>
      </c>
      <c r="AD366" s="37" t="s">
        <v>836</v>
      </c>
      <c r="AE366" s="37" t="s">
        <v>1132</v>
      </c>
      <c r="AF366" s="37" t="s">
        <v>85</v>
      </c>
      <c r="AG366" s="37">
        <v>40</v>
      </c>
      <c r="AH366" s="37" t="s">
        <v>86</v>
      </c>
      <c r="AI366" s="37" t="s">
        <v>126</v>
      </c>
      <c r="AJ366" s="37" t="s">
        <v>837</v>
      </c>
      <c r="AK366" s="37" t="s">
        <v>88</v>
      </c>
      <c r="AL366" s="37" t="s">
        <v>77</v>
      </c>
      <c r="AM366" s="37" t="s">
        <v>77</v>
      </c>
      <c r="AN366" s="37" t="s">
        <v>77</v>
      </c>
      <c r="AO366" s="37" t="s">
        <v>77</v>
      </c>
      <c r="AP366" s="37" t="s">
        <v>257</v>
      </c>
      <c r="AQ366" s="37" t="s">
        <v>844</v>
      </c>
      <c r="AR366" s="37" t="s">
        <v>90</v>
      </c>
      <c r="AS366" s="37" t="s">
        <v>91</v>
      </c>
      <c r="AT366" s="37" t="s">
        <v>92</v>
      </c>
      <c r="AU366" s="37" t="s">
        <v>77</v>
      </c>
      <c r="AV366" s="37" t="s">
        <v>77</v>
      </c>
      <c r="AW366" s="37" t="s">
        <v>77</v>
      </c>
      <c r="AX366" s="291">
        <v>41208</v>
      </c>
      <c r="AY366" s="37" t="s">
        <v>88</v>
      </c>
      <c r="AZ366" s="37" t="s">
        <v>81</v>
      </c>
      <c r="BA366" s="37" t="s">
        <v>77</v>
      </c>
      <c r="BB366" s="37" t="s">
        <v>77</v>
      </c>
      <c r="BC366" s="37" t="s">
        <v>75</v>
      </c>
      <c r="BD366" s="37" t="s">
        <v>77</v>
      </c>
      <c r="BE366" s="37" t="s">
        <v>93</v>
      </c>
      <c r="BF366" s="291">
        <v>41208</v>
      </c>
      <c r="BG366" s="37" t="s">
        <v>171</v>
      </c>
      <c r="BH366" s="154">
        <v>45570.639618055553</v>
      </c>
      <c r="BI366" s="37" t="s">
        <v>77</v>
      </c>
      <c r="BJ366" s="236" t="s">
        <v>325</v>
      </c>
      <c r="BK366" s="91" t="s">
        <v>96</v>
      </c>
    </row>
    <row r="367" spans="1:547" s="10" customFormat="1" ht="56">
      <c r="A367" s="236">
        <v>2823</v>
      </c>
      <c r="B367" s="236" t="s">
        <v>1133</v>
      </c>
      <c r="C367" s="236" t="s">
        <v>3187</v>
      </c>
      <c r="D367" s="366" t="s">
        <v>76</v>
      </c>
      <c r="E367" s="367"/>
      <c r="F367" s="367"/>
      <c r="G367" s="367"/>
      <c r="H367" s="367"/>
      <c r="I367" s="367"/>
      <c r="J367" s="236" t="s">
        <v>76</v>
      </c>
      <c r="K367" s="236" t="s">
        <v>76</v>
      </c>
      <c r="L367" s="236" t="s">
        <v>76</v>
      </c>
      <c r="M367" s="236" t="s">
        <v>76</v>
      </c>
      <c r="N367" s="236" t="s">
        <v>75</v>
      </c>
      <c r="O367" s="236" t="s">
        <v>76</v>
      </c>
      <c r="P367" s="236" t="s">
        <v>318</v>
      </c>
      <c r="Q367" s="236" t="s">
        <v>77</v>
      </c>
      <c r="R367" s="236" t="s">
        <v>75</v>
      </c>
      <c r="S367" s="236" t="s">
        <v>75</v>
      </c>
      <c r="T367" s="92" t="s">
        <v>75</v>
      </c>
      <c r="U367" s="92" t="s">
        <v>75</v>
      </c>
      <c r="V367" s="236" t="s">
        <v>319</v>
      </c>
      <c r="W367" s="236" t="s">
        <v>320</v>
      </c>
      <c r="X367" s="236" t="s">
        <v>75</v>
      </c>
      <c r="Y367" s="291">
        <v>45474</v>
      </c>
      <c r="Z367" s="37" t="s">
        <v>81</v>
      </c>
      <c r="AA367" s="37" t="s">
        <v>1133</v>
      </c>
      <c r="AB367" s="37" t="s">
        <v>1134</v>
      </c>
      <c r="AC367" s="37" t="s">
        <v>83</v>
      </c>
      <c r="AD367" s="37" t="s">
        <v>836</v>
      </c>
      <c r="AE367" s="37" t="s">
        <v>1135</v>
      </c>
      <c r="AF367" s="37" t="s">
        <v>85</v>
      </c>
      <c r="AG367" s="37">
        <v>40</v>
      </c>
      <c r="AH367" s="37" t="s">
        <v>86</v>
      </c>
      <c r="AI367" s="37" t="s">
        <v>126</v>
      </c>
      <c r="AJ367" s="37" t="s">
        <v>837</v>
      </c>
      <c r="AK367" s="37" t="s">
        <v>88</v>
      </c>
      <c r="AL367" s="37" t="s">
        <v>77</v>
      </c>
      <c r="AM367" s="37" t="s">
        <v>77</v>
      </c>
      <c r="AN367" s="37" t="s">
        <v>77</v>
      </c>
      <c r="AO367" s="37" t="s">
        <v>77</v>
      </c>
      <c r="AP367" s="37" t="s">
        <v>257</v>
      </c>
      <c r="AQ367" s="37" t="s">
        <v>844</v>
      </c>
      <c r="AR367" s="37" t="s">
        <v>90</v>
      </c>
      <c r="AS367" s="37" t="s">
        <v>91</v>
      </c>
      <c r="AT367" s="37" t="s">
        <v>92</v>
      </c>
      <c r="AU367" s="37" t="s">
        <v>77</v>
      </c>
      <c r="AV367" s="37" t="s">
        <v>77</v>
      </c>
      <c r="AW367" s="37" t="s">
        <v>77</v>
      </c>
      <c r="AX367" s="291">
        <v>41208</v>
      </c>
      <c r="AY367" s="37" t="s">
        <v>88</v>
      </c>
      <c r="AZ367" s="37" t="s">
        <v>81</v>
      </c>
      <c r="BA367" s="37" t="s">
        <v>77</v>
      </c>
      <c r="BB367" s="37" t="s">
        <v>77</v>
      </c>
      <c r="BC367" s="37" t="s">
        <v>75</v>
      </c>
      <c r="BD367" s="37" t="s">
        <v>77</v>
      </c>
      <c r="BE367" s="37" t="s">
        <v>93</v>
      </c>
      <c r="BF367" s="291">
        <v>41208</v>
      </c>
      <c r="BG367" s="37" t="s">
        <v>171</v>
      </c>
      <c r="BH367" s="154">
        <v>45570.639803240738</v>
      </c>
      <c r="BI367" s="37" t="s">
        <v>77</v>
      </c>
      <c r="BJ367" s="236" t="s">
        <v>325</v>
      </c>
      <c r="BK367" s="91" t="s">
        <v>96</v>
      </c>
    </row>
    <row r="368" spans="1:547" s="96" customFormat="1" ht="56">
      <c r="A368" s="236">
        <v>2824</v>
      </c>
      <c r="B368" s="236" t="s">
        <v>1136</v>
      </c>
      <c r="C368" s="236" t="s">
        <v>3187</v>
      </c>
      <c r="D368" s="366" t="s">
        <v>76</v>
      </c>
      <c r="E368" s="367"/>
      <c r="F368" s="367"/>
      <c r="G368" s="367"/>
      <c r="H368" s="367"/>
      <c r="I368" s="367"/>
      <c r="J368" s="236" t="s">
        <v>76</v>
      </c>
      <c r="K368" s="236" t="s">
        <v>76</v>
      </c>
      <c r="L368" s="236" t="s">
        <v>76</v>
      </c>
      <c r="M368" s="236" t="s">
        <v>76</v>
      </c>
      <c r="N368" s="236" t="s">
        <v>75</v>
      </c>
      <c r="O368" s="236" t="s">
        <v>76</v>
      </c>
      <c r="P368" s="236" t="s">
        <v>318</v>
      </c>
      <c r="Q368" s="236" t="s">
        <v>77</v>
      </c>
      <c r="R368" s="236" t="s">
        <v>75</v>
      </c>
      <c r="S368" s="236" t="s">
        <v>75</v>
      </c>
      <c r="T368" s="92" t="s">
        <v>75</v>
      </c>
      <c r="U368" s="92" t="s">
        <v>75</v>
      </c>
      <c r="V368" s="236" t="s">
        <v>319</v>
      </c>
      <c r="W368" s="236" t="s">
        <v>320</v>
      </c>
      <c r="X368" s="236" t="s">
        <v>75</v>
      </c>
      <c r="Y368" s="291">
        <v>45474</v>
      </c>
      <c r="Z368" s="37" t="s">
        <v>81</v>
      </c>
      <c r="AA368" s="37" t="s">
        <v>1136</v>
      </c>
      <c r="AB368" s="37" t="s">
        <v>1137</v>
      </c>
      <c r="AC368" s="37" t="s">
        <v>83</v>
      </c>
      <c r="AD368" s="37" t="s">
        <v>1138</v>
      </c>
      <c r="AE368" s="37" t="s">
        <v>867</v>
      </c>
      <c r="AF368" s="37" t="s">
        <v>85</v>
      </c>
      <c r="AG368" s="37">
        <v>40</v>
      </c>
      <c r="AH368" s="37" t="s">
        <v>86</v>
      </c>
      <c r="AI368" s="37" t="s">
        <v>126</v>
      </c>
      <c r="AJ368" s="37" t="s">
        <v>837</v>
      </c>
      <c r="AK368" s="37" t="s">
        <v>88</v>
      </c>
      <c r="AL368" s="37" t="s">
        <v>77</v>
      </c>
      <c r="AM368" s="37" t="s">
        <v>77</v>
      </c>
      <c r="AN368" s="37" t="s">
        <v>77</v>
      </c>
      <c r="AO368" s="37" t="s">
        <v>77</v>
      </c>
      <c r="AP368" s="37" t="s">
        <v>844</v>
      </c>
      <c r="AQ368" s="37" t="s">
        <v>844</v>
      </c>
      <c r="AR368" s="37" t="s">
        <v>90</v>
      </c>
      <c r="AS368" s="37" t="s">
        <v>91</v>
      </c>
      <c r="AT368" s="37" t="s">
        <v>92</v>
      </c>
      <c r="AU368" s="37" t="s">
        <v>77</v>
      </c>
      <c r="AV368" s="37" t="s">
        <v>77</v>
      </c>
      <c r="AW368" s="37" t="s">
        <v>77</v>
      </c>
      <c r="AX368" s="291">
        <v>41208</v>
      </c>
      <c r="AY368" s="37" t="s">
        <v>88</v>
      </c>
      <c r="AZ368" s="37" t="s">
        <v>81</v>
      </c>
      <c r="BA368" s="37" t="s">
        <v>77</v>
      </c>
      <c r="BB368" s="37" t="s">
        <v>77</v>
      </c>
      <c r="BC368" s="37" t="s">
        <v>75</v>
      </c>
      <c r="BD368" s="37" t="s">
        <v>77</v>
      </c>
      <c r="BE368" s="37" t="s">
        <v>93</v>
      </c>
      <c r="BF368" s="291">
        <v>41208</v>
      </c>
      <c r="BG368" s="37" t="s">
        <v>171</v>
      </c>
      <c r="BH368" s="154">
        <v>45570.640011574076</v>
      </c>
      <c r="BI368" s="37" t="s">
        <v>77</v>
      </c>
      <c r="BJ368" s="236" t="s">
        <v>325</v>
      </c>
      <c r="BK368" s="91" t="s">
        <v>96</v>
      </c>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c r="JC368" s="10"/>
      <c r="JD368" s="10"/>
      <c r="JE368" s="10"/>
      <c r="JF368" s="10"/>
      <c r="JG368" s="10"/>
      <c r="JH368" s="10"/>
      <c r="JI368" s="10"/>
      <c r="JJ368" s="10"/>
      <c r="JK368" s="10"/>
      <c r="JL368" s="10"/>
      <c r="JM368" s="10"/>
      <c r="JN368" s="10"/>
      <c r="JO368" s="10"/>
      <c r="JP368" s="10"/>
      <c r="JQ368" s="10"/>
      <c r="JR368" s="10"/>
      <c r="JS368" s="10"/>
      <c r="JT368" s="10"/>
      <c r="JU368" s="10"/>
      <c r="JV368" s="10"/>
      <c r="JW368" s="10"/>
      <c r="JX368" s="10"/>
      <c r="JY368" s="10"/>
      <c r="JZ368" s="10"/>
      <c r="KA368" s="10"/>
      <c r="KB368" s="10"/>
      <c r="KC368" s="10"/>
      <c r="KD368" s="10"/>
      <c r="KE368" s="10"/>
      <c r="KF368" s="10"/>
      <c r="KG368" s="10"/>
      <c r="KH368" s="10"/>
      <c r="KI368" s="10"/>
      <c r="KJ368" s="10"/>
      <c r="KK368" s="10"/>
      <c r="KL368" s="10"/>
      <c r="KM368" s="10"/>
      <c r="KN368" s="10"/>
      <c r="KO368" s="10"/>
      <c r="KP368" s="10"/>
      <c r="KQ368" s="10"/>
      <c r="KR368" s="10"/>
      <c r="KS368" s="10"/>
      <c r="KT368" s="10"/>
      <c r="KU368" s="10"/>
      <c r="KV368" s="10"/>
      <c r="KW368" s="10"/>
      <c r="KX368" s="10"/>
      <c r="KY368" s="10"/>
      <c r="KZ368" s="10"/>
      <c r="LA368" s="10"/>
      <c r="LB368" s="10"/>
      <c r="LC368" s="10"/>
      <c r="LD368" s="10"/>
      <c r="LE368" s="10"/>
      <c r="LF368" s="10"/>
      <c r="LG368" s="10"/>
      <c r="LH368" s="10"/>
      <c r="LI368" s="10"/>
      <c r="LJ368" s="10"/>
      <c r="LK368" s="10"/>
      <c r="LL368" s="10"/>
      <c r="LM368" s="10"/>
      <c r="LN368" s="10"/>
      <c r="LO368" s="10"/>
      <c r="LP368" s="10"/>
      <c r="LQ368" s="10"/>
      <c r="LR368" s="10"/>
      <c r="LS368" s="10"/>
      <c r="LT368" s="10"/>
      <c r="LU368" s="10"/>
      <c r="LV368" s="10"/>
      <c r="LW368" s="10"/>
      <c r="LX368" s="10"/>
      <c r="LY368" s="10"/>
      <c r="LZ368" s="10"/>
      <c r="MA368" s="10"/>
      <c r="MB368" s="10"/>
      <c r="MC368" s="10"/>
      <c r="MD368" s="10"/>
      <c r="ME368" s="10"/>
      <c r="MF368" s="10"/>
      <c r="MG368" s="10"/>
      <c r="MH368" s="10"/>
      <c r="MI368" s="10"/>
      <c r="MJ368" s="10"/>
      <c r="MK368" s="10"/>
      <c r="ML368" s="10"/>
      <c r="MM368" s="10"/>
      <c r="MN368" s="10"/>
      <c r="MO368" s="10"/>
      <c r="MP368" s="10"/>
      <c r="MQ368" s="10"/>
      <c r="MR368" s="10"/>
      <c r="MS368" s="10"/>
      <c r="MT368" s="10"/>
      <c r="MU368" s="10"/>
      <c r="MV368" s="10"/>
      <c r="MW368" s="10"/>
      <c r="MX368" s="10"/>
      <c r="MY368" s="10"/>
      <c r="MZ368" s="10"/>
      <c r="NA368" s="10"/>
      <c r="NB368" s="10"/>
      <c r="NC368" s="10"/>
      <c r="ND368" s="10"/>
      <c r="NE368" s="10"/>
      <c r="NF368" s="10"/>
      <c r="NG368" s="10"/>
      <c r="NH368" s="10"/>
      <c r="NI368" s="10"/>
      <c r="NJ368" s="10"/>
      <c r="NK368" s="10"/>
      <c r="NL368" s="10"/>
      <c r="NM368" s="10"/>
      <c r="NN368" s="10"/>
      <c r="NO368" s="10"/>
      <c r="NP368" s="10"/>
      <c r="NQ368" s="10"/>
      <c r="NR368" s="10"/>
      <c r="NS368" s="10"/>
      <c r="NT368" s="10"/>
      <c r="NU368" s="10"/>
      <c r="NV368" s="10"/>
      <c r="NW368" s="10"/>
      <c r="NX368" s="10"/>
      <c r="NY368" s="10"/>
      <c r="NZ368" s="10"/>
      <c r="OA368" s="10"/>
      <c r="OB368" s="10"/>
      <c r="OC368" s="10"/>
      <c r="OD368" s="10"/>
      <c r="OE368" s="10"/>
      <c r="OF368" s="10"/>
      <c r="OG368" s="10"/>
      <c r="OH368" s="10"/>
      <c r="OI368" s="10"/>
      <c r="OJ368" s="10"/>
      <c r="OK368" s="10"/>
      <c r="OL368" s="10"/>
      <c r="OM368" s="10"/>
      <c r="ON368" s="10"/>
      <c r="OO368" s="10"/>
      <c r="OP368" s="10"/>
      <c r="OQ368" s="10"/>
      <c r="OR368" s="10"/>
      <c r="OS368" s="10"/>
      <c r="OT368" s="10"/>
      <c r="OU368" s="10"/>
      <c r="OV368" s="10"/>
      <c r="OW368" s="10"/>
      <c r="OX368" s="10"/>
      <c r="OY368" s="10"/>
      <c r="OZ368" s="10"/>
      <c r="PA368" s="10"/>
      <c r="PB368" s="10"/>
      <c r="PC368" s="10"/>
      <c r="PD368" s="10"/>
      <c r="PE368" s="10"/>
      <c r="PF368" s="10"/>
      <c r="PG368" s="10"/>
      <c r="PH368" s="10"/>
      <c r="PI368" s="10"/>
      <c r="PJ368" s="10"/>
      <c r="PK368" s="10"/>
      <c r="PL368" s="10"/>
      <c r="PM368" s="10"/>
      <c r="PN368" s="10"/>
      <c r="PO368" s="10"/>
      <c r="PP368" s="10"/>
      <c r="PQ368" s="10"/>
      <c r="PR368" s="10"/>
      <c r="PS368" s="10"/>
      <c r="PT368" s="10"/>
      <c r="PU368" s="10"/>
      <c r="PV368" s="10"/>
      <c r="PW368" s="10"/>
      <c r="PX368" s="10"/>
      <c r="PY368" s="10"/>
      <c r="PZ368" s="10"/>
      <c r="QA368" s="10"/>
      <c r="QB368" s="10"/>
      <c r="QC368" s="10"/>
      <c r="QD368" s="10"/>
      <c r="QE368" s="10"/>
      <c r="QF368" s="10"/>
      <c r="QG368" s="10"/>
      <c r="QH368" s="10"/>
      <c r="QI368" s="10"/>
      <c r="QJ368" s="10"/>
      <c r="QK368" s="10"/>
      <c r="QL368" s="10"/>
      <c r="QM368" s="10"/>
      <c r="QN368" s="10"/>
      <c r="QO368" s="10"/>
      <c r="QP368" s="10"/>
      <c r="QQ368" s="10"/>
      <c r="QR368" s="10"/>
      <c r="QS368" s="10"/>
      <c r="QT368" s="10"/>
      <c r="QU368" s="10"/>
      <c r="QV368" s="10"/>
      <c r="QW368" s="10"/>
      <c r="QX368" s="10"/>
      <c r="QY368" s="10"/>
      <c r="QZ368" s="10"/>
      <c r="RA368" s="10"/>
      <c r="RB368" s="10"/>
      <c r="RC368" s="10"/>
      <c r="RD368" s="10"/>
      <c r="RE368" s="10"/>
      <c r="RF368" s="10"/>
      <c r="RG368" s="10"/>
      <c r="RH368" s="10"/>
      <c r="RI368" s="10"/>
      <c r="RJ368" s="10"/>
      <c r="RK368" s="10"/>
      <c r="RL368" s="10"/>
      <c r="RM368" s="10"/>
      <c r="RN368" s="10"/>
      <c r="RO368" s="10"/>
      <c r="RP368" s="10"/>
      <c r="RQ368" s="10"/>
      <c r="RR368" s="10"/>
      <c r="RS368" s="10"/>
      <c r="RT368" s="10"/>
      <c r="RU368" s="10"/>
      <c r="RV368" s="10"/>
      <c r="RW368" s="10"/>
      <c r="RX368" s="10"/>
      <c r="RY368" s="10"/>
      <c r="RZ368" s="10"/>
      <c r="SA368" s="10"/>
      <c r="SB368" s="10"/>
      <c r="SC368" s="10"/>
      <c r="SD368" s="10"/>
      <c r="SE368" s="10"/>
      <c r="SF368" s="10"/>
      <c r="SG368" s="10"/>
      <c r="SH368" s="10"/>
      <c r="SI368" s="10"/>
      <c r="SJ368" s="10"/>
      <c r="SK368" s="10"/>
      <c r="SL368" s="10"/>
      <c r="SM368" s="10"/>
      <c r="SN368" s="10"/>
      <c r="SO368" s="10"/>
      <c r="SP368" s="10"/>
      <c r="SQ368" s="10"/>
      <c r="SR368" s="10"/>
      <c r="SS368" s="10"/>
      <c r="ST368" s="10"/>
      <c r="SU368" s="10"/>
      <c r="SV368" s="10"/>
      <c r="SW368" s="10"/>
      <c r="SX368" s="10"/>
      <c r="SY368" s="10"/>
      <c r="SZ368" s="10"/>
      <c r="TA368" s="10"/>
      <c r="TB368" s="10"/>
      <c r="TC368" s="10"/>
      <c r="TD368" s="10"/>
      <c r="TE368" s="10"/>
      <c r="TF368" s="10"/>
      <c r="TG368" s="10"/>
      <c r="TH368" s="10"/>
      <c r="TI368" s="10"/>
      <c r="TJ368" s="10"/>
      <c r="TK368" s="10"/>
      <c r="TL368" s="10"/>
      <c r="TM368" s="10"/>
      <c r="TN368" s="10"/>
      <c r="TO368" s="10"/>
      <c r="TP368" s="10"/>
      <c r="TQ368" s="10"/>
      <c r="TR368" s="10"/>
      <c r="TS368" s="10"/>
      <c r="TT368" s="10"/>
      <c r="TU368" s="10"/>
      <c r="TV368" s="10"/>
      <c r="TW368" s="10"/>
      <c r="TX368" s="10"/>
      <c r="TY368" s="10"/>
      <c r="TZ368" s="10"/>
      <c r="UA368" s="10"/>
    </row>
    <row r="369" spans="1:63" s="10" customFormat="1" ht="56">
      <c r="A369" s="37">
        <v>2825</v>
      </c>
      <c r="B369" s="37" t="s">
        <v>1139</v>
      </c>
      <c r="C369" s="37" t="s">
        <v>3187</v>
      </c>
      <c r="D369" s="366" t="s">
        <v>76</v>
      </c>
      <c r="E369" s="367"/>
      <c r="F369" s="367"/>
      <c r="G369" s="367"/>
      <c r="H369" s="367"/>
      <c r="I369" s="367"/>
      <c r="J369" s="236" t="s">
        <v>76</v>
      </c>
      <c r="K369" s="236" t="s">
        <v>76</v>
      </c>
      <c r="L369" s="236" t="s">
        <v>76</v>
      </c>
      <c r="M369" s="236" t="s">
        <v>76</v>
      </c>
      <c r="N369" s="37" t="s">
        <v>75</v>
      </c>
      <c r="O369" s="236" t="s">
        <v>76</v>
      </c>
      <c r="P369" s="37" t="s">
        <v>318</v>
      </c>
      <c r="Q369" s="37" t="s">
        <v>77</v>
      </c>
      <c r="R369" s="37" t="s">
        <v>75</v>
      </c>
      <c r="S369" s="37" t="s">
        <v>75</v>
      </c>
      <c r="T369" s="25" t="s">
        <v>75</v>
      </c>
      <c r="U369" s="25" t="s">
        <v>75</v>
      </c>
      <c r="V369" s="236" t="s">
        <v>319</v>
      </c>
      <c r="W369" s="236" t="s">
        <v>320</v>
      </c>
      <c r="X369" s="37" t="s">
        <v>75</v>
      </c>
      <c r="Y369" s="291">
        <v>45474</v>
      </c>
      <c r="Z369" s="37" t="s">
        <v>81</v>
      </c>
      <c r="AA369" s="37" t="s">
        <v>1139</v>
      </c>
      <c r="AB369" s="37" t="s">
        <v>1140</v>
      </c>
      <c r="AC369" s="37" t="s">
        <v>83</v>
      </c>
      <c r="AD369" s="37" t="s">
        <v>1138</v>
      </c>
      <c r="AE369" s="37" t="s">
        <v>870</v>
      </c>
      <c r="AF369" s="37" t="s">
        <v>85</v>
      </c>
      <c r="AG369" s="37">
        <v>40</v>
      </c>
      <c r="AH369" s="37" t="s">
        <v>86</v>
      </c>
      <c r="AI369" s="37" t="s">
        <v>126</v>
      </c>
      <c r="AJ369" s="37" t="s">
        <v>837</v>
      </c>
      <c r="AK369" s="37" t="s">
        <v>88</v>
      </c>
      <c r="AL369" s="37" t="s">
        <v>77</v>
      </c>
      <c r="AM369" s="37" t="s">
        <v>77</v>
      </c>
      <c r="AN369" s="37" t="s">
        <v>77</v>
      </c>
      <c r="AO369" s="37" t="s">
        <v>77</v>
      </c>
      <c r="AP369" s="37" t="s">
        <v>844</v>
      </c>
      <c r="AQ369" s="37" t="s">
        <v>844</v>
      </c>
      <c r="AR369" s="37" t="s">
        <v>90</v>
      </c>
      <c r="AS369" s="37" t="s">
        <v>91</v>
      </c>
      <c r="AT369" s="37" t="s">
        <v>92</v>
      </c>
      <c r="AU369" s="37" t="s">
        <v>77</v>
      </c>
      <c r="AV369" s="37" t="s">
        <v>77</v>
      </c>
      <c r="AW369" s="37" t="s">
        <v>77</v>
      </c>
      <c r="AX369" s="291">
        <v>41208</v>
      </c>
      <c r="AY369" s="37" t="s">
        <v>88</v>
      </c>
      <c r="AZ369" s="37" t="s">
        <v>81</v>
      </c>
      <c r="BA369" s="37" t="s">
        <v>77</v>
      </c>
      <c r="BB369" s="37" t="s">
        <v>77</v>
      </c>
      <c r="BC369" s="37" t="s">
        <v>75</v>
      </c>
      <c r="BD369" s="37" t="s">
        <v>77</v>
      </c>
      <c r="BE369" s="37" t="s">
        <v>93</v>
      </c>
      <c r="BF369" s="291">
        <v>41208</v>
      </c>
      <c r="BG369" s="37" t="s">
        <v>171</v>
      </c>
      <c r="BH369" s="154">
        <v>45570.640219907407</v>
      </c>
      <c r="BI369" s="37" t="s">
        <v>77</v>
      </c>
      <c r="BJ369" s="37" t="s">
        <v>325</v>
      </c>
      <c r="BK369" s="23" t="s">
        <v>96</v>
      </c>
    </row>
    <row r="370" spans="1:63" s="10" customFormat="1" ht="56">
      <c r="A370" s="37">
        <v>2826</v>
      </c>
      <c r="B370" s="37" t="s">
        <v>1141</v>
      </c>
      <c r="C370" s="37" t="s">
        <v>3187</v>
      </c>
      <c r="D370" s="366" t="s">
        <v>76</v>
      </c>
      <c r="E370" s="367"/>
      <c r="F370" s="367"/>
      <c r="G370" s="367"/>
      <c r="H370" s="367"/>
      <c r="I370" s="367"/>
      <c r="J370" s="236" t="s">
        <v>76</v>
      </c>
      <c r="K370" s="236" t="s">
        <v>76</v>
      </c>
      <c r="L370" s="236" t="s">
        <v>76</v>
      </c>
      <c r="M370" s="236" t="s">
        <v>76</v>
      </c>
      <c r="N370" s="37" t="s">
        <v>75</v>
      </c>
      <c r="O370" s="236" t="s">
        <v>76</v>
      </c>
      <c r="P370" s="37" t="s">
        <v>318</v>
      </c>
      <c r="Q370" s="37" t="s">
        <v>77</v>
      </c>
      <c r="R370" s="37" t="s">
        <v>75</v>
      </c>
      <c r="S370" s="37" t="s">
        <v>75</v>
      </c>
      <c r="T370" s="25" t="s">
        <v>75</v>
      </c>
      <c r="U370" s="25" t="s">
        <v>75</v>
      </c>
      <c r="V370" s="236" t="s">
        <v>319</v>
      </c>
      <c r="W370" s="236" t="s">
        <v>320</v>
      </c>
      <c r="X370" s="37" t="s">
        <v>75</v>
      </c>
      <c r="Y370" s="291">
        <v>45474</v>
      </c>
      <c r="Z370" s="37" t="s">
        <v>81</v>
      </c>
      <c r="AA370" s="37" t="s">
        <v>1141</v>
      </c>
      <c r="AB370" s="37" t="s">
        <v>1142</v>
      </c>
      <c r="AC370" s="37" t="s">
        <v>83</v>
      </c>
      <c r="AD370" s="37" t="s">
        <v>1138</v>
      </c>
      <c r="AE370" s="37" t="s">
        <v>864</v>
      </c>
      <c r="AF370" s="37" t="s">
        <v>85</v>
      </c>
      <c r="AG370" s="37">
        <v>40</v>
      </c>
      <c r="AH370" s="37" t="s">
        <v>86</v>
      </c>
      <c r="AI370" s="37" t="s">
        <v>126</v>
      </c>
      <c r="AJ370" s="37" t="s">
        <v>837</v>
      </c>
      <c r="AK370" s="37" t="s">
        <v>88</v>
      </c>
      <c r="AL370" s="37" t="s">
        <v>77</v>
      </c>
      <c r="AM370" s="37" t="s">
        <v>77</v>
      </c>
      <c r="AN370" s="37" t="s">
        <v>77</v>
      </c>
      <c r="AO370" s="37" t="s">
        <v>77</v>
      </c>
      <c r="AP370" s="37" t="s">
        <v>844</v>
      </c>
      <c r="AQ370" s="37" t="s">
        <v>844</v>
      </c>
      <c r="AR370" s="37" t="s">
        <v>90</v>
      </c>
      <c r="AS370" s="37" t="s">
        <v>91</v>
      </c>
      <c r="AT370" s="37" t="s">
        <v>92</v>
      </c>
      <c r="AU370" s="37" t="s">
        <v>77</v>
      </c>
      <c r="AV370" s="37" t="s">
        <v>77</v>
      </c>
      <c r="AW370" s="37" t="s">
        <v>77</v>
      </c>
      <c r="AX370" s="291">
        <v>41208</v>
      </c>
      <c r="AY370" s="37" t="s">
        <v>88</v>
      </c>
      <c r="AZ370" s="37" t="s">
        <v>81</v>
      </c>
      <c r="BA370" s="37" t="s">
        <v>77</v>
      </c>
      <c r="BB370" s="37" t="s">
        <v>77</v>
      </c>
      <c r="BC370" s="37" t="s">
        <v>75</v>
      </c>
      <c r="BD370" s="37" t="s">
        <v>77</v>
      </c>
      <c r="BE370" s="37" t="s">
        <v>93</v>
      </c>
      <c r="BF370" s="291">
        <v>41208</v>
      </c>
      <c r="BG370" s="37" t="s">
        <v>171</v>
      </c>
      <c r="BH370" s="154">
        <v>45570.640381944446</v>
      </c>
      <c r="BI370" s="37" t="s">
        <v>77</v>
      </c>
      <c r="BJ370" s="37" t="s">
        <v>325</v>
      </c>
      <c r="BK370" s="23" t="s">
        <v>96</v>
      </c>
    </row>
    <row r="371" spans="1:63" s="10" customFormat="1" ht="56">
      <c r="A371" s="37">
        <v>2827</v>
      </c>
      <c r="B371" s="37" t="s">
        <v>1143</v>
      </c>
      <c r="C371" s="37" t="s">
        <v>3187</v>
      </c>
      <c r="D371" s="366" t="s">
        <v>76</v>
      </c>
      <c r="E371" s="367"/>
      <c r="F371" s="367"/>
      <c r="G371" s="367"/>
      <c r="H371" s="367"/>
      <c r="I371" s="367"/>
      <c r="J371" s="236" t="s">
        <v>76</v>
      </c>
      <c r="K371" s="236" t="s">
        <v>76</v>
      </c>
      <c r="L371" s="236" t="s">
        <v>76</v>
      </c>
      <c r="M371" s="236" t="s">
        <v>76</v>
      </c>
      <c r="N371" s="37" t="s">
        <v>75</v>
      </c>
      <c r="O371" s="236" t="s">
        <v>76</v>
      </c>
      <c r="P371" s="37" t="s">
        <v>318</v>
      </c>
      <c r="Q371" s="37" t="s">
        <v>77</v>
      </c>
      <c r="R371" s="37" t="s">
        <v>75</v>
      </c>
      <c r="S371" s="37" t="s">
        <v>75</v>
      </c>
      <c r="T371" s="25" t="s">
        <v>75</v>
      </c>
      <c r="U371" s="25" t="s">
        <v>75</v>
      </c>
      <c r="V371" s="236" t="s">
        <v>319</v>
      </c>
      <c r="W371" s="236" t="s">
        <v>320</v>
      </c>
      <c r="X371" s="37" t="s">
        <v>75</v>
      </c>
      <c r="Y371" s="291">
        <v>45474</v>
      </c>
      <c r="Z371" s="37" t="s">
        <v>81</v>
      </c>
      <c r="AA371" s="37" t="s">
        <v>1143</v>
      </c>
      <c r="AB371" s="37" t="s">
        <v>1144</v>
      </c>
      <c r="AC371" s="37" t="s">
        <v>83</v>
      </c>
      <c r="AD371" s="37" t="s">
        <v>1138</v>
      </c>
      <c r="AE371" s="37" t="s">
        <v>867</v>
      </c>
      <c r="AF371" s="37" t="s">
        <v>85</v>
      </c>
      <c r="AG371" s="37">
        <v>40</v>
      </c>
      <c r="AH371" s="37" t="s">
        <v>86</v>
      </c>
      <c r="AI371" s="37" t="s">
        <v>126</v>
      </c>
      <c r="AJ371" s="37" t="s">
        <v>837</v>
      </c>
      <c r="AK371" s="37" t="s">
        <v>88</v>
      </c>
      <c r="AL371" s="37" t="s">
        <v>77</v>
      </c>
      <c r="AM371" s="37" t="s">
        <v>77</v>
      </c>
      <c r="AN371" s="37" t="s">
        <v>77</v>
      </c>
      <c r="AO371" s="37" t="s">
        <v>77</v>
      </c>
      <c r="AP371" s="37" t="s">
        <v>844</v>
      </c>
      <c r="AQ371" s="37" t="s">
        <v>844</v>
      </c>
      <c r="AR371" s="37" t="s">
        <v>90</v>
      </c>
      <c r="AS371" s="37" t="s">
        <v>91</v>
      </c>
      <c r="AT371" s="37" t="s">
        <v>92</v>
      </c>
      <c r="AU371" s="37" t="s">
        <v>77</v>
      </c>
      <c r="AV371" s="37" t="s">
        <v>77</v>
      </c>
      <c r="AW371" s="37" t="s">
        <v>77</v>
      </c>
      <c r="AX371" s="291">
        <v>41208</v>
      </c>
      <c r="AY371" s="37" t="s">
        <v>88</v>
      </c>
      <c r="AZ371" s="37" t="s">
        <v>81</v>
      </c>
      <c r="BA371" s="37" t="s">
        <v>77</v>
      </c>
      <c r="BB371" s="37" t="s">
        <v>77</v>
      </c>
      <c r="BC371" s="37" t="s">
        <v>75</v>
      </c>
      <c r="BD371" s="37" t="s">
        <v>77</v>
      </c>
      <c r="BE371" s="37" t="s">
        <v>93</v>
      </c>
      <c r="BF371" s="291">
        <v>41208</v>
      </c>
      <c r="BG371" s="37" t="s">
        <v>171</v>
      </c>
      <c r="BH371" s="154">
        <v>45570.640567129631</v>
      </c>
      <c r="BI371" s="37" t="s">
        <v>77</v>
      </c>
      <c r="BJ371" s="37" t="s">
        <v>325</v>
      </c>
      <c r="BK371" s="23" t="s">
        <v>96</v>
      </c>
    </row>
    <row r="372" spans="1:63" s="10" customFormat="1" ht="56">
      <c r="A372" s="37">
        <v>2828</v>
      </c>
      <c r="B372" s="37" t="s">
        <v>1145</v>
      </c>
      <c r="C372" s="37" t="s">
        <v>3187</v>
      </c>
      <c r="D372" s="366" t="s">
        <v>76</v>
      </c>
      <c r="E372" s="367"/>
      <c r="F372" s="367"/>
      <c r="G372" s="367"/>
      <c r="H372" s="367"/>
      <c r="I372" s="367"/>
      <c r="J372" s="236" t="s">
        <v>76</v>
      </c>
      <c r="K372" s="236" t="s">
        <v>76</v>
      </c>
      <c r="L372" s="236" t="s">
        <v>76</v>
      </c>
      <c r="M372" s="236" t="s">
        <v>76</v>
      </c>
      <c r="N372" s="37" t="s">
        <v>75</v>
      </c>
      <c r="O372" s="236" t="s">
        <v>76</v>
      </c>
      <c r="P372" s="37" t="s">
        <v>318</v>
      </c>
      <c r="Q372" s="37" t="s">
        <v>77</v>
      </c>
      <c r="R372" s="37" t="s">
        <v>75</v>
      </c>
      <c r="S372" s="37" t="s">
        <v>75</v>
      </c>
      <c r="T372" s="25" t="s">
        <v>75</v>
      </c>
      <c r="U372" s="25" t="s">
        <v>75</v>
      </c>
      <c r="V372" s="236" t="s">
        <v>319</v>
      </c>
      <c r="W372" s="236" t="s">
        <v>320</v>
      </c>
      <c r="X372" s="37" t="s">
        <v>75</v>
      </c>
      <c r="Y372" s="291">
        <v>45474</v>
      </c>
      <c r="Z372" s="37" t="s">
        <v>81</v>
      </c>
      <c r="AA372" s="37" t="s">
        <v>1145</v>
      </c>
      <c r="AB372" s="37" t="s">
        <v>1146</v>
      </c>
      <c r="AC372" s="37" t="s">
        <v>83</v>
      </c>
      <c r="AD372" s="37" t="s">
        <v>1138</v>
      </c>
      <c r="AE372" s="37" t="s">
        <v>892</v>
      </c>
      <c r="AF372" s="37" t="s">
        <v>85</v>
      </c>
      <c r="AG372" s="37">
        <v>40</v>
      </c>
      <c r="AH372" s="37" t="s">
        <v>86</v>
      </c>
      <c r="AI372" s="37" t="s">
        <v>126</v>
      </c>
      <c r="AJ372" s="37" t="s">
        <v>837</v>
      </c>
      <c r="AK372" s="37" t="s">
        <v>88</v>
      </c>
      <c r="AL372" s="37" t="s">
        <v>77</v>
      </c>
      <c r="AM372" s="37" t="s">
        <v>77</v>
      </c>
      <c r="AN372" s="37" t="s">
        <v>77</v>
      </c>
      <c r="AO372" s="37" t="s">
        <v>77</v>
      </c>
      <c r="AP372" s="37" t="s">
        <v>844</v>
      </c>
      <c r="AQ372" s="37" t="s">
        <v>228</v>
      </c>
      <c r="AR372" s="37" t="s">
        <v>90</v>
      </c>
      <c r="AS372" s="37" t="s">
        <v>91</v>
      </c>
      <c r="AT372" s="37" t="s">
        <v>92</v>
      </c>
      <c r="AU372" s="37" t="s">
        <v>77</v>
      </c>
      <c r="AV372" s="37" t="s">
        <v>77</v>
      </c>
      <c r="AW372" s="37" t="s">
        <v>77</v>
      </c>
      <c r="AX372" s="291">
        <v>41208</v>
      </c>
      <c r="AY372" s="37" t="s">
        <v>88</v>
      </c>
      <c r="AZ372" s="37" t="s">
        <v>81</v>
      </c>
      <c r="BA372" s="37" t="s">
        <v>77</v>
      </c>
      <c r="BB372" s="37" t="s">
        <v>77</v>
      </c>
      <c r="BC372" s="37" t="s">
        <v>75</v>
      </c>
      <c r="BD372" s="37" t="s">
        <v>77</v>
      </c>
      <c r="BE372" s="37" t="s">
        <v>93</v>
      </c>
      <c r="BF372" s="291">
        <v>41208</v>
      </c>
      <c r="BG372" s="37" t="s">
        <v>171</v>
      </c>
      <c r="BH372" s="154">
        <v>45570.640740740739</v>
      </c>
      <c r="BI372" s="37" t="s">
        <v>77</v>
      </c>
      <c r="BJ372" s="37" t="s">
        <v>325</v>
      </c>
      <c r="BK372" s="23" t="s">
        <v>96</v>
      </c>
    </row>
    <row r="373" spans="1:63" s="10" customFormat="1" ht="56">
      <c r="A373" s="37">
        <v>2829</v>
      </c>
      <c r="B373" s="37" t="s">
        <v>1147</v>
      </c>
      <c r="C373" s="37" t="s">
        <v>3187</v>
      </c>
      <c r="D373" s="366" t="s">
        <v>76</v>
      </c>
      <c r="E373" s="367"/>
      <c r="F373" s="367"/>
      <c r="G373" s="367"/>
      <c r="H373" s="367"/>
      <c r="I373" s="367"/>
      <c r="J373" s="236" t="s">
        <v>76</v>
      </c>
      <c r="K373" s="236" t="s">
        <v>76</v>
      </c>
      <c r="L373" s="236" t="s">
        <v>76</v>
      </c>
      <c r="M373" s="236" t="s">
        <v>76</v>
      </c>
      <c r="N373" s="37" t="s">
        <v>75</v>
      </c>
      <c r="O373" s="236" t="s">
        <v>76</v>
      </c>
      <c r="P373" s="37" t="s">
        <v>318</v>
      </c>
      <c r="Q373" s="37" t="s">
        <v>77</v>
      </c>
      <c r="R373" s="37" t="s">
        <v>75</v>
      </c>
      <c r="S373" s="37" t="s">
        <v>75</v>
      </c>
      <c r="T373" s="25" t="s">
        <v>75</v>
      </c>
      <c r="U373" s="25" t="s">
        <v>75</v>
      </c>
      <c r="V373" s="236" t="s">
        <v>319</v>
      </c>
      <c r="W373" s="236" t="s">
        <v>320</v>
      </c>
      <c r="X373" s="37" t="s">
        <v>75</v>
      </c>
      <c r="Y373" s="291">
        <v>45474</v>
      </c>
      <c r="Z373" s="37" t="s">
        <v>81</v>
      </c>
      <c r="AA373" s="37" t="s">
        <v>1147</v>
      </c>
      <c r="AB373" s="37" t="s">
        <v>1148</v>
      </c>
      <c r="AC373" s="37" t="s">
        <v>83</v>
      </c>
      <c r="AD373" s="37" t="s">
        <v>1138</v>
      </c>
      <c r="AE373" s="37" t="s">
        <v>867</v>
      </c>
      <c r="AF373" s="37" t="s">
        <v>85</v>
      </c>
      <c r="AG373" s="37">
        <v>40</v>
      </c>
      <c r="AH373" s="37" t="s">
        <v>86</v>
      </c>
      <c r="AI373" s="37" t="s">
        <v>126</v>
      </c>
      <c r="AJ373" s="37" t="s">
        <v>837</v>
      </c>
      <c r="AK373" s="37" t="s">
        <v>88</v>
      </c>
      <c r="AL373" s="37" t="s">
        <v>77</v>
      </c>
      <c r="AM373" s="37" t="s">
        <v>77</v>
      </c>
      <c r="AN373" s="37" t="s">
        <v>77</v>
      </c>
      <c r="AO373" s="37" t="s">
        <v>77</v>
      </c>
      <c r="AP373" s="37" t="s">
        <v>257</v>
      </c>
      <c r="AQ373" s="37" t="s">
        <v>844</v>
      </c>
      <c r="AR373" s="37" t="s">
        <v>90</v>
      </c>
      <c r="AS373" s="37" t="s">
        <v>91</v>
      </c>
      <c r="AT373" s="37" t="s">
        <v>92</v>
      </c>
      <c r="AU373" s="37" t="s">
        <v>77</v>
      </c>
      <c r="AV373" s="37" t="s">
        <v>77</v>
      </c>
      <c r="AW373" s="37" t="s">
        <v>77</v>
      </c>
      <c r="AX373" s="291">
        <v>41208</v>
      </c>
      <c r="AY373" s="37" t="s">
        <v>88</v>
      </c>
      <c r="AZ373" s="37" t="s">
        <v>81</v>
      </c>
      <c r="BA373" s="37" t="s">
        <v>77</v>
      </c>
      <c r="BB373" s="37" t="s">
        <v>77</v>
      </c>
      <c r="BC373" s="37" t="s">
        <v>75</v>
      </c>
      <c r="BD373" s="37" t="s">
        <v>77</v>
      </c>
      <c r="BE373" s="37" t="s">
        <v>93</v>
      </c>
      <c r="BF373" s="291">
        <v>41208</v>
      </c>
      <c r="BG373" s="37" t="s">
        <v>171</v>
      </c>
      <c r="BH373" s="154">
        <v>45570.640972222223</v>
      </c>
      <c r="BI373" s="37" t="s">
        <v>77</v>
      </c>
      <c r="BJ373" s="37" t="s">
        <v>325</v>
      </c>
      <c r="BK373" s="23" t="s">
        <v>96</v>
      </c>
    </row>
    <row r="374" spans="1:63" s="10" customFormat="1" ht="56">
      <c r="A374" s="37">
        <v>2830</v>
      </c>
      <c r="B374" s="37" t="s">
        <v>1149</v>
      </c>
      <c r="C374" s="37" t="s">
        <v>3187</v>
      </c>
      <c r="D374" s="366" t="s">
        <v>76</v>
      </c>
      <c r="E374" s="367"/>
      <c r="F374" s="367"/>
      <c r="G374" s="367"/>
      <c r="H374" s="367"/>
      <c r="I374" s="367"/>
      <c r="J374" s="236" t="s">
        <v>76</v>
      </c>
      <c r="K374" s="236" t="s">
        <v>76</v>
      </c>
      <c r="L374" s="236" t="s">
        <v>76</v>
      </c>
      <c r="M374" s="236" t="s">
        <v>76</v>
      </c>
      <c r="N374" s="37" t="s">
        <v>75</v>
      </c>
      <c r="O374" s="236" t="s">
        <v>76</v>
      </c>
      <c r="P374" s="37" t="s">
        <v>318</v>
      </c>
      <c r="Q374" s="37" t="s">
        <v>77</v>
      </c>
      <c r="R374" s="37" t="s">
        <v>75</v>
      </c>
      <c r="S374" s="37" t="s">
        <v>75</v>
      </c>
      <c r="T374" s="25" t="s">
        <v>75</v>
      </c>
      <c r="U374" s="25" t="s">
        <v>75</v>
      </c>
      <c r="V374" s="236" t="s">
        <v>319</v>
      </c>
      <c r="W374" s="236" t="s">
        <v>320</v>
      </c>
      <c r="X374" s="37" t="s">
        <v>75</v>
      </c>
      <c r="Y374" s="291">
        <v>45474</v>
      </c>
      <c r="Z374" s="37" t="s">
        <v>81</v>
      </c>
      <c r="AA374" s="37" t="s">
        <v>1149</v>
      </c>
      <c r="AB374" s="37" t="s">
        <v>1150</v>
      </c>
      <c r="AC374" s="37" t="s">
        <v>83</v>
      </c>
      <c r="AD374" s="37" t="s">
        <v>1138</v>
      </c>
      <c r="AE374" s="37" t="s">
        <v>870</v>
      </c>
      <c r="AF374" s="37" t="s">
        <v>85</v>
      </c>
      <c r="AG374" s="37">
        <v>40</v>
      </c>
      <c r="AH374" s="37" t="s">
        <v>86</v>
      </c>
      <c r="AI374" s="37" t="s">
        <v>126</v>
      </c>
      <c r="AJ374" s="37" t="s">
        <v>837</v>
      </c>
      <c r="AK374" s="37" t="s">
        <v>88</v>
      </c>
      <c r="AL374" s="37" t="s">
        <v>77</v>
      </c>
      <c r="AM374" s="37" t="s">
        <v>77</v>
      </c>
      <c r="AN374" s="37" t="s">
        <v>77</v>
      </c>
      <c r="AO374" s="37" t="s">
        <v>77</v>
      </c>
      <c r="AP374" s="37" t="s">
        <v>257</v>
      </c>
      <c r="AQ374" s="37" t="s">
        <v>844</v>
      </c>
      <c r="AR374" s="37" t="s">
        <v>90</v>
      </c>
      <c r="AS374" s="37" t="s">
        <v>91</v>
      </c>
      <c r="AT374" s="37" t="s">
        <v>92</v>
      </c>
      <c r="AU374" s="37" t="s">
        <v>77</v>
      </c>
      <c r="AV374" s="37" t="s">
        <v>77</v>
      </c>
      <c r="AW374" s="37" t="s">
        <v>77</v>
      </c>
      <c r="AX374" s="291">
        <v>41208</v>
      </c>
      <c r="AY374" s="37" t="s">
        <v>88</v>
      </c>
      <c r="AZ374" s="37" t="s">
        <v>81</v>
      </c>
      <c r="BA374" s="37" t="s">
        <v>77</v>
      </c>
      <c r="BB374" s="37" t="s">
        <v>77</v>
      </c>
      <c r="BC374" s="37" t="s">
        <v>75</v>
      </c>
      <c r="BD374" s="37" t="s">
        <v>77</v>
      </c>
      <c r="BE374" s="37" t="s">
        <v>93</v>
      </c>
      <c r="BF374" s="291">
        <v>41208</v>
      </c>
      <c r="BG374" s="37" t="s">
        <v>171</v>
      </c>
      <c r="BH374" s="154">
        <v>45570.641157407408</v>
      </c>
      <c r="BI374" s="37" t="s">
        <v>77</v>
      </c>
      <c r="BJ374" s="37" t="s">
        <v>325</v>
      </c>
      <c r="BK374" s="23" t="s">
        <v>96</v>
      </c>
    </row>
    <row r="375" spans="1:63" s="10" customFormat="1" ht="56">
      <c r="A375" s="37">
        <v>2831</v>
      </c>
      <c r="B375" s="37" t="s">
        <v>1151</v>
      </c>
      <c r="C375" s="37" t="s">
        <v>3187</v>
      </c>
      <c r="D375" s="366" t="s">
        <v>76</v>
      </c>
      <c r="E375" s="367"/>
      <c r="F375" s="367"/>
      <c r="G375" s="367"/>
      <c r="H375" s="367"/>
      <c r="I375" s="367"/>
      <c r="J375" s="236" t="s">
        <v>76</v>
      </c>
      <c r="K375" s="236" t="s">
        <v>76</v>
      </c>
      <c r="L375" s="236" t="s">
        <v>76</v>
      </c>
      <c r="M375" s="236" t="s">
        <v>76</v>
      </c>
      <c r="N375" s="37" t="s">
        <v>75</v>
      </c>
      <c r="O375" s="236" t="s">
        <v>76</v>
      </c>
      <c r="P375" s="37" t="s">
        <v>318</v>
      </c>
      <c r="Q375" s="37" t="s">
        <v>77</v>
      </c>
      <c r="R375" s="37" t="s">
        <v>75</v>
      </c>
      <c r="S375" s="37" t="s">
        <v>75</v>
      </c>
      <c r="T375" s="25" t="s">
        <v>75</v>
      </c>
      <c r="U375" s="25" t="s">
        <v>75</v>
      </c>
      <c r="V375" s="236" t="s">
        <v>319</v>
      </c>
      <c r="W375" s="236" t="s">
        <v>320</v>
      </c>
      <c r="X375" s="37" t="s">
        <v>75</v>
      </c>
      <c r="Y375" s="291">
        <v>45474</v>
      </c>
      <c r="Z375" s="37" t="s">
        <v>81</v>
      </c>
      <c r="AA375" s="37" t="s">
        <v>1151</v>
      </c>
      <c r="AB375" s="37" t="s">
        <v>1152</v>
      </c>
      <c r="AC375" s="37" t="s">
        <v>83</v>
      </c>
      <c r="AD375" s="37" t="s">
        <v>1138</v>
      </c>
      <c r="AE375" s="37" t="s">
        <v>873</v>
      </c>
      <c r="AF375" s="37" t="s">
        <v>85</v>
      </c>
      <c r="AG375" s="37">
        <v>40</v>
      </c>
      <c r="AH375" s="37" t="s">
        <v>86</v>
      </c>
      <c r="AI375" s="37" t="s">
        <v>126</v>
      </c>
      <c r="AJ375" s="37" t="s">
        <v>837</v>
      </c>
      <c r="AK375" s="37" t="s">
        <v>88</v>
      </c>
      <c r="AL375" s="37" t="s">
        <v>77</v>
      </c>
      <c r="AM375" s="37" t="s">
        <v>77</v>
      </c>
      <c r="AN375" s="37" t="s">
        <v>77</v>
      </c>
      <c r="AO375" s="37" t="s">
        <v>77</v>
      </c>
      <c r="AP375" s="37" t="s">
        <v>257</v>
      </c>
      <c r="AQ375" s="37" t="s">
        <v>844</v>
      </c>
      <c r="AR375" s="37" t="s">
        <v>90</v>
      </c>
      <c r="AS375" s="37" t="s">
        <v>91</v>
      </c>
      <c r="AT375" s="37" t="s">
        <v>92</v>
      </c>
      <c r="AU375" s="37" t="s">
        <v>77</v>
      </c>
      <c r="AV375" s="37" t="s">
        <v>77</v>
      </c>
      <c r="AW375" s="37" t="s">
        <v>77</v>
      </c>
      <c r="AX375" s="291">
        <v>41208</v>
      </c>
      <c r="AY375" s="37" t="s">
        <v>88</v>
      </c>
      <c r="AZ375" s="37" t="s">
        <v>81</v>
      </c>
      <c r="BA375" s="37" t="s">
        <v>77</v>
      </c>
      <c r="BB375" s="37" t="s">
        <v>77</v>
      </c>
      <c r="BC375" s="37" t="s">
        <v>75</v>
      </c>
      <c r="BD375" s="37" t="s">
        <v>77</v>
      </c>
      <c r="BE375" s="37" t="s">
        <v>93</v>
      </c>
      <c r="BF375" s="291">
        <v>41208</v>
      </c>
      <c r="BG375" s="37" t="s">
        <v>171</v>
      </c>
      <c r="BH375" s="154">
        <v>45570.641388888886</v>
      </c>
      <c r="BI375" s="37" t="s">
        <v>77</v>
      </c>
      <c r="BJ375" s="37" t="s">
        <v>325</v>
      </c>
      <c r="BK375" s="23" t="s">
        <v>96</v>
      </c>
    </row>
    <row r="376" spans="1:63" s="10" customFormat="1" ht="56">
      <c r="A376" s="37">
        <v>2832</v>
      </c>
      <c r="B376" s="37" t="s">
        <v>1153</v>
      </c>
      <c r="C376" s="37" t="s">
        <v>3187</v>
      </c>
      <c r="D376" s="366" t="s">
        <v>76</v>
      </c>
      <c r="E376" s="367"/>
      <c r="F376" s="367"/>
      <c r="G376" s="367"/>
      <c r="H376" s="367"/>
      <c r="I376" s="367"/>
      <c r="J376" s="236" t="s">
        <v>76</v>
      </c>
      <c r="K376" s="236" t="s">
        <v>76</v>
      </c>
      <c r="L376" s="236" t="s">
        <v>76</v>
      </c>
      <c r="M376" s="236" t="s">
        <v>76</v>
      </c>
      <c r="N376" s="37" t="s">
        <v>75</v>
      </c>
      <c r="O376" s="236" t="s">
        <v>76</v>
      </c>
      <c r="P376" s="37" t="s">
        <v>318</v>
      </c>
      <c r="Q376" s="37" t="s">
        <v>77</v>
      </c>
      <c r="R376" s="37" t="s">
        <v>75</v>
      </c>
      <c r="S376" s="37" t="s">
        <v>75</v>
      </c>
      <c r="T376" s="25" t="s">
        <v>75</v>
      </c>
      <c r="U376" s="25" t="s">
        <v>75</v>
      </c>
      <c r="V376" s="236" t="s">
        <v>319</v>
      </c>
      <c r="W376" s="236" t="s">
        <v>320</v>
      </c>
      <c r="X376" s="37" t="s">
        <v>75</v>
      </c>
      <c r="Y376" s="291">
        <v>45474</v>
      </c>
      <c r="Z376" s="37" t="s">
        <v>81</v>
      </c>
      <c r="AA376" s="37" t="s">
        <v>1153</v>
      </c>
      <c r="AB376" s="37" t="s">
        <v>1154</v>
      </c>
      <c r="AC376" s="37" t="s">
        <v>83</v>
      </c>
      <c r="AD376" s="37" t="s">
        <v>1138</v>
      </c>
      <c r="AE376" s="37" t="s">
        <v>1114</v>
      </c>
      <c r="AF376" s="37" t="s">
        <v>85</v>
      </c>
      <c r="AG376" s="37">
        <v>40</v>
      </c>
      <c r="AH376" s="37" t="s">
        <v>86</v>
      </c>
      <c r="AI376" s="37" t="s">
        <v>126</v>
      </c>
      <c r="AJ376" s="37" t="s">
        <v>837</v>
      </c>
      <c r="AK376" s="37" t="s">
        <v>88</v>
      </c>
      <c r="AL376" s="37" t="s">
        <v>77</v>
      </c>
      <c r="AM376" s="37" t="s">
        <v>77</v>
      </c>
      <c r="AN376" s="37" t="s">
        <v>77</v>
      </c>
      <c r="AO376" s="37" t="s">
        <v>77</v>
      </c>
      <c r="AP376" s="37" t="s">
        <v>257</v>
      </c>
      <c r="AQ376" s="37" t="s">
        <v>844</v>
      </c>
      <c r="AR376" s="37" t="s">
        <v>90</v>
      </c>
      <c r="AS376" s="37" t="s">
        <v>91</v>
      </c>
      <c r="AT376" s="37" t="s">
        <v>92</v>
      </c>
      <c r="AU376" s="37" t="s">
        <v>77</v>
      </c>
      <c r="AV376" s="37" t="s">
        <v>77</v>
      </c>
      <c r="AW376" s="37" t="s">
        <v>77</v>
      </c>
      <c r="AX376" s="291">
        <v>41208</v>
      </c>
      <c r="AY376" s="37" t="s">
        <v>88</v>
      </c>
      <c r="AZ376" s="37" t="s">
        <v>81</v>
      </c>
      <c r="BA376" s="37" t="s">
        <v>77</v>
      </c>
      <c r="BB376" s="37" t="s">
        <v>77</v>
      </c>
      <c r="BC376" s="37" t="s">
        <v>75</v>
      </c>
      <c r="BD376" s="37" t="s">
        <v>77</v>
      </c>
      <c r="BE376" s="37" t="s">
        <v>93</v>
      </c>
      <c r="BF376" s="291">
        <v>41208</v>
      </c>
      <c r="BG376" s="37" t="s">
        <v>171</v>
      </c>
      <c r="BH376" s="154">
        <v>45570.64162037037</v>
      </c>
      <c r="BI376" s="37" t="s">
        <v>77</v>
      </c>
      <c r="BJ376" s="37" t="s">
        <v>325</v>
      </c>
      <c r="BK376" s="23" t="s">
        <v>96</v>
      </c>
    </row>
    <row r="377" spans="1:63" s="10" customFormat="1" ht="56">
      <c r="A377" s="37">
        <v>2833</v>
      </c>
      <c r="B377" s="37" t="s">
        <v>1155</v>
      </c>
      <c r="C377" s="37" t="s">
        <v>3187</v>
      </c>
      <c r="D377" s="366" t="s">
        <v>76</v>
      </c>
      <c r="E377" s="367"/>
      <c r="F377" s="367"/>
      <c r="G377" s="367"/>
      <c r="H377" s="367"/>
      <c r="I377" s="367"/>
      <c r="J377" s="236" t="s">
        <v>76</v>
      </c>
      <c r="K377" s="236" t="s">
        <v>76</v>
      </c>
      <c r="L377" s="236" t="s">
        <v>76</v>
      </c>
      <c r="M377" s="236" t="s">
        <v>76</v>
      </c>
      <c r="N377" s="37" t="s">
        <v>75</v>
      </c>
      <c r="O377" s="236" t="s">
        <v>76</v>
      </c>
      <c r="P377" s="37" t="s">
        <v>318</v>
      </c>
      <c r="Q377" s="37" t="s">
        <v>77</v>
      </c>
      <c r="R377" s="37" t="s">
        <v>75</v>
      </c>
      <c r="S377" s="37" t="s">
        <v>75</v>
      </c>
      <c r="T377" s="25" t="s">
        <v>75</v>
      </c>
      <c r="U377" s="25" t="s">
        <v>75</v>
      </c>
      <c r="V377" s="236" t="s">
        <v>319</v>
      </c>
      <c r="W377" s="236" t="s">
        <v>320</v>
      </c>
      <c r="X377" s="37" t="s">
        <v>75</v>
      </c>
      <c r="Y377" s="291">
        <v>45474</v>
      </c>
      <c r="Z377" s="37" t="s">
        <v>81</v>
      </c>
      <c r="AA377" s="37" t="s">
        <v>1155</v>
      </c>
      <c r="AB377" s="37" t="s">
        <v>1156</v>
      </c>
      <c r="AC377" s="37" t="s">
        <v>83</v>
      </c>
      <c r="AD377" s="37" t="s">
        <v>1138</v>
      </c>
      <c r="AE377" s="37" t="s">
        <v>1157</v>
      </c>
      <c r="AF377" s="37" t="s">
        <v>85</v>
      </c>
      <c r="AG377" s="37">
        <v>40</v>
      </c>
      <c r="AH377" s="37" t="s">
        <v>86</v>
      </c>
      <c r="AI377" s="37" t="s">
        <v>126</v>
      </c>
      <c r="AJ377" s="37" t="s">
        <v>837</v>
      </c>
      <c r="AK377" s="37" t="s">
        <v>88</v>
      </c>
      <c r="AL377" s="37" t="s">
        <v>77</v>
      </c>
      <c r="AM377" s="37" t="s">
        <v>77</v>
      </c>
      <c r="AN377" s="37" t="s">
        <v>77</v>
      </c>
      <c r="AO377" s="37" t="s">
        <v>77</v>
      </c>
      <c r="AP377" s="37" t="s">
        <v>257</v>
      </c>
      <c r="AQ377" s="37" t="s">
        <v>844</v>
      </c>
      <c r="AR377" s="37" t="s">
        <v>90</v>
      </c>
      <c r="AS377" s="37" t="s">
        <v>91</v>
      </c>
      <c r="AT377" s="37" t="s">
        <v>92</v>
      </c>
      <c r="AU377" s="37" t="s">
        <v>77</v>
      </c>
      <c r="AV377" s="37" t="s">
        <v>77</v>
      </c>
      <c r="AW377" s="37" t="s">
        <v>77</v>
      </c>
      <c r="AX377" s="291">
        <v>41208</v>
      </c>
      <c r="AY377" s="37" t="s">
        <v>88</v>
      </c>
      <c r="AZ377" s="37" t="s">
        <v>81</v>
      </c>
      <c r="BA377" s="37" t="s">
        <v>77</v>
      </c>
      <c r="BB377" s="37" t="s">
        <v>77</v>
      </c>
      <c r="BC377" s="37" t="s">
        <v>75</v>
      </c>
      <c r="BD377" s="37" t="s">
        <v>77</v>
      </c>
      <c r="BE377" s="37" t="s">
        <v>93</v>
      </c>
      <c r="BF377" s="291">
        <v>41208</v>
      </c>
      <c r="BG377" s="37" t="s">
        <v>171</v>
      </c>
      <c r="BH377" s="154">
        <v>45570.641805555555</v>
      </c>
      <c r="BI377" s="37" t="s">
        <v>77</v>
      </c>
      <c r="BJ377" s="37" t="s">
        <v>325</v>
      </c>
      <c r="BK377" s="23" t="s">
        <v>96</v>
      </c>
    </row>
    <row r="378" spans="1:63" s="10" customFormat="1" ht="56">
      <c r="A378" s="37">
        <v>2834</v>
      </c>
      <c r="B378" s="37" t="s">
        <v>1158</v>
      </c>
      <c r="C378" s="37" t="s">
        <v>3187</v>
      </c>
      <c r="D378" s="366" t="s">
        <v>76</v>
      </c>
      <c r="E378" s="367"/>
      <c r="F378" s="367"/>
      <c r="G378" s="367"/>
      <c r="H378" s="367"/>
      <c r="I378" s="367"/>
      <c r="J378" s="236" t="s">
        <v>76</v>
      </c>
      <c r="K378" s="236" t="s">
        <v>76</v>
      </c>
      <c r="L378" s="236" t="s">
        <v>76</v>
      </c>
      <c r="M378" s="236" t="s">
        <v>76</v>
      </c>
      <c r="N378" s="37" t="s">
        <v>75</v>
      </c>
      <c r="O378" s="236" t="s">
        <v>76</v>
      </c>
      <c r="P378" s="37" t="s">
        <v>318</v>
      </c>
      <c r="Q378" s="37" t="s">
        <v>77</v>
      </c>
      <c r="R378" s="37" t="s">
        <v>75</v>
      </c>
      <c r="S378" s="37" t="s">
        <v>75</v>
      </c>
      <c r="T378" s="25" t="s">
        <v>75</v>
      </c>
      <c r="U378" s="25" t="s">
        <v>75</v>
      </c>
      <c r="V378" s="236" t="s">
        <v>319</v>
      </c>
      <c r="W378" s="236" t="s">
        <v>320</v>
      </c>
      <c r="X378" s="37" t="s">
        <v>75</v>
      </c>
      <c r="Y378" s="291">
        <v>45474</v>
      </c>
      <c r="Z378" s="37" t="s">
        <v>81</v>
      </c>
      <c r="AA378" s="37" t="s">
        <v>1158</v>
      </c>
      <c r="AB378" s="37" t="s">
        <v>1159</v>
      </c>
      <c r="AC378" s="37" t="s">
        <v>83</v>
      </c>
      <c r="AD378" s="37" t="s">
        <v>1138</v>
      </c>
      <c r="AE378" s="37" t="s">
        <v>1114</v>
      </c>
      <c r="AF378" s="37" t="s">
        <v>85</v>
      </c>
      <c r="AG378" s="37">
        <v>40</v>
      </c>
      <c r="AH378" s="37" t="s">
        <v>86</v>
      </c>
      <c r="AI378" s="37" t="s">
        <v>126</v>
      </c>
      <c r="AJ378" s="37" t="s">
        <v>837</v>
      </c>
      <c r="AK378" s="37" t="s">
        <v>88</v>
      </c>
      <c r="AL378" s="37" t="s">
        <v>77</v>
      </c>
      <c r="AM378" s="37" t="s">
        <v>77</v>
      </c>
      <c r="AN378" s="37" t="s">
        <v>77</v>
      </c>
      <c r="AO378" s="37" t="s">
        <v>77</v>
      </c>
      <c r="AP378" s="37" t="s">
        <v>257</v>
      </c>
      <c r="AQ378" s="37" t="s">
        <v>844</v>
      </c>
      <c r="AR378" s="37" t="s">
        <v>90</v>
      </c>
      <c r="AS378" s="37" t="s">
        <v>91</v>
      </c>
      <c r="AT378" s="37" t="s">
        <v>92</v>
      </c>
      <c r="AU378" s="37" t="s">
        <v>77</v>
      </c>
      <c r="AV378" s="37" t="s">
        <v>77</v>
      </c>
      <c r="AW378" s="37" t="s">
        <v>77</v>
      </c>
      <c r="AX378" s="291">
        <v>41208</v>
      </c>
      <c r="AY378" s="37" t="s">
        <v>88</v>
      </c>
      <c r="AZ378" s="37" t="s">
        <v>81</v>
      </c>
      <c r="BA378" s="37" t="s">
        <v>77</v>
      </c>
      <c r="BB378" s="37" t="s">
        <v>77</v>
      </c>
      <c r="BC378" s="37" t="s">
        <v>75</v>
      </c>
      <c r="BD378" s="37" t="s">
        <v>77</v>
      </c>
      <c r="BE378" s="37" t="s">
        <v>93</v>
      </c>
      <c r="BF378" s="291">
        <v>41208</v>
      </c>
      <c r="BG378" s="37" t="s">
        <v>171</v>
      </c>
      <c r="BH378" s="154">
        <v>45570.641979166663</v>
      </c>
      <c r="BI378" s="37" t="s">
        <v>77</v>
      </c>
      <c r="BJ378" s="37" t="s">
        <v>325</v>
      </c>
      <c r="BK378" s="23" t="s">
        <v>96</v>
      </c>
    </row>
    <row r="379" spans="1:63" s="10" customFormat="1" ht="56">
      <c r="A379" s="37">
        <v>2835</v>
      </c>
      <c r="B379" s="37" t="s">
        <v>1160</v>
      </c>
      <c r="C379" s="37" t="s">
        <v>3187</v>
      </c>
      <c r="D379" s="366" t="s">
        <v>76</v>
      </c>
      <c r="E379" s="367"/>
      <c r="F379" s="367"/>
      <c r="G379" s="367"/>
      <c r="H379" s="367"/>
      <c r="I379" s="367"/>
      <c r="J379" s="236" t="s">
        <v>76</v>
      </c>
      <c r="K379" s="236" t="s">
        <v>76</v>
      </c>
      <c r="L379" s="236" t="s">
        <v>76</v>
      </c>
      <c r="M379" s="236" t="s">
        <v>76</v>
      </c>
      <c r="N379" s="37" t="s">
        <v>75</v>
      </c>
      <c r="O379" s="236" t="s">
        <v>76</v>
      </c>
      <c r="P379" s="37" t="s">
        <v>318</v>
      </c>
      <c r="Q379" s="37" t="s">
        <v>77</v>
      </c>
      <c r="R379" s="37" t="s">
        <v>75</v>
      </c>
      <c r="S379" s="37" t="s">
        <v>75</v>
      </c>
      <c r="T379" s="25" t="s">
        <v>75</v>
      </c>
      <c r="U379" s="25" t="s">
        <v>75</v>
      </c>
      <c r="V379" s="236" t="s">
        <v>319</v>
      </c>
      <c r="W379" s="236" t="s">
        <v>320</v>
      </c>
      <c r="X379" s="37" t="s">
        <v>75</v>
      </c>
      <c r="Y379" s="291">
        <v>45474</v>
      </c>
      <c r="Z379" s="37" t="s">
        <v>81</v>
      </c>
      <c r="AA379" s="37" t="s">
        <v>1160</v>
      </c>
      <c r="AB379" s="37" t="s">
        <v>1161</v>
      </c>
      <c r="AC379" s="37" t="s">
        <v>83</v>
      </c>
      <c r="AD379" s="37" t="s">
        <v>1138</v>
      </c>
      <c r="AE379" s="37" t="s">
        <v>1117</v>
      </c>
      <c r="AF379" s="37" t="s">
        <v>85</v>
      </c>
      <c r="AG379" s="37">
        <v>40</v>
      </c>
      <c r="AH379" s="37" t="s">
        <v>86</v>
      </c>
      <c r="AI379" s="37" t="s">
        <v>126</v>
      </c>
      <c r="AJ379" s="37" t="s">
        <v>837</v>
      </c>
      <c r="AK379" s="37" t="s">
        <v>88</v>
      </c>
      <c r="AL379" s="37" t="s">
        <v>77</v>
      </c>
      <c r="AM379" s="37" t="s">
        <v>77</v>
      </c>
      <c r="AN379" s="37" t="s">
        <v>77</v>
      </c>
      <c r="AO379" s="37" t="s">
        <v>77</v>
      </c>
      <c r="AP379" s="37" t="s">
        <v>257</v>
      </c>
      <c r="AQ379" s="37" t="s">
        <v>844</v>
      </c>
      <c r="AR379" s="37" t="s">
        <v>90</v>
      </c>
      <c r="AS379" s="37" t="s">
        <v>91</v>
      </c>
      <c r="AT379" s="37" t="s">
        <v>92</v>
      </c>
      <c r="AU379" s="37" t="s">
        <v>77</v>
      </c>
      <c r="AV379" s="37" t="s">
        <v>77</v>
      </c>
      <c r="AW379" s="37" t="s">
        <v>77</v>
      </c>
      <c r="AX379" s="291">
        <v>41208</v>
      </c>
      <c r="AY379" s="37" t="s">
        <v>88</v>
      </c>
      <c r="AZ379" s="37" t="s">
        <v>81</v>
      </c>
      <c r="BA379" s="37" t="s">
        <v>77</v>
      </c>
      <c r="BB379" s="37" t="s">
        <v>77</v>
      </c>
      <c r="BC379" s="37" t="s">
        <v>75</v>
      </c>
      <c r="BD379" s="37" t="s">
        <v>77</v>
      </c>
      <c r="BE379" s="37" t="s">
        <v>93</v>
      </c>
      <c r="BF379" s="291">
        <v>41208</v>
      </c>
      <c r="BG379" s="37" t="s">
        <v>171</v>
      </c>
      <c r="BH379" s="154">
        <v>45570.642199074071</v>
      </c>
      <c r="BI379" s="37" t="s">
        <v>77</v>
      </c>
      <c r="BJ379" s="37" t="s">
        <v>325</v>
      </c>
      <c r="BK379" s="23" t="s">
        <v>96</v>
      </c>
    </row>
    <row r="380" spans="1:63" s="10" customFormat="1" ht="56">
      <c r="A380" s="37">
        <v>2836</v>
      </c>
      <c r="B380" s="37" t="s">
        <v>1162</v>
      </c>
      <c r="C380" s="37" t="s">
        <v>3187</v>
      </c>
      <c r="D380" s="366" t="s">
        <v>76</v>
      </c>
      <c r="E380" s="367"/>
      <c r="F380" s="367"/>
      <c r="G380" s="367"/>
      <c r="H380" s="367"/>
      <c r="I380" s="367"/>
      <c r="J380" s="236" t="s">
        <v>76</v>
      </c>
      <c r="K380" s="236" t="s">
        <v>76</v>
      </c>
      <c r="L380" s="236" t="s">
        <v>76</v>
      </c>
      <c r="M380" s="236" t="s">
        <v>76</v>
      </c>
      <c r="N380" s="37" t="s">
        <v>75</v>
      </c>
      <c r="O380" s="236" t="s">
        <v>76</v>
      </c>
      <c r="P380" s="37" t="s">
        <v>318</v>
      </c>
      <c r="Q380" s="37" t="s">
        <v>77</v>
      </c>
      <c r="R380" s="37" t="s">
        <v>75</v>
      </c>
      <c r="S380" s="37" t="s">
        <v>75</v>
      </c>
      <c r="T380" s="25" t="s">
        <v>75</v>
      </c>
      <c r="U380" s="25" t="s">
        <v>75</v>
      </c>
      <c r="V380" s="236" t="s">
        <v>319</v>
      </c>
      <c r="W380" s="236" t="s">
        <v>320</v>
      </c>
      <c r="X380" s="37" t="s">
        <v>75</v>
      </c>
      <c r="Y380" s="291">
        <v>45474</v>
      </c>
      <c r="Z380" s="37" t="s">
        <v>81</v>
      </c>
      <c r="AA380" s="37" t="s">
        <v>1162</v>
      </c>
      <c r="AB380" s="37" t="s">
        <v>1163</v>
      </c>
      <c r="AC380" s="37" t="s">
        <v>83</v>
      </c>
      <c r="AD380" s="37" t="s">
        <v>1138</v>
      </c>
      <c r="AE380" s="37" t="s">
        <v>1117</v>
      </c>
      <c r="AF380" s="37" t="s">
        <v>85</v>
      </c>
      <c r="AG380" s="37">
        <v>40</v>
      </c>
      <c r="AH380" s="37" t="s">
        <v>86</v>
      </c>
      <c r="AI380" s="37" t="s">
        <v>126</v>
      </c>
      <c r="AJ380" s="37" t="s">
        <v>837</v>
      </c>
      <c r="AK380" s="37" t="s">
        <v>88</v>
      </c>
      <c r="AL380" s="37" t="s">
        <v>77</v>
      </c>
      <c r="AM380" s="37" t="s">
        <v>77</v>
      </c>
      <c r="AN380" s="37" t="s">
        <v>77</v>
      </c>
      <c r="AO380" s="37" t="s">
        <v>77</v>
      </c>
      <c r="AP380" s="37" t="s">
        <v>257</v>
      </c>
      <c r="AQ380" s="37" t="s">
        <v>844</v>
      </c>
      <c r="AR380" s="37" t="s">
        <v>90</v>
      </c>
      <c r="AS380" s="37" t="s">
        <v>91</v>
      </c>
      <c r="AT380" s="37" t="s">
        <v>92</v>
      </c>
      <c r="AU380" s="37" t="s">
        <v>77</v>
      </c>
      <c r="AV380" s="37" t="s">
        <v>77</v>
      </c>
      <c r="AW380" s="37" t="s">
        <v>77</v>
      </c>
      <c r="AX380" s="291">
        <v>41208</v>
      </c>
      <c r="AY380" s="37" t="s">
        <v>88</v>
      </c>
      <c r="AZ380" s="37" t="s">
        <v>81</v>
      </c>
      <c r="BA380" s="37" t="s">
        <v>77</v>
      </c>
      <c r="BB380" s="37" t="s">
        <v>77</v>
      </c>
      <c r="BC380" s="37" t="s">
        <v>75</v>
      </c>
      <c r="BD380" s="37" t="s">
        <v>77</v>
      </c>
      <c r="BE380" s="37" t="s">
        <v>93</v>
      </c>
      <c r="BF380" s="291">
        <v>41208</v>
      </c>
      <c r="BG380" s="37" t="s">
        <v>171</v>
      </c>
      <c r="BH380" s="154">
        <v>45570.642407407409</v>
      </c>
      <c r="BI380" s="37" t="s">
        <v>77</v>
      </c>
      <c r="BJ380" s="37" t="s">
        <v>325</v>
      </c>
      <c r="BK380" s="23" t="s">
        <v>96</v>
      </c>
    </row>
    <row r="381" spans="1:63" s="10" customFormat="1" ht="56">
      <c r="A381" s="37">
        <v>2837</v>
      </c>
      <c r="B381" s="37" t="s">
        <v>1164</v>
      </c>
      <c r="C381" s="37" t="s">
        <v>3187</v>
      </c>
      <c r="D381" s="366" t="s">
        <v>76</v>
      </c>
      <c r="E381" s="367"/>
      <c r="F381" s="367"/>
      <c r="G381" s="367"/>
      <c r="H381" s="367"/>
      <c r="I381" s="367"/>
      <c r="J381" s="236" t="s">
        <v>76</v>
      </c>
      <c r="K381" s="236" t="s">
        <v>76</v>
      </c>
      <c r="L381" s="236" t="s">
        <v>76</v>
      </c>
      <c r="M381" s="236" t="s">
        <v>76</v>
      </c>
      <c r="N381" s="37" t="s">
        <v>75</v>
      </c>
      <c r="O381" s="236" t="s">
        <v>76</v>
      </c>
      <c r="P381" s="37" t="s">
        <v>318</v>
      </c>
      <c r="Q381" s="37" t="s">
        <v>77</v>
      </c>
      <c r="R381" s="37" t="s">
        <v>75</v>
      </c>
      <c r="S381" s="37" t="s">
        <v>75</v>
      </c>
      <c r="T381" s="25" t="s">
        <v>75</v>
      </c>
      <c r="U381" s="25" t="s">
        <v>75</v>
      </c>
      <c r="V381" s="236" t="s">
        <v>319</v>
      </c>
      <c r="W381" s="236" t="s">
        <v>320</v>
      </c>
      <c r="X381" s="37" t="s">
        <v>75</v>
      </c>
      <c r="Y381" s="291">
        <v>45474</v>
      </c>
      <c r="Z381" s="37" t="s">
        <v>81</v>
      </c>
      <c r="AA381" s="37" t="s">
        <v>1164</v>
      </c>
      <c r="AB381" s="37" t="s">
        <v>1165</v>
      </c>
      <c r="AC381" s="37" t="s">
        <v>83</v>
      </c>
      <c r="AD381" s="37" t="s">
        <v>1138</v>
      </c>
      <c r="AE381" s="37" t="s">
        <v>1166</v>
      </c>
      <c r="AF381" s="37" t="s">
        <v>85</v>
      </c>
      <c r="AG381" s="37">
        <v>40</v>
      </c>
      <c r="AH381" s="37" t="s">
        <v>86</v>
      </c>
      <c r="AI381" s="37" t="s">
        <v>126</v>
      </c>
      <c r="AJ381" s="37" t="s">
        <v>837</v>
      </c>
      <c r="AK381" s="37" t="s">
        <v>88</v>
      </c>
      <c r="AL381" s="37" t="s">
        <v>77</v>
      </c>
      <c r="AM381" s="37" t="s">
        <v>77</v>
      </c>
      <c r="AN381" s="37" t="s">
        <v>77</v>
      </c>
      <c r="AO381" s="37" t="s">
        <v>77</v>
      </c>
      <c r="AP381" s="37" t="s">
        <v>257</v>
      </c>
      <c r="AQ381" s="37" t="s">
        <v>844</v>
      </c>
      <c r="AR381" s="37" t="s">
        <v>90</v>
      </c>
      <c r="AS381" s="37" t="s">
        <v>91</v>
      </c>
      <c r="AT381" s="37" t="s">
        <v>92</v>
      </c>
      <c r="AU381" s="37" t="s">
        <v>77</v>
      </c>
      <c r="AV381" s="37" t="s">
        <v>77</v>
      </c>
      <c r="AW381" s="37" t="s">
        <v>77</v>
      </c>
      <c r="AX381" s="291">
        <v>41208</v>
      </c>
      <c r="AY381" s="37" t="s">
        <v>88</v>
      </c>
      <c r="AZ381" s="37" t="s">
        <v>81</v>
      </c>
      <c r="BA381" s="37" t="s">
        <v>77</v>
      </c>
      <c r="BB381" s="37" t="s">
        <v>77</v>
      </c>
      <c r="BC381" s="37" t="s">
        <v>75</v>
      </c>
      <c r="BD381" s="37" t="s">
        <v>77</v>
      </c>
      <c r="BE381" s="37" t="s">
        <v>93</v>
      </c>
      <c r="BF381" s="291">
        <v>41208</v>
      </c>
      <c r="BG381" s="37" t="s">
        <v>171</v>
      </c>
      <c r="BH381" s="154">
        <v>45570.642581018517</v>
      </c>
      <c r="BI381" s="37" t="s">
        <v>77</v>
      </c>
      <c r="BJ381" s="37" t="s">
        <v>325</v>
      </c>
      <c r="BK381" s="23" t="s">
        <v>96</v>
      </c>
    </row>
    <row r="382" spans="1:63" s="10" customFormat="1" ht="56">
      <c r="A382" s="37">
        <v>2839</v>
      </c>
      <c r="B382" s="37" t="s">
        <v>1167</v>
      </c>
      <c r="C382" s="37" t="s">
        <v>3187</v>
      </c>
      <c r="D382" s="366" t="s">
        <v>76</v>
      </c>
      <c r="E382" s="367"/>
      <c r="F382" s="367"/>
      <c r="G382" s="367"/>
      <c r="H382" s="367"/>
      <c r="I382" s="367"/>
      <c r="J382" s="236" t="s">
        <v>76</v>
      </c>
      <c r="K382" s="236" t="s">
        <v>76</v>
      </c>
      <c r="L382" s="236" t="s">
        <v>76</v>
      </c>
      <c r="M382" s="236" t="s">
        <v>76</v>
      </c>
      <c r="N382" s="37" t="s">
        <v>75</v>
      </c>
      <c r="O382" s="236" t="s">
        <v>76</v>
      </c>
      <c r="P382" s="37" t="s">
        <v>318</v>
      </c>
      <c r="Q382" s="37" t="s">
        <v>77</v>
      </c>
      <c r="R382" s="37" t="s">
        <v>75</v>
      </c>
      <c r="S382" s="37" t="s">
        <v>75</v>
      </c>
      <c r="T382" s="25" t="s">
        <v>75</v>
      </c>
      <c r="U382" s="25" t="s">
        <v>75</v>
      </c>
      <c r="V382" s="236" t="s">
        <v>319</v>
      </c>
      <c r="W382" s="236" t="s">
        <v>320</v>
      </c>
      <c r="X382" s="37" t="s">
        <v>75</v>
      </c>
      <c r="Y382" s="291">
        <v>45474</v>
      </c>
      <c r="Z382" s="37" t="s">
        <v>81</v>
      </c>
      <c r="AA382" s="37" t="s">
        <v>1167</v>
      </c>
      <c r="AB382" s="37" t="s">
        <v>1168</v>
      </c>
      <c r="AC382" s="37" t="s">
        <v>83</v>
      </c>
      <c r="AD382" s="37" t="s">
        <v>1138</v>
      </c>
      <c r="AE382" s="37" t="s">
        <v>861</v>
      </c>
      <c r="AF382" s="37" t="s">
        <v>85</v>
      </c>
      <c r="AG382" s="37">
        <v>40</v>
      </c>
      <c r="AH382" s="37" t="s">
        <v>86</v>
      </c>
      <c r="AI382" s="37" t="s">
        <v>126</v>
      </c>
      <c r="AJ382" s="37" t="s">
        <v>837</v>
      </c>
      <c r="AK382" s="37" t="s">
        <v>88</v>
      </c>
      <c r="AL382" s="37" t="s">
        <v>77</v>
      </c>
      <c r="AM382" s="37" t="s">
        <v>77</v>
      </c>
      <c r="AN382" s="37" t="s">
        <v>77</v>
      </c>
      <c r="AO382" s="37" t="s">
        <v>77</v>
      </c>
      <c r="AP382" s="37" t="s">
        <v>77</v>
      </c>
      <c r="AQ382" s="37" t="s">
        <v>77</v>
      </c>
      <c r="AR382" s="37" t="s">
        <v>90</v>
      </c>
      <c r="AS382" s="37" t="s">
        <v>91</v>
      </c>
      <c r="AT382" s="37" t="s">
        <v>92</v>
      </c>
      <c r="AU382" s="37" t="s">
        <v>77</v>
      </c>
      <c r="AV382" s="37" t="s">
        <v>77</v>
      </c>
      <c r="AW382" s="37" t="s">
        <v>77</v>
      </c>
      <c r="AX382" s="291">
        <v>41208</v>
      </c>
      <c r="AY382" s="37" t="s">
        <v>88</v>
      </c>
      <c r="AZ382" s="37" t="s">
        <v>81</v>
      </c>
      <c r="BA382" s="37" t="s">
        <v>77</v>
      </c>
      <c r="BB382" s="37" t="s">
        <v>77</v>
      </c>
      <c r="BC382" s="37" t="s">
        <v>75</v>
      </c>
      <c r="BD382" s="37" t="s">
        <v>77</v>
      </c>
      <c r="BE382" s="37" t="s">
        <v>93</v>
      </c>
      <c r="BF382" s="291">
        <v>41208</v>
      </c>
      <c r="BG382" s="37" t="s">
        <v>171</v>
      </c>
      <c r="BH382" s="154">
        <v>45570.643738425926</v>
      </c>
      <c r="BI382" s="37" t="s">
        <v>77</v>
      </c>
      <c r="BJ382" s="37" t="s">
        <v>325</v>
      </c>
      <c r="BK382" s="23" t="s">
        <v>96</v>
      </c>
    </row>
    <row r="383" spans="1:63" s="10" customFormat="1" ht="56">
      <c r="A383" s="37">
        <v>2840</v>
      </c>
      <c r="B383" s="37" t="s">
        <v>1169</v>
      </c>
      <c r="C383" s="37" t="s">
        <v>3187</v>
      </c>
      <c r="D383" s="366" t="s">
        <v>76</v>
      </c>
      <c r="E383" s="367"/>
      <c r="F383" s="367"/>
      <c r="G383" s="367"/>
      <c r="H383" s="367"/>
      <c r="I383" s="367"/>
      <c r="J383" s="236" t="s">
        <v>76</v>
      </c>
      <c r="K383" s="236" t="s">
        <v>76</v>
      </c>
      <c r="L383" s="236" t="s">
        <v>76</v>
      </c>
      <c r="M383" s="236" t="s">
        <v>76</v>
      </c>
      <c r="N383" s="37" t="s">
        <v>75</v>
      </c>
      <c r="O383" s="236" t="s">
        <v>76</v>
      </c>
      <c r="P383" s="37" t="s">
        <v>318</v>
      </c>
      <c r="Q383" s="37" t="s">
        <v>77</v>
      </c>
      <c r="R383" s="37" t="s">
        <v>75</v>
      </c>
      <c r="S383" s="37" t="s">
        <v>75</v>
      </c>
      <c r="T383" s="25" t="s">
        <v>75</v>
      </c>
      <c r="U383" s="25" t="s">
        <v>75</v>
      </c>
      <c r="V383" s="236" t="s">
        <v>319</v>
      </c>
      <c r="W383" s="236" t="s">
        <v>320</v>
      </c>
      <c r="X383" s="37" t="s">
        <v>75</v>
      </c>
      <c r="Y383" s="291">
        <v>45474</v>
      </c>
      <c r="Z383" s="37" t="s">
        <v>81</v>
      </c>
      <c r="AA383" s="37" t="s">
        <v>1169</v>
      </c>
      <c r="AB383" s="37" t="s">
        <v>1170</v>
      </c>
      <c r="AC383" s="37" t="s">
        <v>83</v>
      </c>
      <c r="AD383" s="37" t="s">
        <v>1138</v>
      </c>
      <c r="AE383" s="37" t="s">
        <v>1171</v>
      </c>
      <c r="AF383" s="37" t="s">
        <v>85</v>
      </c>
      <c r="AG383" s="37">
        <v>40</v>
      </c>
      <c r="AH383" s="37" t="s">
        <v>86</v>
      </c>
      <c r="AI383" s="37" t="s">
        <v>126</v>
      </c>
      <c r="AJ383" s="37" t="s">
        <v>837</v>
      </c>
      <c r="AK383" s="37" t="s">
        <v>88</v>
      </c>
      <c r="AL383" s="37" t="s">
        <v>77</v>
      </c>
      <c r="AM383" s="37" t="s">
        <v>77</v>
      </c>
      <c r="AN383" s="37" t="s">
        <v>77</v>
      </c>
      <c r="AO383" s="37" t="s">
        <v>77</v>
      </c>
      <c r="AP383" s="37" t="s">
        <v>77</v>
      </c>
      <c r="AQ383" s="37" t="s">
        <v>77</v>
      </c>
      <c r="AR383" s="37" t="s">
        <v>90</v>
      </c>
      <c r="AS383" s="37" t="s">
        <v>91</v>
      </c>
      <c r="AT383" s="37" t="s">
        <v>92</v>
      </c>
      <c r="AU383" s="37" t="s">
        <v>77</v>
      </c>
      <c r="AV383" s="37" t="s">
        <v>77</v>
      </c>
      <c r="AW383" s="37" t="s">
        <v>77</v>
      </c>
      <c r="AX383" s="291">
        <v>41208</v>
      </c>
      <c r="AY383" s="37" t="s">
        <v>88</v>
      </c>
      <c r="AZ383" s="37" t="s">
        <v>81</v>
      </c>
      <c r="BA383" s="37" t="s">
        <v>77</v>
      </c>
      <c r="BB383" s="37" t="s">
        <v>77</v>
      </c>
      <c r="BC383" s="37" t="s">
        <v>75</v>
      </c>
      <c r="BD383" s="37" t="s">
        <v>77</v>
      </c>
      <c r="BE383" s="37" t="s">
        <v>93</v>
      </c>
      <c r="BF383" s="291">
        <v>41208</v>
      </c>
      <c r="BG383" s="37" t="s">
        <v>171</v>
      </c>
      <c r="BH383" s="154">
        <v>45570.643935185188</v>
      </c>
      <c r="BI383" s="37" t="s">
        <v>77</v>
      </c>
      <c r="BJ383" s="37" t="s">
        <v>325</v>
      </c>
      <c r="BK383" s="23" t="s">
        <v>96</v>
      </c>
    </row>
    <row r="384" spans="1:63" s="10" customFormat="1" ht="56">
      <c r="A384" s="37">
        <v>2841</v>
      </c>
      <c r="B384" s="37" t="s">
        <v>1172</v>
      </c>
      <c r="C384" s="37" t="s">
        <v>3187</v>
      </c>
      <c r="D384" s="366" t="s">
        <v>76</v>
      </c>
      <c r="E384" s="367"/>
      <c r="F384" s="367"/>
      <c r="G384" s="367"/>
      <c r="H384" s="367"/>
      <c r="I384" s="367"/>
      <c r="J384" s="236" t="s">
        <v>76</v>
      </c>
      <c r="K384" s="236" t="s">
        <v>76</v>
      </c>
      <c r="L384" s="236" t="s">
        <v>76</v>
      </c>
      <c r="M384" s="236" t="s">
        <v>76</v>
      </c>
      <c r="N384" s="37" t="s">
        <v>75</v>
      </c>
      <c r="O384" s="236" t="s">
        <v>76</v>
      </c>
      <c r="P384" s="37" t="s">
        <v>318</v>
      </c>
      <c r="Q384" s="37" t="s">
        <v>77</v>
      </c>
      <c r="R384" s="37" t="s">
        <v>75</v>
      </c>
      <c r="S384" s="37" t="s">
        <v>75</v>
      </c>
      <c r="T384" s="25" t="s">
        <v>75</v>
      </c>
      <c r="U384" s="25" t="s">
        <v>75</v>
      </c>
      <c r="V384" s="236" t="s">
        <v>319</v>
      </c>
      <c r="W384" s="236" t="s">
        <v>320</v>
      </c>
      <c r="X384" s="37" t="s">
        <v>75</v>
      </c>
      <c r="Y384" s="291">
        <v>45474</v>
      </c>
      <c r="Z384" s="37" t="s">
        <v>81</v>
      </c>
      <c r="AA384" s="37" t="s">
        <v>1172</v>
      </c>
      <c r="AB384" s="37" t="s">
        <v>1173</v>
      </c>
      <c r="AC384" s="37" t="s">
        <v>83</v>
      </c>
      <c r="AD384" s="37" t="s">
        <v>1138</v>
      </c>
      <c r="AE384" s="37" t="s">
        <v>1174</v>
      </c>
      <c r="AF384" s="37" t="s">
        <v>85</v>
      </c>
      <c r="AG384" s="37">
        <v>40</v>
      </c>
      <c r="AH384" s="37" t="s">
        <v>86</v>
      </c>
      <c r="AI384" s="37" t="s">
        <v>126</v>
      </c>
      <c r="AJ384" s="37" t="s">
        <v>837</v>
      </c>
      <c r="AK384" s="37" t="s">
        <v>88</v>
      </c>
      <c r="AL384" s="37" t="s">
        <v>77</v>
      </c>
      <c r="AM384" s="37" t="s">
        <v>77</v>
      </c>
      <c r="AN384" s="37" t="s">
        <v>77</v>
      </c>
      <c r="AO384" s="37" t="s">
        <v>77</v>
      </c>
      <c r="AP384" s="37" t="s">
        <v>77</v>
      </c>
      <c r="AQ384" s="37" t="s">
        <v>77</v>
      </c>
      <c r="AR384" s="37" t="s">
        <v>90</v>
      </c>
      <c r="AS384" s="37" t="s">
        <v>91</v>
      </c>
      <c r="AT384" s="37" t="s">
        <v>92</v>
      </c>
      <c r="AU384" s="37" t="s">
        <v>77</v>
      </c>
      <c r="AV384" s="37" t="s">
        <v>77</v>
      </c>
      <c r="AW384" s="37" t="s">
        <v>77</v>
      </c>
      <c r="AX384" s="291">
        <v>41208</v>
      </c>
      <c r="AY384" s="37" t="s">
        <v>88</v>
      </c>
      <c r="AZ384" s="37" t="s">
        <v>81</v>
      </c>
      <c r="BA384" s="37" t="s">
        <v>77</v>
      </c>
      <c r="BB384" s="37" t="s">
        <v>77</v>
      </c>
      <c r="BC384" s="37" t="s">
        <v>75</v>
      </c>
      <c r="BD384" s="37" t="s">
        <v>77</v>
      </c>
      <c r="BE384" s="37" t="s">
        <v>93</v>
      </c>
      <c r="BF384" s="291">
        <v>41208</v>
      </c>
      <c r="BG384" s="37" t="s">
        <v>171</v>
      </c>
      <c r="BH384" s="154">
        <v>45570.644120370373</v>
      </c>
      <c r="BI384" s="37" t="s">
        <v>77</v>
      </c>
      <c r="BJ384" s="37" t="s">
        <v>325</v>
      </c>
      <c r="BK384" s="23" t="s">
        <v>96</v>
      </c>
    </row>
    <row r="385" spans="1:63" s="10" customFormat="1" ht="56">
      <c r="A385" s="37">
        <v>2842</v>
      </c>
      <c r="B385" s="37" t="s">
        <v>1175</v>
      </c>
      <c r="C385" s="37" t="s">
        <v>3187</v>
      </c>
      <c r="D385" s="366" t="s">
        <v>76</v>
      </c>
      <c r="E385" s="367"/>
      <c r="F385" s="367"/>
      <c r="G385" s="367"/>
      <c r="H385" s="367"/>
      <c r="I385" s="367"/>
      <c r="J385" s="236" t="s">
        <v>76</v>
      </c>
      <c r="K385" s="236" t="s">
        <v>76</v>
      </c>
      <c r="L385" s="236" t="s">
        <v>76</v>
      </c>
      <c r="M385" s="236" t="s">
        <v>76</v>
      </c>
      <c r="N385" s="37" t="s">
        <v>75</v>
      </c>
      <c r="O385" s="236" t="s">
        <v>76</v>
      </c>
      <c r="P385" s="37" t="s">
        <v>318</v>
      </c>
      <c r="Q385" s="37" t="s">
        <v>77</v>
      </c>
      <c r="R385" s="37" t="s">
        <v>75</v>
      </c>
      <c r="S385" s="37" t="s">
        <v>75</v>
      </c>
      <c r="T385" s="25" t="s">
        <v>75</v>
      </c>
      <c r="U385" s="25" t="s">
        <v>75</v>
      </c>
      <c r="V385" s="236" t="s">
        <v>319</v>
      </c>
      <c r="W385" s="236" t="s">
        <v>320</v>
      </c>
      <c r="X385" s="37" t="s">
        <v>75</v>
      </c>
      <c r="Y385" s="291">
        <v>45474</v>
      </c>
      <c r="Z385" s="37" t="s">
        <v>81</v>
      </c>
      <c r="AA385" s="37" t="s">
        <v>1175</v>
      </c>
      <c r="AB385" s="37" t="s">
        <v>1176</v>
      </c>
      <c r="AC385" s="37" t="s">
        <v>83</v>
      </c>
      <c r="AD385" s="37" t="s">
        <v>1138</v>
      </c>
      <c r="AE385" s="37" t="s">
        <v>867</v>
      </c>
      <c r="AF385" s="37" t="s">
        <v>85</v>
      </c>
      <c r="AG385" s="37">
        <v>40</v>
      </c>
      <c r="AH385" s="37" t="s">
        <v>86</v>
      </c>
      <c r="AI385" s="37" t="s">
        <v>126</v>
      </c>
      <c r="AJ385" s="37" t="s">
        <v>837</v>
      </c>
      <c r="AK385" s="37" t="s">
        <v>88</v>
      </c>
      <c r="AL385" s="37" t="s">
        <v>77</v>
      </c>
      <c r="AM385" s="37" t="s">
        <v>77</v>
      </c>
      <c r="AN385" s="37" t="s">
        <v>77</v>
      </c>
      <c r="AO385" s="37" t="s">
        <v>77</v>
      </c>
      <c r="AP385" s="37" t="s">
        <v>844</v>
      </c>
      <c r="AQ385" s="37" t="s">
        <v>844</v>
      </c>
      <c r="AR385" s="37" t="s">
        <v>90</v>
      </c>
      <c r="AS385" s="37" t="s">
        <v>91</v>
      </c>
      <c r="AT385" s="37" t="s">
        <v>92</v>
      </c>
      <c r="AU385" s="37" t="s">
        <v>77</v>
      </c>
      <c r="AV385" s="37" t="s">
        <v>77</v>
      </c>
      <c r="AW385" s="37" t="s">
        <v>77</v>
      </c>
      <c r="AX385" s="291">
        <v>41208</v>
      </c>
      <c r="AY385" s="37" t="s">
        <v>88</v>
      </c>
      <c r="AZ385" s="37" t="s">
        <v>81</v>
      </c>
      <c r="BA385" s="37" t="s">
        <v>77</v>
      </c>
      <c r="BB385" s="37" t="s">
        <v>77</v>
      </c>
      <c r="BC385" s="37" t="s">
        <v>75</v>
      </c>
      <c r="BD385" s="37" t="s">
        <v>77</v>
      </c>
      <c r="BE385" s="37" t="s">
        <v>93</v>
      </c>
      <c r="BF385" s="291">
        <v>41208</v>
      </c>
      <c r="BG385" s="37" t="s">
        <v>171</v>
      </c>
      <c r="BH385" s="154">
        <v>45570.644317129627</v>
      </c>
      <c r="BI385" s="37" t="s">
        <v>77</v>
      </c>
      <c r="BJ385" s="37" t="s">
        <v>325</v>
      </c>
      <c r="BK385" s="23" t="s">
        <v>96</v>
      </c>
    </row>
    <row r="386" spans="1:63" s="10" customFormat="1" ht="56">
      <c r="A386" s="37">
        <v>2843</v>
      </c>
      <c r="B386" s="37" t="s">
        <v>1177</v>
      </c>
      <c r="C386" s="37" t="s">
        <v>3187</v>
      </c>
      <c r="D386" s="366" t="s">
        <v>76</v>
      </c>
      <c r="E386" s="367"/>
      <c r="F386" s="367"/>
      <c r="G386" s="367"/>
      <c r="H386" s="367"/>
      <c r="I386" s="367"/>
      <c r="J386" s="236" t="s">
        <v>76</v>
      </c>
      <c r="K386" s="236" t="s">
        <v>76</v>
      </c>
      <c r="L386" s="236" t="s">
        <v>76</v>
      </c>
      <c r="M386" s="236" t="s">
        <v>76</v>
      </c>
      <c r="N386" s="37" t="s">
        <v>75</v>
      </c>
      <c r="O386" s="236" t="s">
        <v>76</v>
      </c>
      <c r="P386" s="37" t="s">
        <v>318</v>
      </c>
      <c r="Q386" s="37" t="s">
        <v>77</v>
      </c>
      <c r="R386" s="37" t="s">
        <v>75</v>
      </c>
      <c r="S386" s="37" t="s">
        <v>75</v>
      </c>
      <c r="T386" s="25" t="s">
        <v>75</v>
      </c>
      <c r="U386" s="25" t="s">
        <v>75</v>
      </c>
      <c r="V386" s="236" t="s">
        <v>319</v>
      </c>
      <c r="W386" s="236" t="s">
        <v>320</v>
      </c>
      <c r="X386" s="37" t="s">
        <v>75</v>
      </c>
      <c r="Y386" s="291">
        <v>45474</v>
      </c>
      <c r="Z386" s="37" t="s">
        <v>81</v>
      </c>
      <c r="AA386" s="37" t="s">
        <v>1177</v>
      </c>
      <c r="AB386" s="37" t="s">
        <v>1178</v>
      </c>
      <c r="AC386" s="37" t="s">
        <v>83</v>
      </c>
      <c r="AD386" s="37" t="s">
        <v>1138</v>
      </c>
      <c r="AE386" s="37" t="s">
        <v>878</v>
      </c>
      <c r="AF386" s="37" t="s">
        <v>85</v>
      </c>
      <c r="AG386" s="37">
        <v>40</v>
      </c>
      <c r="AH386" s="37" t="s">
        <v>86</v>
      </c>
      <c r="AI386" s="37" t="s">
        <v>126</v>
      </c>
      <c r="AJ386" s="37" t="s">
        <v>837</v>
      </c>
      <c r="AK386" s="37" t="s">
        <v>88</v>
      </c>
      <c r="AL386" s="37" t="s">
        <v>77</v>
      </c>
      <c r="AM386" s="37" t="s">
        <v>77</v>
      </c>
      <c r="AN386" s="37" t="s">
        <v>77</v>
      </c>
      <c r="AO386" s="37" t="s">
        <v>77</v>
      </c>
      <c r="AP386" s="37" t="s">
        <v>844</v>
      </c>
      <c r="AQ386" s="37" t="s">
        <v>844</v>
      </c>
      <c r="AR386" s="37" t="s">
        <v>90</v>
      </c>
      <c r="AS386" s="37" t="s">
        <v>91</v>
      </c>
      <c r="AT386" s="37" t="s">
        <v>92</v>
      </c>
      <c r="AU386" s="37" t="s">
        <v>77</v>
      </c>
      <c r="AV386" s="37" t="s">
        <v>77</v>
      </c>
      <c r="AW386" s="37" t="s">
        <v>77</v>
      </c>
      <c r="AX386" s="291">
        <v>41208</v>
      </c>
      <c r="AY386" s="37" t="s">
        <v>88</v>
      </c>
      <c r="AZ386" s="37" t="s">
        <v>81</v>
      </c>
      <c r="BA386" s="37" t="s">
        <v>77</v>
      </c>
      <c r="BB386" s="37" t="s">
        <v>77</v>
      </c>
      <c r="BC386" s="37" t="s">
        <v>75</v>
      </c>
      <c r="BD386" s="37" t="s">
        <v>77</v>
      </c>
      <c r="BE386" s="37" t="s">
        <v>93</v>
      </c>
      <c r="BF386" s="291">
        <v>41208</v>
      </c>
      <c r="BG386" s="37" t="s">
        <v>171</v>
      </c>
      <c r="BH386" s="154">
        <v>45570.644502314812</v>
      </c>
      <c r="BI386" s="37" t="s">
        <v>77</v>
      </c>
      <c r="BJ386" s="37" t="s">
        <v>325</v>
      </c>
      <c r="BK386" s="23" t="s">
        <v>96</v>
      </c>
    </row>
    <row r="387" spans="1:63" s="10" customFormat="1" ht="56">
      <c r="A387" s="37">
        <v>2844</v>
      </c>
      <c r="B387" s="37" t="s">
        <v>1179</v>
      </c>
      <c r="C387" s="37" t="s">
        <v>3187</v>
      </c>
      <c r="D387" s="366" t="s">
        <v>76</v>
      </c>
      <c r="E387" s="367"/>
      <c r="F387" s="367"/>
      <c r="G387" s="367"/>
      <c r="H387" s="367"/>
      <c r="I387" s="367"/>
      <c r="J387" s="236" t="s">
        <v>76</v>
      </c>
      <c r="K387" s="236" t="s">
        <v>76</v>
      </c>
      <c r="L387" s="236" t="s">
        <v>76</v>
      </c>
      <c r="M387" s="236" t="s">
        <v>76</v>
      </c>
      <c r="N387" s="37" t="s">
        <v>75</v>
      </c>
      <c r="O387" s="236" t="s">
        <v>76</v>
      </c>
      <c r="P387" s="37" t="s">
        <v>318</v>
      </c>
      <c r="Q387" s="37" t="s">
        <v>77</v>
      </c>
      <c r="R387" s="37" t="s">
        <v>75</v>
      </c>
      <c r="S387" s="37" t="s">
        <v>75</v>
      </c>
      <c r="T387" s="25" t="s">
        <v>75</v>
      </c>
      <c r="U387" s="25" t="s">
        <v>75</v>
      </c>
      <c r="V387" s="236" t="s">
        <v>319</v>
      </c>
      <c r="W387" s="236" t="s">
        <v>320</v>
      </c>
      <c r="X387" s="37" t="s">
        <v>75</v>
      </c>
      <c r="Y387" s="291">
        <v>45474</v>
      </c>
      <c r="Z387" s="37" t="s">
        <v>81</v>
      </c>
      <c r="AA387" s="37" t="s">
        <v>1179</v>
      </c>
      <c r="AB387" s="37" t="s">
        <v>1180</v>
      </c>
      <c r="AC387" s="37" t="s">
        <v>83</v>
      </c>
      <c r="AD387" s="37" t="s">
        <v>1138</v>
      </c>
      <c r="AE387" s="37" t="s">
        <v>873</v>
      </c>
      <c r="AF387" s="37" t="s">
        <v>85</v>
      </c>
      <c r="AG387" s="37">
        <v>40</v>
      </c>
      <c r="AH387" s="37" t="s">
        <v>86</v>
      </c>
      <c r="AI387" s="37" t="s">
        <v>126</v>
      </c>
      <c r="AJ387" s="37" t="s">
        <v>837</v>
      </c>
      <c r="AK387" s="37" t="s">
        <v>88</v>
      </c>
      <c r="AL387" s="37" t="s">
        <v>77</v>
      </c>
      <c r="AM387" s="37" t="s">
        <v>77</v>
      </c>
      <c r="AN387" s="37" t="s">
        <v>77</v>
      </c>
      <c r="AO387" s="37" t="s">
        <v>77</v>
      </c>
      <c r="AP387" s="37" t="s">
        <v>844</v>
      </c>
      <c r="AQ387" s="37" t="s">
        <v>844</v>
      </c>
      <c r="AR387" s="37" t="s">
        <v>90</v>
      </c>
      <c r="AS387" s="37" t="s">
        <v>91</v>
      </c>
      <c r="AT387" s="37" t="s">
        <v>92</v>
      </c>
      <c r="AU387" s="37" t="s">
        <v>77</v>
      </c>
      <c r="AV387" s="37" t="s">
        <v>77</v>
      </c>
      <c r="AW387" s="37" t="s">
        <v>77</v>
      </c>
      <c r="AX387" s="291">
        <v>41208</v>
      </c>
      <c r="AY387" s="37" t="s">
        <v>88</v>
      </c>
      <c r="AZ387" s="37" t="s">
        <v>81</v>
      </c>
      <c r="BA387" s="37" t="s">
        <v>77</v>
      </c>
      <c r="BB387" s="37" t="s">
        <v>77</v>
      </c>
      <c r="BC387" s="37" t="s">
        <v>75</v>
      </c>
      <c r="BD387" s="37" t="s">
        <v>77</v>
      </c>
      <c r="BE387" s="37" t="s">
        <v>93</v>
      </c>
      <c r="BF387" s="291">
        <v>41208</v>
      </c>
      <c r="BG387" s="37" t="s">
        <v>171</v>
      </c>
      <c r="BH387" s="154">
        <v>45570.644756944443</v>
      </c>
      <c r="BI387" s="37" t="s">
        <v>77</v>
      </c>
      <c r="BJ387" s="37" t="s">
        <v>325</v>
      </c>
      <c r="BK387" s="23" t="s">
        <v>96</v>
      </c>
    </row>
    <row r="388" spans="1:63" s="10" customFormat="1" ht="56">
      <c r="A388" s="37">
        <v>2845</v>
      </c>
      <c r="B388" s="37" t="s">
        <v>1181</v>
      </c>
      <c r="C388" s="37" t="s">
        <v>3187</v>
      </c>
      <c r="D388" s="366" t="s">
        <v>76</v>
      </c>
      <c r="E388" s="367"/>
      <c r="F388" s="367"/>
      <c r="G388" s="367"/>
      <c r="H388" s="367"/>
      <c r="I388" s="367"/>
      <c r="J388" s="236" t="s">
        <v>76</v>
      </c>
      <c r="K388" s="236" t="s">
        <v>76</v>
      </c>
      <c r="L388" s="236" t="s">
        <v>76</v>
      </c>
      <c r="M388" s="236" t="s">
        <v>76</v>
      </c>
      <c r="N388" s="37" t="s">
        <v>75</v>
      </c>
      <c r="O388" s="236" t="s">
        <v>76</v>
      </c>
      <c r="P388" s="37" t="s">
        <v>318</v>
      </c>
      <c r="Q388" s="37" t="s">
        <v>77</v>
      </c>
      <c r="R388" s="37" t="s">
        <v>75</v>
      </c>
      <c r="S388" s="37" t="s">
        <v>75</v>
      </c>
      <c r="T388" s="25" t="s">
        <v>75</v>
      </c>
      <c r="U388" s="25" t="s">
        <v>75</v>
      </c>
      <c r="V388" s="236" t="s">
        <v>319</v>
      </c>
      <c r="W388" s="236" t="s">
        <v>320</v>
      </c>
      <c r="X388" s="37" t="s">
        <v>75</v>
      </c>
      <c r="Y388" s="291">
        <v>45474</v>
      </c>
      <c r="Z388" s="37" t="s">
        <v>81</v>
      </c>
      <c r="AA388" s="37" t="s">
        <v>1181</v>
      </c>
      <c r="AB388" s="37" t="s">
        <v>1182</v>
      </c>
      <c r="AC388" s="37" t="s">
        <v>83</v>
      </c>
      <c r="AD388" s="37" t="s">
        <v>1138</v>
      </c>
      <c r="AE388" s="37" t="s">
        <v>1117</v>
      </c>
      <c r="AF388" s="37" t="s">
        <v>85</v>
      </c>
      <c r="AG388" s="37">
        <v>40</v>
      </c>
      <c r="AH388" s="37" t="s">
        <v>86</v>
      </c>
      <c r="AI388" s="37" t="s">
        <v>126</v>
      </c>
      <c r="AJ388" s="37" t="s">
        <v>837</v>
      </c>
      <c r="AK388" s="37" t="s">
        <v>88</v>
      </c>
      <c r="AL388" s="37" t="s">
        <v>77</v>
      </c>
      <c r="AM388" s="37" t="s">
        <v>77</v>
      </c>
      <c r="AN388" s="37" t="s">
        <v>77</v>
      </c>
      <c r="AO388" s="37" t="s">
        <v>77</v>
      </c>
      <c r="AP388" s="37" t="s">
        <v>844</v>
      </c>
      <c r="AQ388" s="37" t="s">
        <v>844</v>
      </c>
      <c r="AR388" s="37" t="s">
        <v>90</v>
      </c>
      <c r="AS388" s="37" t="s">
        <v>91</v>
      </c>
      <c r="AT388" s="37" t="s">
        <v>92</v>
      </c>
      <c r="AU388" s="37" t="s">
        <v>77</v>
      </c>
      <c r="AV388" s="37" t="s">
        <v>77</v>
      </c>
      <c r="AW388" s="37" t="s">
        <v>77</v>
      </c>
      <c r="AX388" s="291">
        <v>41208</v>
      </c>
      <c r="AY388" s="37" t="s">
        <v>88</v>
      </c>
      <c r="AZ388" s="37" t="s">
        <v>81</v>
      </c>
      <c r="BA388" s="37" t="s">
        <v>77</v>
      </c>
      <c r="BB388" s="37" t="s">
        <v>77</v>
      </c>
      <c r="BC388" s="37" t="s">
        <v>75</v>
      </c>
      <c r="BD388" s="37" t="s">
        <v>77</v>
      </c>
      <c r="BE388" s="37" t="s">
        <v>93</v>
      </c>
      <c r="BF388" s="291">
        <v>41208</v>
      </c>
      <c r="BG388" s="37" t="s">
        <v>171</v>
      </c>
      <c r="BH388" s="154">
        <v>45570.644930555558</v>
      </c>
      <c r="BI388" s="37" t="s">
        <v>77</v>
      </c>
      <c r="BJ388" s="37" t="s">
        <v>325</v>
      </c>
      <c r="BK388" s="23" t="s">
        <v>96</v>
      </c>
    </row>
    <row r="389" spans="1:63" s="10" customFormat="1" ht="56">
      <c r="A389" s="236">
        <v>2846</v>
      </c>
      <c r="B389" s="236" t="s">
        <v>1183</v>
      </c>
      <c r="C389" s="236" t="s">
        <v>3187</v>
      </c>
      <c r="D389" s="366" t="s">
        <v>76</v>
      </c>
      <c r="E389" s="367"/>
      <c r="F389" s="367"/>
      <c r="G389" s="367"/>
      <c r="H389" s="367"/>
      <c r="I389" s="367"/>
      <c r="J389" s="236" t="s">
        <v>76</v>
      </c>
      <c r="K389" s="236" t="s">
        <v>76</v>
      </c>
      <c r="L389" s="236" t="s">
        <v>76</v>
      </c>
      <c r="M389" s="236" t="s">
        <v>76</v>
      </c>
      <c r="N389" s="236" t="s">
        <v>75</v>
      </c>
      <c r="O389" s="236" t="s">
        <v>76</v>
      </c>
      <c r="P389" s="236" t="s">
        <v>318</v>
      </c>
      <c r="Q389" s="236" t="s">
        <v>77</v>
      </c>
      <c r="R389" s="236" t="s">
        <v>75</v>
      </c>
      <c r="S389" s="236" t="s">
        <v>75</v>
      </c>
      <c r="T389" s="92" t="s">
        <v>75</v>
      </c>
      <c r="U389" s="92" t="s">
        <v>75</v>
      </c>
      <c r="V389" s="236" t="s">
        <v>319</v>
      </c>
      <c r="W389" s="236" t="s">
        <v>320</v>
      </c>
      <c r="X389" s="236" t="s">
        <v>75</v>
      </c>
      <c r="Y389" s="291">
        <v>42186</v>
      </c>
      <c r="Z389" s="37" t="s">
        <v>81</v>
      </c>
      <c r="AA389" s="37" t="s">
        <v>1183</v>
      </c>
      <c r="AB389" s="37" t="s">
        <v>1184</v>
      </c>
      <c r="AC389" s="37" t="s">
        <v>83</v>
      </c>
      <c r="AD389" s="37" t="s">
        <v>1185</v>
      </c>
      <c r="AE389" s="37" t="s">
        <v>889</v>
      </c>
      <c r="AF389" s="37" t="s">
        <v>85</v>
      </c>
      <c r="AG389" s="37">
        <v>40</v>
      </c>
      <c r="AH389" s="37" t="s">
        <v>86</v>
      </c>
      <c r="AI389" s="37" t="s">
        <v>126</v>
      </c>
      <c r="AJ389" s="37" t="s">
        <v>837</v>
      </c>
      <c r="AK389" s="37" t="s">
        <v>88</v>
      </c>
      <c r="AL389" s="37" t="s">
        <v>89</v>
      </c>
      <c r="AM389" s="37" t="s">
        <v>77</v>
      </c>
      <c r="AN389" s="37" t="s">
        <v>77</v>
      </c>
      <c r="AO389" s="37" t="s">
        <v>77</v>
      </c>
      <c r="AP389" s="37" t="s">
        <v>257</v>
      </c>
      <c r="AQ389" s="37" t="s">
        <v>228</v>
      </c>
      <c r="AR389" s="37" t="s">
        <v>90</v>
      </c>
      <c r="AS389" s="37" t="s">
        <v>91</v>
      </c>
      <c r="AT389" s="37" t="s">
        <v>92</v>
      </c>
      <c r="AU389" s="37" t="s">
        <v>77</v>
      </c>
      <c r="AV389" s="37" t="s">
        <v>77</v>
      </c>
      <c r="AW389" s="37" t="s">
        <v>77</v>
      </c>
      <c r="AX389" s="291">
        <v>41208</v>
      </c>
      <c r="AY389" s="37" t="s">
        <v>88</v>
      </c>
      <c r="AZ389" s="37" t="s">
        <v>81</v>
      </c>
      <c r="BA389" s="37" t="s">
        <v>77</v>
      </c>
      <c r="BB389" s="37" t="s">
        <v>77</v>
      </c>
      <c r="BC389" s="37" t="s">
        <v>75</v>
      </c>
      <c r="BD389" s="37" t="s">
        <v>77</v>
      </c>
      <c r="BE389" s="37" t="s">
        <v>93</v>
      </c>
      <c r="BF389" s="291">
        <v>41208</v>
      </c>
      <c r="BG389" s="37" t="s">
        <v>171</v>
      </c>
      <c r="BH389" s="154">
        <v>45570.601458333331</v>
      </c>
      <c r="BI389" s="37" t="s">
        <v>77</v>
      </c>
      <c r="BJ389" s="236" t="s">
        <v>325</v>
      </c>
      <c r="BK389" s="91" t="s">
        <v>96</v>
      </c>
    </row>
    <row r="390" spans="1:63" s="10" customFormat="1" ht="56">
      <c r="A390" s="37">
        <v>2847</v>
      </c>
      <c r="B390" s="37" t="s">
        <v>1186</v>
      </c>
      <c r="C390" s="37" t="s">
        <v>3187</v>
      </c>
      <c r="D390" s="366" t="s">
        <v>76</v>
      </c>
      <c r="E390" s="367"/>
      <c r="F390" s="367"/>
      <c r="G390" s="367"/>
      <c r="H390" s="367"/>
      <c r="I390" s="367"/>
      <c r="J390" s="236" t="s">
        <v>76</v>
      </c>
      <c r="K390" s="236" t="s">
        <v>76</v>
      </c>
      <c r="L390" s="236" t="s">
        <v>76</v>
      </c>
      <c r="M390" s="236" t="s">
        <v>76</v>
      </c>
      <c r="N390" s="37" t="s">
        <v>75</v>
      </c>
      <c r="O390" s="236" t="s">
        <v>76</v>
      </c>
      <c r="P390" s="37" t="s">
        <v>318</v>
      </c>
      <c r="Q390" s="37" t="s">
        <v>77</v>
      </c>
      <c r="R390" s="37" t="s">
        <v>75</v>
      </c>
      <c r="S390" s="37" t="s">
        <v>75</v>
      </c>
      <c r="T390" s="25" t="s">
        <v>75</v>
      </c>
      <c r="U390" s="25" t="s">
        <v>75</v>
      </c>
      <c r="V390" s="236" t="s">
        <v>319</v>
      </c>
      <c r="W390" s="236" t="s">
        <v>320</v>
      </c>
      <c r="X390" s="37" t="s">
        <v>75</v>
      </c>
      <c r="Y390" s="291">
        <v>45474</v>
      </c>
      <c r="Z390" s="37" t="s">
        <v>81</v>
      </c>
      <c r="AA390" s="37" t="s">
        <v>1186</v>
      </c>
      <c r="AB390" s="37" t="s">
        <v>1187</v>
      </c>
      <c r="AC390" s="37" t="s">
        <v>83</v>
      </c>
      <c r="AD390" s="37" t="s">
        <v>1185</v>
      </c>
      <c r="AE390" s="37" t="s">
        <v>1114</v>
      </c>
      <c r="AF390" s="37" t="s">
        <v>85</v>
      </c>
      <c r="AG390" s="37">
        <v>40</v>
      </c>
      <c r="AH390" s="37" t="s">
        <v>86</v>
      </c>
      <c r="AI390" s="37" t="s">
        <v>126</v>
      </c>
      <c r="AJ390" s="37" t="s">
        <v>837</v>
      </c>
      <c r="AK390" s="37" t="s">
        <v>88</v>
      </c>
      <c r="AL390" s="37" t="s">
        <v>77</v>
      </c>
      <c r="AM390" s="37" t="s">
        <v>77</v>
      </c>
      <c r="AN390" s="37" t="s">
        <v>77</v>
      </c>
      <c r="AO390" s="37" t="s">
        <v>77</v>
      </c>
      <c r="AP390" s="37" t="s">
        <v>844</v>
      </c>
      <c r="AQ390" s="37" t="s">
        <v>844</v>
      </c>
      <c r="AR390" s="37" t="s">
        <v>90</v>
      </c>
      <c r="AS390" s="37" t="s">
        <v>91</v>
      </c>
      <c r="AT390" s="37" t="s">
        <v>92</v>
      </c>
      <c r="AU390" s="37" t="s">
        <v>77</v>
      </c>
      <c r="AV390" s="37" t="s">
        <v>77</v>
      </c>
      <c r="AW390" s="37" t="s">
        <v>77</v>
      </c>
      <c r="AX390" s="291">
        <v>41208</v>
      </c>
      <c r="AY390" s="37" t="s">
        <v>88</v>
      </c>
      <c r="AZ390" s="37" t="s">
        <v>81</v>
      </c>
      <c r="BA390" s="37" t="s">
        <v>77</v>
      </c>
      <c r="BB390" s="37" t="s">
        <v>77</v>
      </c>
      <c r="BC390" s="37" t="s">
        <v>75</v>
      </c>
      <c r="BD390" s="37" t="s">
        <v>77</v>
      </c>
      <c r="BE390" s="37" t="s">
        <v>93</v>
      </c>
      <c r="BF390" s="291">
        <v>41208</v>
      </c>
      <c r="BG390" s="37" t="s">
        <v>171</v>
      </c>
      <c r="BH390" s="154">
        <v>45570.645509259259</v>
      </c>
      <c r="BI390" s="37" t="s">
        <v>77</v>
      </c>
      <c r="BJ390" s="37" t="s">
        <v>325</v>
      </c>
      <c r="BK390" s="23" t="s">
        <v>96</v>
      </c>
    </row>
    <row r="391" spans="1:63" s="10" customFormat="1" ht="56">
      <c r="A391" s="37">
        <v>2848</v>
      </c>
      <c r="B391" s="37" t="s">
        <v>1188</v>
      </c>
      <c r="C391" s="37" t="s">
        <v>3187</v>
      </c>
      <c r="D391" s="366" t="s">
        <v>76</v>
      </c>
      <c r="E391" s="367"/>
      <c r="F391" s="367"/>
      <c r="G391" s="367"/>
      <c r="H391" s="367"/>
      <c r="I391" s="367"/>
      <c r="J391" s="236" t="s">
        <v>76</v>
      </c>
      <c r="K391" s="236" t="s">
        <v>76</v>
      </c>
      <c r="L391" s="236" t="s">
        <v>76</v>
      </c>
      <c r="M391" s="236" t="s">
        <v>76</v>
      </c>
      <c r="N391" s="37" t="s">
        <v>75</v>
      </c>
      <c r="O391" s="236" t="s">
        <v>76</v>
      </c>
      <c r="P391" s="37" t="s">
        <v>318</v>
      </c>
      <c r="Q391" s="37" t="s">
        <v>77</v>
      </c>
      <c r="R391" s="37" t="s">
        <v>75</v>
      </c>
      <c r="S391" s="37" t="s">
        <v>75</v>
      </c>
      <c r="T391" s="25" t="s">
        <v>75</v>
      </c>
      <c r="U391" s="25" t="s">
        <v>75</v>
      </c>
      <c r="V391" s="236" t="s">
        <v>319</v>
      </c>
      <c r="W391" s="236" t="s">
        <v>320</v>
      </c>
      <c r="X391" s="37" t="s">
        <v>75</v>
      </c>
      <c r="Y391" s="291">
        <v>45474</v>
      </c>
      <c r="Z391" s="37" t="s">
        <v>81</v>
      </c>
      <c r="AA391" s="37" t="s">
        <v>1188</v>
      </c>
      <c r="AB391" s="37" t="s">
        <v>1189</v>
      </c>
      <c r="AC391" s="37" t="s">
        <v>83</v>
      </c>
      <c r="AD391" s="37" t="s">
        <v>1185</v>
      </c>
      <c r="AE391" s="37" t="s">
        <v>1117</v>
      </c>
      <c r="AF391" s="37" t="s">
        <v>85</v>
      </c>
      <c r="AG391" s="37">
        <v>40</v>
      </c>
      <c r="AH391" s="37" t="s">
        <v>86</v>
      </c>
      <c r="AI391" s="37" t="s">
        <v>126</v>
      </c>
      <c r="AJ391" s="37" t="s">
        <v>837</v>
      </c>
      <c r="AK391" s="37" t="s">
        <v>88</v>
      </c>
      <c r="AL391" s="37" t="s">
        <v>77</v>
      </c>
      <c r="AM391" s="37" t="s">
        <v>77</v>
      </c>
      <c r="AN391" s="37" t="s">
        <v>77</v>
      </c>
      <c r="AO391" s="37" t="s">
        <v>77</v>
      </c>
      <c r="AP391" s="37" t="s">
        <v>844</v>
      </c>
      <c r="AQ391" s="37" t="s">
        <v>844</v>
      </c>
      <c r="AR391" s="37" t="s">
        <v>90</v>
      </c>
      <c r="AS391" s="37" t="s">
        <v>91</v>
      </c>
      <c r="AT391" s="37" t="s">
        <v>92</v>
      </c>
      <c r="AU391" s="37" t="s">
        <v>77</v>
      </c>
      <c r="AV391" s="37" t="s">
        <v>77</v>
      </c>
      <c r="AW391" s="37" t="s">
        <v>77</v>
      </c>
      <c r="AX391" s="291">
        <v>41208</v>
      </c>
      <c r="AY391" s="37" t="s">
        <v>88</v>
      </c>
      <c r="AZ391" s="37" t="s">
        <v>81</v>
      </c>
      <c r="BA391" s="37" t="s">
        <v>77</v>
      </c>
      <c r="BB391" s="37" t="s">
        <v>77</v>
      </c>
      <c r="BC391" s="37" t="s">
        <v>75</v>
      </c>
      <c r="BD391" s="37" t="s">
        <v>77</v>
      </c>
      <c r="BE391" s="37" t="s">
        <v>93</v>
      </c>
      <c r="BF391" s="291">
        <v>41208</v>
      </c>
      <c r="BG391" s="37" t="s">
        <v>171</v>
      </c>
      <c r="BH391" s="154">
        <v>45570.645694444444</v>
      </c>
      <c r="BI391" s="37" t="s">
        <v>77</v>
      </c>
      <c r="BJ391" s="37" t="s">
        <v>325</v>
      </c>
      <c r="BK391" s="23" t="s">
        <v>96</v>
      </c>
    </row>
    <row r="392" spans="1:63" s="10" customFormat="1" ht="56">
      <c r="A392" s="37">
        <v>2849</v>
      </c>
      <c r="B392" s="37" t="s">
        <v>1190</v>
      </c>
      <c r="C392" s="37" t="s">
        <v>3187</v>
      </c>
      <c r="D392" s="366" t="s">
        <v>76</v>
      </c>
      <c r="E392" s="367"/>
      <c r="F392" s="367"/>
      <c r="G392" s="367"/>
      <c r="H392" s="367"/>
      <c r="I392" s="367"/>
      <c r="J392" s="236" t="s">
        <v>76</v>
      </c>
      <c r="K392" s="236" t="s">
        <v>76</v>
      </c>
      <c r="L392" s="236" t="s">
        <v>76</v>
      </c>
      <c r="M392" s="236" t="s">
        <v>76</v>
      </c>
      <c r="N392" s="37" t="s">
        <v>75</v>
      </c>
      <c r="O392" s="236" t="s">
        <v>76</v>
      </c>
      <c r="P392" s="37" t="s">
        <v>318</v>
      </c>
      <c r="Q392" s="37" t="s">
        <v>77</v>
      </c>
      <c r="R392" s="37" t="s">
        <v>75</v>
      </c>
      <c r="S392" s="37" t="s">
        <v>75</v>
      </c>
      <c r="T392" s="25" t="s">
        <v>75</v>
      </c>
      <c r="U392" s="25" t="s">
        <v>75</v>
      </c>
      <c r="V392" s="236" t="s">
        <v>319</v>
      </c>
      <c r="W392" s="236" t="s">
        <v>320</v>
      </c>
      <c r="X392" s="37" t="s">
        <v>75</v>
      </c>
      <c r="Y392" s="291">
        <v>45474</v>
      </c>
      <c r="Z392" s="37" t="s">
        <v>81</v>
      </c>
      <c r="AA392" s="37" t="s">
        <v>1190</v>
      </c>
      <c r="AB392" s="37" t="s">
        <v>1191</v>
      </c>
      <c r="AC392" s="37" t="s">
        <v>83</v>
      </c>
      <c r="AD392" s="37" t="s">
        <v>1185</v>
      </c>
      <c r="AE392" s="37" t="s">
        <v>1073</v>
      </c>
      <c r="AF392" s="37" t="s">
        <v>85</v>
      </c>
      <c r="AG392" s="37">
        <v>40</v>
      </c>
      <c r="AH392" s="37" t="s">
        <v>86</v>
      </c>
      <c r="AI392" s="37" t="s">
        <v>126</v>
      </c>
      <c r="AJ392" s="37" t="s">
        <v>837</v>
      </c>
      <c r="AK392" s="37" t="s">
        <v>88</v>
      </c>
      <c r="AL392" s="37" t="s">
        <v>77</v>
      </c>
      <c r="AM392" s="37" t="s">
        <v>77</v>
      </c>
      <c r="AN392" s="37" t="s">
        <v>77</v>
      </c>
      <c r="AO392" s="37" t="s">
        <v>77</v>
      </c>
      <c r="AP392" s="37" t="s">
        <v>844</v>
      </c>
      <c r="AQ392" s="37" t="s">
        <v>844</v>
      </c>
      <c r="AR392" s="37" t="s">
        <v>90</v>
      </c>
      <c r="AS392" s="37" t="s">
        <v>91</v>
      </c>
      <c r="AT392" s="37" t="s">
        <v>92</v>
      </c>
      <c r="AU392" s="37" t="s">
        <v>77</v>
      </c>
      <c r="AV392" s="37" t="s">
        <v>77</v>
      </c>
      <c r="AW392" s="37" t="s">
        <v>77</v>
      </c>
      <c r="AX392" s="291">
        <v>41208</v>
      </c>
      <c r="AY392" s="37" t="s">
        <v>88</v>
      </c>
      <c r="AZ392" s="37" t="s">
        <v>81</v>
      </c>
      <c r="BA392" s="37" t="s">
        <v>77</v>
      </c>
      <c r="BB392" s="37" t="s">
        <v>77</v>
      </c>
      <c r="BC392" s="37" t="s">
        <v>75</v>
      </c>
      <c r="BD392" s="37" t="s">
        <v>77</v>
      </c>
      <c r="BE392" s="37" t="s">
        <v>93</v>
      </c>
      <c r="BF392" s="291">
        <v>41208</v>
      </c>
      <c r="BG392" s="37" t="s">
        <v>171</v>
      </c>
      <c r="BH392" s="154">
        <v>45570.645868055559</v>
      </c>
      <c r="BI392" s="37" t="s">
        <v>77</v>
      </c>
      <c r="BJ392" s="37" t="s">
        <v>325</v>
      </c>
      <c r="BK392" s="23" t="s">
        <v>96</v>
      </c>
    </row>
    <row r="393" spans="1:63" s="10" customFormat="1" ht="56">
      <c r="A393" s="37">
        <v>2850</v>
      </c>
      <c r="B393" s="37" t="s">
        <v>1192</v>
      </c>
      <c r="C393" s="37" t="s">
        <v>3187</v>
      </c>
      <c r="D393" s="366" t="s">
        <v>76</v>
      </c>
      <c r="E393" s="367"/>
      <c r="F393" s="367"/>
      <c r="G393" s="367"/>
      <c r="H393" s="367"/>
      <c r="I393" s="367"/>
      <c r="J393" s="236" t="s">
        <v>76</v>
      </c>
      <c r="K393" s="236" t="s">
        <v>76</v>
      </c>
      <c r="L393" s="236" t="s">
        <v>76</v>
      </c>
      <c r="M393" s="236" t="s">
        <v>76</v>
      </c>
      <c r="N393" s="37" t="s">
        <v>75</v>
      </c>
      <c r="O393" s="236" t="s">
        <v>76</v>
      </c>
      <c r="P393" s="37" t="s">
        <v>318</v>
      </c>
      <c r="Q393" s="37" t="s">
        <v>77</v>
      </c>
      <c r="R393" s="37" t="s">
        <v>75</v>
      </c>
      <c r="S393" s="37" t="s">
        <v>75</v>
      </c>
      <c r="T393" s="25" t="s">
        <v>75</v>
      </c>
      <c r="U393" s="25" t="s">
        <v>75</v>
      </c>
      <c r="V393" s="236" t="s">
        <v>319</v>
      </c>
      <c r="W393" s="236" t="s">
        <v>320</v>
      </c>
      <c r="X393" s="37" t="s">
        <v>75</v>
      </c>
      <c r="Y393" s="291">
        <v>43497</v>
      </c>
      <c r="Z393" s="37" t="s">
        <v>81</v>
      </c>
      <c r="AA393" s="37" t="s">
        <v>1192</v>
      </c>
      <c r="AB393" s="37" t="s">
        <v>1193</v>
      </c>
      <c r="AC393" s="37" t="s">
        <v>83</v>
      </c>
      <c r="AD393" s="37" t="s">
        <v>1185</v>
      </c>
      <c r="AE393" s="37" t="s">
        <v>855</v>
      </c>
      <c r="AF393" s="37" t="s">
        <v>85</v>
      </c>
      <c r="AG393" s="37">
        <v>40</v>
      </c>
      <c r="AH393" s="37" t="s">
        <v>86</v>
      </c>
      <c r="AI393" s="37" t="s">
        <v>126</v>
      </c>
      <c r="AJ393" s="37" t="s">
        <v>837</v>
      </c>
      <c r="AK393" s="37" t="s">
        <v>88</v>
      </c>
      <c r="AL393" s="37" t="s">
        <v>77</v>
      </c>
      <c r="AM393" s="37" t="s">
        <v>77</v>
      </c>
      <c r="AN393" s="37" t="s">
        <v>77</v>
      </c>
      <c r="AO393" s="37" t="s">
        <v>77</v>
      </c>
      <c r="AP393" s="37" t="s">
        <v>844</v>
      </c>
      <c r="AQ393" s="37" t="s">
        <v>844</v>
      </c>
      <c r="AR393" s="37" t="s">
        <v>90</v>
      </c>
      <c r="AS393" s="37" t="s">
        <v>91</v>
      </c>
      <c r="AT393" s="37" t="s">
        <v>92</v>
      </c>
      <c r="AU393" s="37" t="s">
        <v>77</v>
      </c>
      <c r="AV393" s="37" t="s">
        <v>77</v>
      </c>
      <c r="AW393" s="37" t="s">
        <v>77</v>
      </c>
      <c r="AX393" s="291">
        <v>41208</v>
      </c>
      <c r="AY393" s="37" t="s">
        <v>88</v>
      </c>
      <c r="AZ393" s="37" t="s">
        <v>81</v>
      </c>
      <c r="BA393" s="37" t="s">
        <v>77</v>
      </c>
      <c r="BB393" s="37" t="s">
        <v>77</v>
      </c>
      <c r="BC393" s="37" t="s">
        <v>75</v>
      </c>
      <c r="BD393" s="37" t="s">
        <v>77</v>
      </c>
      <c r="BE393" s="37" t="s">
        <v>93</v>
      </c>
      <c r="BF393" s="291">
        <v>41208</v>
      </c>
      <c r="BG393" s="37" t="s">
        <v>171</v>
      </c>
      <c r="BH393" s="154">
        <v>45570.601817129631</v>
      </c>
      <c r="BI393" s="37" t="s">
        <v>77</v>
      </c>
      <c r="BJ393" s="37" t="s">
        <v>325</v>
      </c>
      <c r="BK393" s="23" t="s">
        <v>96</v>
      </c>
    </row>
    <row r="394" spans="1:63" s="10" customFormat="1" ht="56">
      <c r="A394" s="37">
        <v>2851</v>
      </c>
      <c r="B394" s="37" t="s">
        <v>1194</v>
      </c>
      <c r="C394" s="37" t="s">
        <v>3187</v>
      </c>
      <c r="D394" s="366" t="s">
        <v>76</v>
      </c>
      <c r="E394" s="367"/>
      <c r="F394" s="367"/>
      <c r="G394" s="367"/>
      <c r="H394" s="367"/>
      <c r="I394" s="367"/>
      <c r="J394" s="236" t="s">
        <v>76</v>
      </c>
      <c r="K394" s="236" t="s">
        <v>76</v>
      </c>
      <c r="L394" s="236" t="s">
        <v>76</v>
      </c>
      <c r="M394" s="236" t="s">
        <v>76</v>
      </c>
      <c r="N394" s="37" t="s">
        <v>75</v>
      </c>
      <c r="O394" s="236" t="s">
        <v>76</v>
      </c>
      <c r="P394" s="37" t="s">
        <v>318</v>
      </c>
      <c r="Q394" s="37" t="s">
        <v>77</v>
      </c>
      <c r="R394" s="37" t="s">
        <v>75</v>
      </c>
      <c r="S394" s="37" t="s">
        <v>75</v>
      </c>
      <c r="T394" s="25" t="s">
        <v>75</v>
      </c>
      <c r="U394" s="25" t="s">
        <v>75</v>
      </c>
      <c r="V394" s="236" t="s">
        <v>319</v>
      </c>
      <c r="W394" s="236" t="s">
        <v>320</v>
      </c>
      <c r="X394" s="37" t="s">
        <v>75</v>
      </c>
      <c r="Y394" s="291">
        <v>45474</v>
      </c>
      <c r="Z394" s="37" t="s">
        <v>81</v>
      </c>
      <c r="AA394" s="37" t="s">
        <v>1194</v>
      </c>
      <c r="AB394" s="37" t="s">
        <v>1195</v>
      </c>
      <c r="AC394" s="37" t="s">
        <v>83</v>
      </c>
      <c r="AD394" s="37" t="s">
        <v>1185</v>
      </c>
      <c r="AE394" s="37" t="s">
        <v>1196</v>
      </c>
      <c r="AF394" s="37" t="s">
        <v>85</v>
      </c>
      <c r="AG394" s="37">
        <v>40</v>
      </c>
      <c r="AH394" s="37" t="s">
        <v>86</v>
      </c>
      <c r="AI394" s="37" t="s">
        <v>126</v>
      </c>
      <c r="AJ394" s="37" t="s">
        <v>837</v>
      </c>
      <c r="AK394" s="37" t="s">
        <v>88</v>
      </c>
      <c r="AL394" s="37" t="s">
        <v>77</v>
      </c>
      <c r="AM394" s="37" t="s">
        <v>77</v>
      </c>
      <c r="AN394" s="37" t="s">
        <v>77</v>
      </c>
      <c r="AO394" s="37" t="s">
        <v>77</v>
      </c>
      <c r="AP394" s="37" t="s">
        <v>844</v>
      </c>
      <c r="AQ394" s="37" t="s">
        <v>844</v>
      </c>
      <c r="AR394" s="37" t="s">
        <v>90</v>
      </c>
      <c r="AS394" s="37" t="s">
        <v>91</v>
      </c>
      <c r="AT394" s="37" t="s">
        <v>92</v>
      </c>
      <c r="AU394" s="37" t="s">
        <v>77</v>
      </c>
      <c r="AV394" s="37" t="s">
        <v>77</v>
      </c>
      <c r="AW394" s="37" t="s">
        <v>77</v>
      </c>
      <c r="AX394" s="291">
        <v>41208</v>
      </c>
      <c r="AY394" s="37" t="s">
        <v>88</v>
      </c>
      <c r="AZ394" s="37" t="s">
        <v>81</v>
      </c>
      <c r="BA394" s="37" t="s">
        <v>77</v>
      </c>
      <c r="BB394" s="37" t="s">
        <v>77</v>
      </c>
      <c r="BC394" s="37" t="s">
        <v>75</v>
      </c>
      <c r="BD394" s="37" t="s">
        <v>77</v>
      </c>
      <c r="BE394" s="37" t="s">
        <v>93</v>
      </c>
      <c r="BF394" s="291">
        <v>41208</v>
      </c>
      <c r="BG394" s="37" t="s">
        <v>171</v>
      </c>
      <c r="BH394" s="154">
        <v>45570.647199074076</v>
      </c>
      <c r="BI394" s="37" t="s">
        <v>77</v>
      </c>
      <c r="BJ394" s="37" t="s">
        <v>325</v>
      </c>
      <c r="BK394" s="23" t="s">
        <v>96</v>
      </c>
    </row>
    <row r="395" spans="1:63" s="10" customFormat="1" ht="56">
      <c r="A395" s="37">
        <v>2852</v>
      </c>
      <c r="B395" s="37" t="s">
        <v>1197</v>
      </c>
      <c r="C395" s="37" t="s">
        <v>3187</v>
      </c>
      <c r="D395" s="366" t="s">
        <v>76</v>
      </c>
      <c r="E395" s="367"/>
      <c r="F395" s="367"/>
      <c r="G395" s="367"/>
      <c r="H395" s="367"/>
      <c r="I395" s="367"/>
      <c r="J395" s="236" t="s">
        <v>76</v>
      </c>
      <c r="K395" s="236" t="s">
        <v>76</v>
      </c>
      <c r="L395" s="236" t="s">
        <v>76</v>
      </c>
      <c r="M395" s="236" t="s">
        <v>76</v>
      </c>
      <c r="N395" s="37" t="s">
        <v>75</v>
      </c>
      <c r="O395" s="236" t="s">
        <v>76</v>
      </c>
      <c r="P395" s="37" t="s">
        <v>318</v>
      </c>
      <c r="Q395" s="37" t="s">
        <v>77</v>
      </c>
      <c r="R395" s="37" t="s">
        <v>75</v>
      </c>
      <c r="S395" s="37" t="s">
        <v>75</v>
      </c>
      <c r="T395" s="25" t="s">
        <v>75</v>
      </c>
      <c r="U395" s="25" t="s">
        <v>75</v>
      </c>
      <c r="V395" s="236" t="s">
        <v>319</v>
      </c>
      <c r="W395" s="236" t="s">
        <v>320</v>
      </c>
      <c r="X395" s="37" t="s">
        <v>75</v>
      </c>
      <c r="Y395" s="291">
        <v>45474</v>
      </c>
      <c r="Z395" s="37" t="s">
        <v>81</v>
      </c>
      <c r="AA395" s="37" t="s">
        <v>1197</v>
      </c>
      <c r="AB395" s="37" t="s">
        <v>1198</v>
      </c>
      <c r="AC395" s="37" t="s">
        <v>83</v>
      </c>
      <c r="AD395" s="37" t="s">
        <v>1185</v>
      </c>
      <c r="AE395" s="37" t="s">
        <v>918</v>
      </c>
      <c r="AF395" s="37" t="s">
        <v>85</v>
      </c>
      <c r="AG395" s="37">
        <v>40</v>
      </c>
      <c r="AH395" s="37" t="s">
        <v>86</v>
      </c>
      <c r="AI395" s="37" t="s">
        <v>126</v>
      </c>
      <c r="AJ395" s="37" t="s">
        <v>837</v>
      </c>
      <c r="AK395" s="37" t="s">
        <v>88</v>
      </c>
      <c r="AL395" s="37" t="s">
        <v>77</v>
      </c>
      <c r="AM395" s="37" t="s">
        <v>77</v>
      </c>
      <c r="AN395" s="37" t="s">
        <v>77</v>
      </c>
      <c r="AO395" s="37" t="s">
        <v>77</v>
      </c>
      <c r="AP395" s="37" t="s">
        <v>844</v>
      </c>
      <c r="AQ395" s="37" t="s">
        <v>844</v>
      </c>
      <c r="AR395" s="37" t="s">
        <v>90</v>
      </c>
      <c r="AS395" s="37" t="s">
        <v>91</v>
      </c>
      <c r="AT395" s="37" t="s">
        <v>92</v>
      </c>
      <c r="AU395" s="37" t="s">
        <v>77</v>
      </c>
      <c r="AV395" s="37" t="s">
        <v>77</v>
      </c>
      <c r="AW395" s="37" t="s">
        <v>77</v>
      </c>
      <c r="AX395" s="291">
        <v>41208</v>
      </c>
      <c r="AY395" s="37" t="s">
        <v>88</v>
      </c>
      <c r="AZ395" s="37" t="s">
        <v>81</v>
      </c>
      <c r="BA395" s="37" t="s">
        <v>77</v>
      </c>
      <c r="BB395" s="37" t="s">
        <v>77</v>
      </c>
      <c r="BC395" s="37" t="s">
        <v>75</v>
      </c>
      <c r="BD395" s="37" t="s">
        <v>77</v>
      </c>
      <c r="BE395" s="37" t="s">
        <v>93</v>
      </c>
      <c r="BF395" s="291">
        <v>41208</v>
      </c>
      <c r="BG395" s="37" t="s">
        <v>171</v>
      </c>
      <c r="BH395" s="154">
        <v>45570.650497685187</v>
      </c>
      <c r="BI395" s="37" t="s">
        <v>77</v>
      </c>
      <c r="BJ395" s="37" t="s">
        <v>325</v>
      </c>
      <c r="BK395" s="23" t="s">
        <v>96</v>
      </c>
    </row>
    <row r="396" spans="1:63" s="10" customFormat="1" ht="56">
      <c r="A396" s="37">
        <v>2853</v>
      </c>
      <c r="B396" s="37" t="s">
        <v>1199</v>
      </c>
      <c r="C396" s="37" t="s">
        <v>3187</v>
      </c>
      <c r="D396" s="366" t="s">
        <v>76</v>
      </c>
      <c r="E396" s="367"/>
      <c r="F396" s="367"/>
      <c r="G396" s="367"/>
      <c r="H396" s="367"/>
      <c r="I396" s="367"/>
      <c r="J396" s="236" t="s">
        <v>76</v>
      </c>
      <c r="K396" s="236" t="s">
        <v>76</v>
      </c>
      <c r="L396" s="236" t="s">
        <v>76</v>
      </c>
      <c r="M396" s="236" t="s">
        <v>76</v>
      </c>
      <c r="N396" s="37" t="s">
        <v>75</v>
      </c>
      <c r="O396" s="236" t="s">
        <v>76</v>
      </c>
      <c r="P396" s="37" t="s">
        <v>318</v>
      </c>
      <c r="Q396" s="37" t="s">
        <v>77</v>
      </c>
      <c r="R396" s="37" t="s">
        <v>75</v>
      </c>
      <c r="S396" s="37" t="s">
        <v>75</v>
      </c>
      <c r="T396" s="25" t="s">
        <v>75</v>
      </c>
      <c r="U396" s="25" t="s">
        <v>75</v>
      </c>
      <c r="V396" s="236" t="s">
        <v>319</v>
      </c>
      <c r="W396" s="236" t="s">
        <v>320</v>
      </c>
      <c r="X396" s="37" t="s">
        <v>75</v>
      </c>
      <c r="Y396" s="291">
        <v>45474</v>
      </c>
      <c r="Z396" s="37" t="s">
        <v>81</v>
      </c>
      <c r="AA396" s="37" t="s">
        <v>1199</v>
      </c>
      <c r="AB396" s="37" t="s">
        <v>1200</v>
      </c>
      <c r="AC396" s="37" t="s">
        <v>83</v>
      </c>
      <c r="AD396" s="37" t="s">
        <v>1185</v>
      </c>
      <c r="AE396" s="37" t="s">
        <v>887</v>
      </c>
      <c r="AF396" s="37" t="s">
        <v>85</v>
      </c>
      <c r="AG396" s="37">
        <v>40</v>
      </c>
      <c r="AH396" s="37" t="s">
        <v>86</v>
      </c>
      <c r="AI396" s="37" t="s">
        <v>126</v>
      </c>
      <c r="AJ396" s="37" t="s">
        <v>837</v>
      </c>
      <c r="AK396" s="37" t="s">
        <v>88</v>
      </c>
      <c r="AL396" s="37" t="s">
        <v>77</v>
      </c>
      <c r="AM396" s="37" t="s">
        <v>77</v>
      </c>
      <c r="AN396" s="37" t="s">
        <v>77</v>
      </c>
      <c r="AO396" s="37" t="s">
        <v>77</v>
      </c>
      <c r="AP396" s="37" t="s">
        <v>844</v>
      </c>
      <c r="AQ396" s="37" t="s">
        <v>844</v>
      </c>
      <c r="AR396" s="37" t="s">
        <v>90</v>
      </c>
      <c r="AS396" s="37" t="s">
        <v>91</v>
      </c>
      <c r="AT396" s="37" t="s">
        <v>92</v>
      </c>
      <c r="AU396" s="37" t="s">
        <v>77</v>
      </c>
      <c r="AV396" s="37" t="s">
        <v>77</v>
      </c>
      <c r="AW396" s="37" t="s">
        <v>77</v>
      </c>
      <c r="AX396" s="291">
        <v>41208</v>
      </c>
      <c r="AY396" s="37" t="s">
        <v>88</v>
      </c>
      <c r="AZ396" s="37" t="s">
        <v>81</v>
      </c>
      <c r="BA396" s="37" t="s">
        <v>77</v>
      </c>
      <c r="BB396" s="37" t="s">
        <v>77</v>
      </c>
      <c r="BC396" s="37" t="s">
        <v>75</v>
      </c>
      <c r="BD396" s="37" t="s">
        <v>77</v>
      </c>
      <c r="BE396" s="37" t="s">
        <v>93</v>
      </c>
      <c r="BF396" s="291">
        <v>41208</v>
      </c>
      <c r="BG396" s="37" t="s">
        <v>171</v>
      </c>
      <c r="BH396" s="154">
        <v>45570.650902777779</v>
      </c>
      <c r="BI396" s="37" t="s">
        <v>77</v>
      </c>
      <c r="BJ396" s="37" t="s">
        <v>325</v>
      </c>
      <c r="BK396" s="23" t="s">
        <v>96</v>
      </c>
    </row>
    <row r="397" spans="1:63" s="10" customFormat="1" ht="56">
      <c r="A397" s="37">
        <v>2854</v>
      </c>
      <c r="B397" s="37" t="s">
        <v>1201</v>
      </c>
      <c r="C397" s="37" t="s">
        <v>3187</v>
      </c>
      <c r="D397" s="366" t="s">
        <v>76</v>
      </c>
      <c r="E397" s="367"/>
      <c r="F397" s="367"/>
      <c r="G397" s="367"/>
      <c r="H397" s="367"/>
      <c r="I397" s="367"/>
      <c r="J397" s="236" t="s">
        <v>76</v>
      </c>
      <c r="K397" s="236" t="s">
        <v>76</v>
      </c>
      <c r="L397" s="236" t="s">
        <v>76</v>
      </c>
      <c r="M397" s="236" t="s">
        <v>76</v>
      </c>
      <c r="N397" s="37" t="s">
        <v>75</v>
      </c>
      <c r="O397" s="236" t="s">
        <v>76</v>
      </c>
      <c r="P397" s="37" t="s">
        <v>318</v>
      </c>
      <c r="Q397" s="37" t="s">
        <v>77</v>
      </c>
      <c r="R397" s="37" t="s">
        <v>75</v>
      </c>
      <c r="S397" s="37" t="s">
        <v>75</v>
      </c>
      <c r="T397" s="25" t="s">
        <v>75</v>
      </c>
      <c r="U397" s="25" t="s">
        <v>75</v>
      </c>
      <c r="V397" s="236" t="s">
        <v>319</v>
      </c>
      <c r="W397" s="236" t="s">
        <v>320</v>
      </c>
      <c r="X397" s="37" t="s">
        <v>75</v>
      </c>
      <c r="Y397" s="291">
        <v>45474</v>
      </c>
      <c r="Z397" s="37" t="s">
        <v>81</v>
      </c>
      <c r="AA397" s="37" t="s">
        <v>1201</v>
      </c>
      <c r="AB397" s="37" t="s">
        <v>1202</v>
      </c>
      <c r="AC397" s="37" t="s">
        <v>83</v>
      </c>
      <c r="AD397" s="37" t="s">
        <v>1185</v>
      </c>
      <c r="AE397" s="37" t="s">
        <v>873</v>
      </c>
      <c r="AF397" s="37" t="s">
        <v>85</v>
      </c>
      <c r="AG397" s="37">
        <v>40</v>
      </c>
      <c r="AH397" s="37" t="s">
        <v>86</v>
      </c>
      <c r="AI397" s="37" t="s">
        <v>126</v>
      </c>
      <c r="AJ397" s="37" t="s">
        <v>837</v>
      </c>
      <c r="AK397" s="37" t="s">
        <v>88</v>
      </c>
      <c r="AL397" s="37" t="s">
        <v>77</v>
      </c>
      <c r="AM397" s="37" t="s">
        <v>77</v>
      </c>
      <c r="AN397" s="37" t="s">
        <v>77</v>
      </c>
      <c r="AO397" s="37" t="s">
        <v>77</v>
      </c>
      <c r="AP397" s="37" t="s">
        <v>844</v>
      </c>
      <c r="AQ397" s="37" t="s">
        <v>844</v>
      </c>
      <c r="AR397" s="37" t="s">
        <v>90</v>
      </c>
      <c r="AS397" s="37" t="s">
        <v>91</v>
      </c>
      <c r="AT397" s="37" t="s">
        <v>92</v>
      </c>
      <c r="AU397" s="37" t="s">
        <v>77</v>
      </c>
      <c r="AV397" s="37" t="s">
        <v>77</v>
      </c>
      <c r="AW397" s="37" t="s">
        <v>77</v>
      </c>
      <c r="AX397" s="291">
        <v>41208</v>
      </c>
      <c r="AY397" s="37" t="s">
        <v>88</v>
      </c>
      <c r="AZ397" s="37" t="s">
        <v>81</v>
      </c>
      <c r="BA397" s="37" t="s">
        <v>77</v>
      </c>
      <c r="BB397" s="37" t="s">
        <v>77</v>
      </c>
      <c r="BC397" s="37" t="s">
        <v>75</v>
      </c>
      <c r="BD397" s="37" t="s">
        <v>77</v>
      </c>
      <c r="BE397" s="37" t="s">
        <v>93</v>
      </c>
      <c r="BF397" s="291">
        <v>41208</v>
      </c>
      <c r="BG397" s="37" t="s">
        <v>171</v>
      </c>
      <c r="BH397" s="154">
        <v>45570.651331018518</v>
      </c>
      <c r="BI397" s="37" t="s">
        <v>77</v>
      </c>
      <c r="BJ397" s="37" t="s">
        <v>325</v>
      </c>
      <c r="BK397" s="23" t="s">
        <v>96</v>
      </c>
    </row>
    <row r="398" spans="1:63" s="10" customFormat="1" ht="56">
      <c r="A398" s="37">
        <v>2855</v>
      </c>
      <c r="B398" s="37" t="s">
        <v>1203</v>
      </c>
      <c r="C398" s="37" t="s">
        <v>3187</v>
      </c>
      <c r="D398" s="366" t="s">
        <v>76</v>
      </c>
      <c r="E398" s="367"/>
      <c r="F398" s="367"/>
      <c r="G398" s="367"/>
      <c r="H398" s="367"/>
      <c r="I398" s="367"/>
      <c r="J398" s="236" t="s">
        <v>76</v>
      </c>
      <c r="K398" s="236" t="s">
        <v>76</v>
      </c>
      <c r="L398" s="236" t="s">
        <v>76</v>
      </c>
      <c r="M398" s="236" t="s">
        <v>76</v>
      </c>
      <c r="N398" s="37" t="s">
        <v>75</v>
      </c>
      <c r="O398" s="236" t="s">
        <v>76</v>
      </c>
      <c r="P398" s="37" t="s">
        <v>318</v>
      </c>
      <c r="Q398" s="37" t="s">
        <v>77</v>
      </c>
      <c r="R398" s="37" t="s">
        <v>75</v>
      </c>
      <c r="S398" s="37" t="s">
        <v>75</v>
      </c>
      <c r="T398" s="25" t="s">
        <v>75</v>
      </c>
      <c r="U398" s="25" t="s">
        <v>75</v>
      </c>
      <c r="V398" s="236" t="s">
        <v>319</v>
      </c>
      <c r="W398" s="236" t="s">
        <v>320</v>
      </c>
      <c r="X398" s="37" t="s">
        <v>75</v>
      </c>
      <c r="Y398" s="291">
        <v>45474</v>
      </c>
      <c r="Z398" s="37" t="s">
        <v>81</v>
      </c>
      <c r="AA398" s="37" t="s">
        <v>1203</v>
      </c>
      <c r="AB398" s="37" t="s">
        <v>1204</v>
      </c>
      <c r="AC398" s="37" t="s">
        <v>83</v>
      </c>
      <c r="AD398" s="37" t="s">
        <v>1185</v>
      </c>
      <c r="AE398" s="37" t="s">
        <v>1073</v>
      </c>
      <c r="AF398" s="37" t="s">
        <v>85</v>
      </c>
      <c r="AG398" s="37">
        <v>40</v>
      </c>
      <c r="AH398" s="37" t="s">
        <v>86</v>
      </c>
      <c r="AI398" s="37" t="s">
        <v>126</v>
      </c>
      <c r="AJ398" s="37" t="s">
        <v>837</v>
      </c>
      <c r="AK398" s="37" t="s">
        <v>88</v>
      </c>
      <c r="AL398" s="37" t="s">
        <v>77</v>
      </c>
      <c r="AM398" s="37" t="s">
        <v>77</v>
      </c>
      <c r="AN398" s="37" t="s">
        <v>77</v>
      </c>
      <c r="AO398" s="37" t="s">
        <v>77</v>
      </c>
      <c r="AP398" s="37" t="s">
        <v>844</v>
      </c>
      <c r="AQ398" s="37" t="s">
        <v>844</v>
      </c>
      <c r="AR398" s="37" t="s">
        <v>90</v>
      </c>
      <c r="AS398" s="37" t="s">
        <v>91</v>
      </c>
      <c r="AT398" s="37" t="s">
        <v>92</v>
      </c>
      <c r="AU398" s="37" t="s">
        <v>77</v>
      </c>
      <c r="AV398" s="37" t="s">
        <v>77</v>
      </c>
      <c r="AW398" s="37" t="s">
        <v>77</v>
      </c>
      <c r="AX398" s="291">
        <v>41208</v>
      </c>
      <c r="AY398" s="37" t="s">
        <v>88</v>
      </c>
      <c r="AZ398" s="37" t="s">
        <v>81</v>
      </c>
      <c r="BA398" s="37" t="s">
        <v>77</v>
      </c>
      <c r="BB398" s="37" t="s">
        <v>77</v>
      </c>
      <c r="BC398" s="37" t="s">
        <v>75</v>
      </c>
      <c r="BD398" s="37" t="s">
        <v>77</v>
      </c>
      <c r="BE398" s="37" t="s">
        <v>93</v>
      </c>
      <c r="BF398" s="291">
        <v>41208</v>
      </c>
      <c r="BG398" s="37" t="s">
        <v>171</v>
      </c>
      <c r="BH398" s="154">
        <v>45570.651631944442</v>
      </c>
      <c r="BI398" s="37" t="s">
        <v>77</v>
      </c>
      <c r="BJ398" s="37" t="s">
        <v>325</v>
      </c>
      <c r="BK398" s="23" t="s">
        <v>96</v>
      </c>
    </row>
    <row r="399" spans="1:63" s="10" customFormat="1" ht="56">
      <c r="A399" s="37">
        <v>2856</v>
      </c>
      <c r="B399" s="37" t="s">
        <v>1205</v>
      </c>
      <c r="C399" s="37" t="s">
        <v>3187</v>
      </c>
      <c r="D399" s="366" t="s">
        <v>76</v>
      </c>
      <c r="E399" s="367"/>
      <c r="F399" s="367"/>
      <c r="G399" s="367"/>
      <c r="H399" s="367"/>
      <c r="I399" s="367"/>
      <c r="J399" s="236" t="s">
        <v>76</v>
      </c>
      <c r="K399" s="236" t="s">
        <v>76</v>
      </c>
      <c r="L399" s="236" t="s">
        <v>76</v>
      </c>
      <c r="M399" s="236" t="s">
        <v>76</v>
      </c>
      <c r="N399" s="37" t="s">
        <v>75</v>
      </c>
      <c r="O399" s="236" t="s">
        <v>76</v>
      </c>
      <c r="P399" s="37" t="s">
        <v>318</v>
      </c>
      <c r="Q399" s="37" t="s">
        <v>77</v>
      </c>
      <c r="R399" s="37" t="s">
        <v>75</v>
      </c>
      <c r="S399" s="37" t="s">
        <v>75</v>
      </c>
      <c r="T399" s="25" t="s">
        <v>75</v>
      </c>
      <c r="U399" s="25" t="s">
        <v>75</v>
      </c>
      <c r="V399" s="236" t="s">
        <v>319</v>
      </c>
      <c r="W399" s="236" t="s">
        <v>320</v>
      </c>
      <c r="X399" s="37" t="s">
        <v>75</v>
      </c>
      <c r="Y399" s="291">
        <v>45474</v>
      </c>
      <c r="Z399" s="37" t="s">
        <v>81</v>
      </c>
      <c r="AA399" s="37" t="s">
        <v>1205</v>
      </c>
      <c r="AB399" s="37" t="s">
        <v>1206</v>
      </c>
      <c r="AC399" s="37" t="s">
        <v>83</v>
      </c>
      <c r="AD399" s="37" t="s">
        <v>1185</v>
      </c>
      <c r="AE399" s="37" t="s">
        <v>1166</v>
      </c>
      <c r="AF399" s="37" t="s">
        <v>85</v>
      </c>
      <c r="AG399" s="37">
        <v>40</v>
      </c>
      <c r="AH399" s="37" t="s">
        <v>86</v>
      </c>
      <c r="AI399" s="37" t="s">
        <v>126</v>
      </c>
      <c r="AJ399" s="37" t="s">
        <v>837</v>
      </c>
      <c r="AK399" s="37" t="s">
        <v>88</v>
      </c>
      <c r="AL399" s="37" t="s">
        <v>77</v>
      </c>
      <c r="AM399" s="37" t="s">
        <v>77</v>
      </c>
      <c r="AN399" s="37" t="s">
        <v>77</v>
      </c>
      <c r="AO399" s="37" t="s">
        <v>77</v>
      </c>
      <c r="AP399" s="37" t="s">
        <v>844</v>
      </c>
      <c r="AQ399" s="37" t="s">
        <v>228</v>
      </c>
      <c r="AR399" s="37" t="s">
        <v>90</v>
      </c>
      <c r="AS399" s="37" t="s">
        <v>91</v>
      </c>
      <c r="AT399" s="37" t="s">
        <v>92</v>
      </c>
      <c r="AU399" s="37" t="s">
        <v>77</v>
      </c>
      <c r="AV399" s="37" t="s">
        <v>77</v>
      </c>
      <c r="AW399" s="37" t="s">
        <v>77</v>
      </c>
      <c r="AX399" s="291">
        <v>41208</v>
      </c>
      <c r="AY399" s="37" t="s">
        <v>88</v>
      </c>
      <c r="AZ399" s="37" t="s">
        <v>81</v>
      </c>
      <c r="BA399" s="37" t="s">
        <v>77</v>
      </c>
      <c r="BB399" s="37" t="s">
        <v>77</v>
      </c>
      <c r="BC399" s="37" t="s">
        <v>75</v>
      </c>
      <c r="BD399" s="37" t="s">
        <v>77</v>
      </c>
      <c r="BE399" s="37" t="s">
        <v>93</v>
      </c>
      <c r="BF399" s="291">
        <v>41208</v>
      </c>
      <c r="BG399" s="37" t="s">
        <v>171</v>
      </c>
      <c r="BH399" s="154">
        <v>45570.651967592596</v>
      </c>
      <c r="BI399" s="37" t="s">
        <v>77</v>
      </c>
      <c r="BJ399" s="37" t="s">
        <v>325</v>
      </c>
      <c r="BK399" s="23" t="s">
        <v>96</v>
      </c>
    </row>
    <row r="400" spans="1:63" s="10" customFormat="1" ht="56">
      <c r="A400" s="236">
        <v>2860</v>
      </c>
      <c r="B400" s="280" t="s">
        <v>1207</v>
      </c>
      <c r="C400" s="236" t="s">
        <v>3187</v>
      </c>
      <c r="D400" s="366" t="s">
        <v>76</v>
      </c>
      <c r="E400" s="367"/>
      <c r="F400" s="367"/>
      <c r="G400" s="367"/>
      <c r="H400" s="367"/>
      <c r="I400" s="367"/>
      <c r="J400" s="236" t="s">
        <v>76</v>
      </c>
      <c r="K400" s="236" t="s">
        <v>76</v>
      </c>
      <c r="L400" s="236" t="s">
        <v>76</v>
      </c>
      <c r="M400" s="236" t="s">
        <v>76</v>
      </c>
      <c r="N400" s="37" t="s">
        <v>75</v>
      </c>
      <c r="O400" s="236" t="s">
        <v>76</v>
      </c>
      <c r="P400" s="37" t="s">
        <v>318</v>
      </c>
      <c r="Q400" s="37" t="s">
        <v>77</v>
      </c>
      <c r="R400" s="37" t="s">
        <v>75</v>
      </c>
      <c r="S400" s="37" t="s">
        <v>75</v>
      </c>
      <c r="T400" s="25" t="s">
        <v>75</v>
      </c>
      <c r="U400" s="25" t="s">
        <v>75</v>
      </c>
      <c r="V400" s="236" t="s">
        <v>319</v>
      </c>
      <c r="W400" s="236" t="s">
        <v>320</v>
      </c>
      <c r="X400" s="37" t="s">
        <v>75</v>
      </c>
      <c r="Y400" s="291">
        <v>45474</v>
      </c>
      <c r="Z400" s="37" t="s">
        <v>81</v>
      </c>
      <c r="AA400" s="37" t="s">
        <v>1207</v>
      </c>
      <c r="AB400" s="37" t="s">
        <v>1208</v>
      </c>
      <c r="AC400" s="37" t="s">
        <v>83</v>
      </c>
      <c r="AD400" s="37" t="s">
        <v>851</v>
      </c>
      <c r="AE400" s="37" t="s">
        <v>889</v>
      </c>
      <c r="AF400" s="37" t="s">
        <v>85</v>
      </c>
      <c r="AG400" s="37">
        <v>40</v>
      </c>
      <c r="AH400" s="37" t="s">
        <v>86</v>
      </c>
      <c r="AI400" s="37" t="s">
        <v>126</v>
      </c>
      <c r="AJ400" s="37" t="s">
        <v>837</v>
      </c>
      <c r="AK400" s="37" t="s">
        <v>88</v>
      </c>
      <c r="AL400" s="37" t="s">
        <v>89</v>
      </c>
      <c r="AM400" s="37" t="s">
        <v>77</v>
      </c>
      <c r="AN400" s="37" t="s">
        <v>77</v>
      </c>
      <c r="AO400" s="37" t="s">
        <v>77</v>
      </c>
      <c r="AP400" s="37" t="s">
        <v>844</v>
      </c>
      <c r="AQ400" s="37" t="s">
        <v>844</v>
      </c>
      <c r="AR400" s="37" t="s">
        <v>90</v>
      </c>
      <c r="AS400" s="37" t="s">
        <v>91</v>
      </c>
      <c r="AT400" s="37" t="s">
        <v>92</v>
      </c>
      <c r="AU400" s="37" t="s">
        <v>77</v>
      </c>
      <c r="AV400" s="37" t="s">
        <v>77</v>
      </c>
      <c r="AW400" s="37" t="s">
        <v>77</v>
      </c>
      <c r="AX400" s="291">
        <v>42719</v>
      </c>
      <c r="AY400" s="37" t="s">
        <v>88</v>
      </c>
      <c r="AZ400" s="37" t="s">
        <v>81</v>
      </c>
      <c r="BA400" s="37" t="s">
        <v>77</v>
      </c>
      <c r="BB400" s="37" t="s">
        <v>77</v>
      </c>
      <c r="BC400" s="37" t="s">
        <v>75</v>
      </c>
      <c r="BD400" s="37" t="s">
        <v>77</v>
      </c>
      <c r="BE400" s="37" t="s">
        <v>93</v>
      </c>
      <c r="BF400" s="291">
        <v>42719</v>
      </c>
      <c r="BG400" s="37" t="s">
        <v>171</v>
      </c>
      <c r="BH400" s="154">
        <v>45570.652361111112</v>
      </c>
      <c r="BI400" s="37" t="s">
        <v>77</v>
      </c>
      <c r="BJ400" s="236" t="s">
        <v>325</v>
      </c>
      <c r="BK400" s="23" t="s">
        <v>96</v>
      </c>
    </row>
    <row r="401" spans="1:63" s="10" customFormat="1" ht="56">
      <c r="A401" s="236">
        <v>2861</v>
      </c>
      <c r="B401" s="288" t="s">
        <v>1209</v>
      </c>
      <c r="C401" s="236" t="s">
        <v>3187</v>
      </c>
      <c r="D401" s="366" t="s">
        <v>76</v>
      </c>
      <c r="E401" s="367"/>
      <c r="F401" s="367"/>
      <c r="G401" s="367"/>
      <c r="H401" s="367"/>
      <c r="I401" s="367"/>
      <c r="J401" s="236" t="s">
        <v>76</v>
      </c>
      <c r="K401" s="236" t="s">
        <v>76</v>
      </c>
      <c r="L401" s="236" t="s">
        <v>76</v>
      </c>
      <c r="M401" s="236" t="s">
        <v>76</v>
      </c>
      <c r="N401" s="37" t="s">
        <v>75</v>
      </c>
      <c r="O401" s="236" t="s">
        <v>76</v>
      </c>
      <c r="P401" s="37" t="s">
        <v>318</v>
      </c>
      <c r="Q401" s="37" t="s">
        <v>77</v>
      </c>
      <c r="R401" s="37" t="s">
        <v>75</v>
      </c>
      <c r="S401" s="37" t="s">
        <v>75</v>
      </c>
      <c r="T401" s="25" t="s">
        <v>75</v>
      </c>
      <c r="U401" s="25" t="s">
        <v>75</v>
      </c>
      <c r="V401" s="236" t="s">
        <v>319</v>
      </c>
      <c r="W401" s="236" t="s">
        <v>320</v>
      </c>
      <c r="X401" s="37" t="s">
        <v>75</v>
      </c>
      <c r="Y401" s="291">
        <v>45474</v>
      </c>
      <c r="Z401" s="37" t="s">
        <v>81</v>
      </c>
      <c r="AA401" s="37" t="s">
        <v>1209</v>
      </c>
      <c r="AB401" s="37" t="s">
        <v>1210</v>
      </c>
      <c r="AC401" s="37" t="s">
        <v>83</v>
      </c>
      <c r="AD401" s="37" t="s">
        <v>1138</v>
      </c>
      <c r="AE401" s="37" t="s">
        <v>858</v>
      </c>
      <c r="AF401" s="37" t="s">
        <v>85</v>
      </c>
      <c r="AG401" s="37">
        <v>40</v>
      </c>
      <c r="AH401" s="37" t="s">
        <v>86</v>
      </c>
      <c r="AI401" s="37" t="s">
        <v>126</v>
      </c>
      <c r="AJ401" s="37" t="s">
        <v>837</v>
      </c>
      <c r="AK401" s="37" t="s">
        <v>88</v>
      </c>
      <c r="AL401" s="37" t="s">
        <v>77</v>
      </c>
      <c r="AM401" s="37" t="s">
        <v>77</v>
      </c>
      <c r="AN401" s="37" t="s">
        <v>77</v>
      </c>
      <c r="AO401" s="37" t="s">
        <v>77</v>
      </c>
      <c r="AP401" s="37" t="s">
        <v>257</v>
      </c>
      <c r="AQ401" s="37" t="s">
        <v>92</v>
      </c>
      <c r="AR401" s="37" t="s">
        <v>90</v>
      </c>
      <c r="AS401" s="37" t="s">
        <v>91</v>
      </c>
      <c r="AT401" s="37" t="s">
        <v>92</v>
      </c>
      <c r="AU401" s="37" t="s">
        <v>77</v>
      </c>
      <c r="AV401" s="37" t="s">
        <v>77</v>
      </c>
      <c r="AW401" s="37" t="s">
        <v>77</v>
      </c>
      <c r="AX401" s="291">
        <v>42772</v>
      </c>
      <c r="AY401" s="37" t="s">
        <v>88</v>
      </c>
      <c r="AZ401" s="37" t="s">
        <v>81</v>
      </c>
      <c r="BA401" s="37" t="s">
        <v>77</v>
      </c>
      <c r="BB401" s="37" t="s">
        <v>77</v>
      </c>
      <c r="BC401" s="37" t="s">
        <v>75</v>
      </c>
      <c r="BD401" s="37" t="s">
        <v>77</v>
      </c>
      <c r="BE401" s="37" t="s">
        <v>93</v>
      </c>
      <c r="BF401" s="291">
        <v>42772</v>
      </c>
      <c r="BG401" s="37" t="s">
        <v>171</v>
      </c>
      <c r="BH401" s="154">
        <v>45570.664375</v>
      </c>
      <c r="BI401" s="37" t="s">
        <v>77</v>
      </c>
      <c r="BJ401" s="236" t="s">
        <v>325</v>
      </c>
      <c r="BK401" s="23" t="s">
        <v>96</v>
      </c>
    </row>
    <row r="402" spans="1:63" s="10" customFormat="1" ht="56">
      <c r="A402" s="236">
        <v>2862</v>
      </c>
      <c r="B402" s="288" t="s">
        <v>1211</v>
      </c>
      <c r="C402" s="236" t="s">
        <v>3187</v>
      </c>
      <c r="D402" s="366" t="s">
        <v>76</v>
      </c>
      <c r="E402" s="367"/>
      <c r="F402" s="367"/>
      <c r="G402" s="367"/>
      <c r="H402" s="367"/>
      <c r="I402" s="367"/>
      <c r="J402" s="236" t="s">
        <v>76</v>
      </c>
      <c r="K402" s="236" t="s">
        <v>76</v>
      </c>
      <c r="L402" s="236" t="s">
        <v>76</v>
      </c>
      <c r="M402" s="236" t="s">
        <v>76</v>
      </c>
      <c r="N402" s="37" t="s">
        <v>75</v>
      </c>
      <c r="O402" s="236" t="s">
        <v>76</v>
      </c>
      <c r="P402" s="37" t="s">
        <v>318</v>
      </c>
      <c r="Q402" s="37" t="s">
        <v>77</v>
      </c>
      <c r="R402" s="37" t="s">
        <v>75</v>
      </c>
      <c r="S402" s="37" t="s">
        <v>75</v>
      </c>
      <c r="T402" s="25" t="s">
        <v>75</v>
      </c>
      <c r="U402" s="25" t="s">
        <v>75</v>
      </c>
      <c r="V402" s="236" t="s">
        <v>319</v>
      </c>
      <c r="W402" s="236" t="s">
        <v>320</v>
      </c>
      <c r="X402" s="37" t="s">
        <v>75</v>
      </c>
      <c r="Y402" s="291">
        <v>45474</v>
      </c>
      <c r="Z402" s="37" t="s">
        <v>81</v>
      </c>
      <c r="AA402" s="37" t="s">
        <v>1211</v>
      </c>
      <c r="AB402" s="37" t="s">
        <v>1212</v>
      </c>
      <c r="AC402" s="37" t="s">
        <v>83</v>
      </c>
      <c r="AD402" s="37" t="s">
        <v>1138</v>
      </c>
      <c r="AE402" s="37" t="s">
        <v>901</v>
      </c>
      <c r="AF402" s="37" t="s">
        <v>85</v>
      </c>
      <c r="AG402" s="37">
        <v>40</v>
      </c>
      <c r="AH402" s="37" t="s">
        <v>86</v>
      </c>
      <c r="AI402" s="37" t="s">
        <v>126</v>
      </c>
      <c r="AJ402" s="37" t="s">
        <v>837</v>
      </c>
      <c r="AK402" s="37" t="s">
        <v>88</v>
      </c>
      <c r="AL402" s="37" t="s">
        <v>89</v>
      </c>
      <c r="AM402" s="37" t="s">
        <v>77</v>
      </c>
      <c r="AN402" s="37" t="s">
        <v>77</v>
      </c>
      <c r="AO402" s="37" t="s">
        <v>77</v>
      </c>
      <c r="AP402" s="37" t="s">
        <v>257</v>
      </c>
      <c r="AQ402" s="37" t="s">
        <v>92</v>
      </c>
      <c r="AR402" s="37" t="s">
        <v>90</v>
      </c>
      <c r="AS402" s="37" t="s">
        <v>91</v>
      </c>
      <c r="AT402" s="37" t="s">
        <v>92</v>
      </c>
      <c r="AU402" s="37" t="s">
        <v>77</v>
      </c>
      <c r="AV402" s="37" t="s">
        <v>77</v>
      </c>
      <c r="AW402" s="37" t="s">
        <v>77</v>
      </c>
      <c r="AX402" s="291">
        <v>42772</v>
      </c>
      <c r="AY402" s="37" t="s">
        <v>88</v>
      </c>
      <c r="AZ402" s="37" t="s">
        <v>81</v>
      </c>
      <c r="BA402" s="37" t="s">
        <v>77</v>
      </c>
      <c r="BB402" s="37" t="s">
        <v>77</v>
      </c>
      <c r="BC402" s="37" t="s">
        <v>75</v>
      </c>
      <c r="BD402" s="37" t="s">
        <v>77</v>
      </c>
      <c r="BE402" s="37" t="s">
        <v>93</v>
      </c>
      <c r="BF402" s="291">
        <v>42772</v>
      </c>
      <c r="BG402" s="37" t="s">
        <v>171</v>
      </c>
      <c r="BH402" s="154">
        <v>45570.65315972222</v>
      </c>
      <c r="BI402" s="37" t="s">
        <v>77</v>
      </c>
      <c r="BJ402" s="236" t="s">
        <v>325</v>
      </c>
      <c r="BK402" s="23" t="s">
        <v>96</v>
      </c>
    </row>
    <row r="403" spans="1:63" s="10" customFormat="1" ht="56">
      <c r="A403" s="236">
        <v>2863</v>
      </c>
      <c r="B403" s="288" t="s">
        <v>1213</v>
      </c>
      <c r="C403" s="236" t="s">
        <v>3187</v>
      </c>
      <c r="D403" s="366" t="s">
        <v>76</v>
      </c>
      <c r="E403" s="367"/>
      <c r="F403" s="367"/>
      <c r="G403" s="367"/>
      <c r="H403" s="367"/>
      <c r="I403" s="367"/>
      <c r="J403" s="236" t="s">
        <v>76</v>
      </c>
      <c r="K403" s="236" t="s">
        <v>76</v>
      </c>
      <c r="L403" s="236" t="s">
        <v>76</v>
      </c>
      <c r="M403" s="236" t="s">
        <v>76</v>
      </c>
      <c r="N403" s="37" t="s">
        <v>75</v>
      </c>
      <c r="O403" s="236" t="s">
        <v>76</v>
      </c>
      <c r="P403" s="37" t="s">
        <v>318</v>
      </c>
      <c r="Q403" s="37" t="s">
        <v>77</v>
      </c>
      <c r="R403" s="37" t="s">
        <v>75</v>
      </c>
      <c r="S403" s="37" t="s">
        <v>75</v>
      </c>
      <c r="T403" s="25" t="s">
        <v>75</v>
      </c>
      <c r="U403" s="25" t="s">
        <v>75</v>
      </c>
      <c r="V403" s="236" t="s">
        <v>319</v>
      </c>
      <c r="W403" s="236" t="s">
        <v>320</v>
      </c>
      <c r="X403" s="37" t="s">
        <v>75</v>
      </c>
      <c r="Y403" s="291">
        <v>45474</v>
      </c>
      <c r="Z403" s="37" t="s">
        <v>81</v>
      </c>
      <c r="AA403" s="37" t="s">
        <v>1213</v>
      </c>
      <c r="AB403" s="37" t="s">
        <v>1214</v>
      </c>
      <c r="AC403" s="37" t="s">
        <v>83</v>
      </c>
      <c r="AD403" s="37" t="s">
        <v>1138</v>
      </c>
      <c r="AE403" s="37" t="s">
        <v>1215</v>
      </c>
      <c r="AF403" s="37" t="s">
        <v>85</v>
      </c>
      <c r="AG403" s="37">
        <v>40</v>
      </c>
      <c r="AH403" s="37" t="s">
        <v>86</v>
      </c>
      <c r="AI403" s="37" t="s">
        <v>126</v>
      </c>
      <c r="AJ403" s="37" t="s">
        <v>837</v>
      </c>
      <c r="AK403" s="37" t="s">
        <v>88</v>
      </c>
      <c r="AL403" s="37" t="s">
        <v>89</v>
      </c>
      <c r="AM403" s="37" t="s">
        <v>77</v>
      </c>
      <c r="AN403" s="37" t="s">
        <v>77</v>
      </c>
      <c r="AO403" s="37" t="s">
        <v>77</v>
      </c>
      <c r="AP403" s="37" t="s">
        <v>257</v>
      </c>
      <c r="AQ403" s="37" t="s">
        <v>92</v>
      </c>
      <c r="AR403" s="37" t="s">
        <v>90</v>
      </c>
      <c r="AS403" s="37" t="s">
        <v>91</v>
      </c>
      <c r="AT403" s="37" t="s">
        <v>92</v>
      </c>
      <c r="AU403" s="37" t="s">
        <v>77</v>
      </c>
      <c r="AV403" s="37" t="s">
        <v>77</v>
      </c>
      <c r="AW403" s="37" t="s">
        <v>77</v>
      </c>
      <c r="AX403" s="291">
        <v>42772</v>
      </c>
      <c r="AY403" s="37" t="s">
        <v>88</v>
      </c>
      <c r="AZ403" s="37" t="s">
        <v>81</v>
      </c>
      <c r="BA403" s="37" t="s">
        <v>77</v>
      </c>
      <c r="BB403" s="37" t="s">
        <v>77</v>
      </c>
      <c r="BC403" s="37" t="s">
        <v>75</v>
      </c>
      <c r="BD403" s="37" t="s">
        <v>77</v>
      </c>
      <c r="BE403" s="37" t="s">
        <v>93</v>
      </c>
      <c r="BF403" s="291">
        <v>42772</v>
      </c>
      <c r="BG403" s="37" t="s">
        <v>171</v>
      </c>
      <c r="BH403" s="154">
        <v>45570.653460648151</v>
      </c>
      <c r="BI403" s="37" t="s">
        <v>77</v>
      </c>
      <c r="BJ403" s="236" t="s">
        <v>325</v>
      </c>
      <c r="BK403" s="23" t="s">
        <v>96</v>
      </c>
    </row>
    <row r="404" spans="1:63" s="10" customFormat="1" ht="56">
      <c r="A404" s="236">
        <v>2864</v>
      </c>
      <c r="B404" s="288" t="s">
        <v>1216</v>
      </c>
      <c r="C404" s="236" t="s">
        <v>3187</v>
      </c>
      <c r="D404" s="366" t="s">
        <v>76</v>
      </c>
      <c r="E404" s="367"/>
      <c r="F404" s="367"/>
      <c r="G404" s="367"/>
      <c r="H404" s="367"/>
      <c r="I404" s="367"/>
      <c r="J404" s="236" t="s">
        <v>76</v>
      </c>
      <c r="K404" s="236" t="s">
        <v>76</v>
      </c>
      <c r="L404" s="236" t="s">
        <v>76</v>
      </c>
      <c r="M404" s="236" t="s">
        <v>76</v>
      </c>
      <c r="N404" s="37" t="s">
        <v>75</v>
      </c>
      <c r="O404" s="236" t="s">
        <v>76</v>
      </c>
      <c r="P404" s="37" t="s">
        <v>318</v>
      </c>
      <c r="Q404" s="37" t="s">
        <v>77</v>
      </c>
      <c r="R404" s="37" t="s">
        <v>75</v>
      </c>
      <c r="S404" s="37" t="s">
        <v>75</v>
      </c>
      <c r="T404" s="25" t="s">
        <v>75</v>
      </c>
      <c r="U404" s="25" t="s">
        <v>75</v>
      </c>
      <c r="V404" s="236" t="s">
        <v>319</v>
      </c>
      <c r="W404" s="236" t="s">
        <v>320</v>
      </c>
      <c r="X404" s="37" t="s">
        <v>75</v>
      </c>
      <c r="Y404" s="291">
        <v>45474</v>
      </c>
      <c r="Z404" s="37" t="s">
        <v>81</v>
      </c>
      <c r="AA404" s="37" t="s">
        <v>1216</v>
      </c>
      <c r="AB404" s="37" t="s">
        <v>1217</v>
      </c>
      <c r="AC404" s="37" t="s">
        <v>83</v>
      </c>
      <c r="AD404" s="37" t="s">
        <v>1138</v>
      </c>
      <c r="AE404" s="37" t="s">
        <v>1218</v>
      </c>
      <c r="AF404" s="37" t="s">
        <v>85</v>
      </c>
      <c r="AG404" s="37">
        <v>40</v>
      </c>
      <c r="AH404" s="37" t="s">
        <v>86</v>
      </c>
      <c r="AI404" s="37" t="s">
        <v>126</v>
      </c>
      <c r="AJ404" s="37" t="s">
        <v>837</v>
      </c>
      <c r="AK404" s="37" t="s">
        <v>88</v>
      </c>
      <c r="AL404" s="37" t="s">
        <v>89</v>
      </c>
      <c r="AM404" s="37" t="s">
        <v>77</v>
      </c>
      <c r="AN404" s="37" t="s">
        <v>77</v>
      </c>
      <c r="AO404" s="37" t="s">
        <v>77</v>
      </c>
      <c r="AP404" s="37" t="s">
        <v>257</v>
      </c>
      <c r="AQ404" s="37" t="s">
        <v>92</v>
      </c>
      <c r="AR404" s="37" t="s">
        <v>90</v>
      </c>
      <c r="AS404" s="37" t="s">
        <v>91</v>
      </c>
      <c r="AT404" s="37" t="s">
        <v>92</v>
      </c>
      <c r="AU404" s="37" t="s">
        <v>77</v>
      </c>
      <c r="AV404" s="37" t="s">
        <v>77</v>
      </c>
      <c r="AW404" s="37" t="s">
        <v>77</v>
      </c>
      <c r="AX404" s="291">
        <v>42772</v>
      </c>
      <c r="AY404" s="37" t="s">
        <v>88</v>
      </c>
      <c r="AZ404" s="37" t="s">
        <v>81</v>
      </c>
      <c r="BA404" s="37" t="s">
        <v>77</v>
      </c>
      <c r="BB404" s="37" t="s">
        <v>77</v>
      </c>
      <c r="BC404" s="37" t="s">
        <v>75</v>
      </c>
      <c r="BD404" s="37" t="s">
        <v>77</v>
      </c>
      <c r="BE404" s="37" t="s">
        <v>93</v>
      </c>
      <c r="BF404" s="291">
        <v>42772</v>
      </c>
      <c r="BG404" s="37" t="s">
        <v>171</v>
      </c>
      <c r="BH404" s="154">
        <v>45570.653634259259</v>
      </c>
      <c r="BI404" s="37" t="s">
        <v>77</v>
      </c>
      <c r="BJ404" s="236" t="s">
        <v>325</v>
      </c>
      <c r="BK404" s="23" t="s">
        <v>96</v>
      </c>
    </row>
    <row r="405" spans="1:63" s="10" customFormat="1" ht="41.25" customHeight="1">
      <c r="A405" s="37">
        <v>2865</v>
      </c>
      <c r="B405" s="317" t="s">
        <v>1219</v>
      </c>
      <c r="C405" s="37" t="s">
        <v>3187</v>
      </c>
      <c r="D405" s="343" t="s">
        <v>76</v>
      </c>
      <c r="E405" s="376"/>
      <c r="F405" s="376"/>
      <c r="G405" s="376"/>
      <c r="H405" s="376"/>
      <c r="I405" s="376"/>
      <c r="J405" s="37" t="s">
        <v>76</v>
      </c>
      <c r="K405" s="37" t="s">
        <v>76</v>
      </c>
      <c r="L405" s="37" t="s">
        <v>76</v>
      </c>
      <c r="M405" s="37" t="s">
        <v>76</v>
      </c>
      <c r="N405" s="37" t="s">
        <v>75</v>
      </c>
      <c r="O405" s="37" t="s">
        <v>76</v>
      </c>
      <c r="P405" s="37" t="s">
        <v>318</v>
      </c>
      <c r="Q405" s="37" t="s">
        <v>77</v>
      </c>
      <c r="R405" s="37" t="s">
        <v>75</v>
      </c>
      <c r="S405" s="37" t="s">
        <v>75</v>
      </c>
      <c r="T405" s="25" t="s">
        <v>75</v>
      </c>
      <c r="U405" s="25" t="s">
        <v>75</v>
      </c>
      <c r="V405" s="37" t="s">
        <v>319</v>
      </c>
      <c r="W405" s="37" t="s">
        <v>320</v>
      </c>
      <c r="X405" s="37" t="s">
        <v>75</v>
      </c>
      <c r="Y405" s="291">
        <v>45474</v>
      </c>
      <c r="Z405" s="37" t="s">
        <v>81</v>
      </c>
      <c r="AA405" s="37" t="s">
        <v>1219</v>
      </c>
      <c r="AB405" s="37" t="s">
        <v>1338</v>
      </c>
      <c r="AC405" s="37" t="s">
        <v>83</v>
      </c>
      <c r="AD405" s="37" t="s">
        <v>851</v>
      </c>
      <c r="AE405" s="37" t="s">
        <v>1073</v>
      </c>
      <c r="AF405" s="37" t="s">
        <v>85</v>
      </c>
      <c r="AG405" s="37">
        <v>40</v>
      </c>
      <c r="AH405" s="37" t="s">
        <v>86</v>
      </c>
      <c r="AI405" s="37" t="s">
        <v>126</v>
      </c>
      <c r="AJ405" s="37" t="s">
        <v>837</v>
      </c>
      <c r="AK405" s="37" t="s">
        <v>88</v>
      </c>
      <c r="AL405" s="37" t="s">
        <v>89</v>
      </c>
      <c r="AM405" s="37" t="s">
        <v>77</v>
      </c>
      <c r="AN405" s="37" t="s">
        <v>77</v>
      </c>
      <c r="AO405" s="37" t="s">
        <v>77</v>
      </c>
      <c r="AP405" s="37" t="s">
        <v>844</v>
      </c>
      <c r="AQ405" s="37" t="s">
        <v>844</v>
      </c>
      <c r="AR405" s="37" t="s">
        <v>90</v>
      </c>
      <c r="AS405" s="37" t="s">
        <v>91</v>
      </c>
      <c r="AT405" s="37" t="s">
        <v>92</v>
      </c>
      <c r="AU405" s="37" t="s">
        <v>77</v>
      </c>
      <c r="AV405" s="37" t="s">
        <v>77</v>
      </c>
      <c r="AW405" s="37" t="s">
        <v>77</v>
      </c>
      <c r="AX405" s="291">
        <v>43306</v>
      </c>
      <c r="AY405" s="37" t="s">
        <v>88</v>
      </c>
      <c r="AZ405" s="37" t="s">
        <v>81</v>
      </c>
      <c r="BA405" s="37" t="s">
        <v>77</v>
      </c>
      <c r="BB405" s="37" t="s">
        <v>77</v>
      </c>
      <c r="BC405" s="37" t="s">
        <v>75</v>
      </c>
      <c r="BD405" s="37" t="s">
        <v>77</v>
      </c>
      <c r="BE405" s="37" t="s">
        <v>93</v>
      </c>
      <c r="BF405" s="291">
        <v>43306</v>
      </c>
      <c r="BG405" s="37" t="s">
        <v>171</v>
      </c>
      <c r="BH405" s="154">
        <v>45570.653773148151</v>
      </c>
      <c r="BI405" s="37" t="s">
        <v>77</v>
      </c>
      <c r="BJ405" s="37" t="s">
        <v>325</v>
      </c>
      <c r="BK405" s="23" t="s">
        <v>96</v>
      </c>
    </row>
    <row r="406" spans="1:63" s="10" customFormat="1" ht="41.25" customHeight="1">
      <c r="A406" s="236">
        <v>2866</v>
      </c>
      <c r="B406" s="288" t="s">
        <v>1220</v>
      </c>
      <c r="C406" s="236" t="s">
        <v>3187</v>
      </c>
      <c r="D406" s="366" t="s">
        <v>76</v>
      </c>
      <c r="E406" s="367"/>
      <c r="F406" s="367"/>
      <c r="G406" s="367"/>
      <c r="H406" s="367"/>
      <c r="I406" s="367"/>
      <c r="J406" s="236" t="s">
        <v>76</v>
      </c>
      <c r="K406" s="236" t="s">
        <v>76</v>
      </c>
      <c r="L406" s="236" t="s">
        <v>76</v>
      </c>
      <c r="M406" s="236" t="s">
        <v>76</v>
      </c>
      <c r="N406" s="37" t="s">
        <v>75</v>
      </c>
      <c r="O406" s="236" t="s">
        <v>76</v>
      </c>
      <c r="P406" s="37" t="s">
        <v>318</v>
      </c>
      <c r="Q406" s="37" t="s">
        <v>77</v>
      </c>
      <c r="R406" s="37" t="s">
        <v>75</v>
      </c>
      <c r="S406" s="37" t="s">
        <v>75</v>
      </c>
      <c r="T406" s="25" t="s">
        <v>75</v>
      </c>
      <c r="U406" s="25" t="s">
        <v>75</v>
      </c>
      <c r="V406" s="236" t="s">
        <v>319</v>
      </c>
      <c r="W406" s="236" t="s">
        <v>320</v>
      </c>
      <c r="X406" s="37" t="s">
        <v>75</v>
      </c>
      <c r="Y406" s="291">
        <v>45474</v>
      </c>
      <c r="Z406" s="37" t="s">
        <v>81</v>
      </c>
      <c r="AA406" s="37" t="s">
        <v>1220</v>
      </c>
      <c r="AB406" s="37" t="s">
        <v>3752</v>
      </c>
      <c r="AC406" s="37" t="s">
        <v>83</v>
      </c>
      <c r="AD406" s="37" t="s">
        <v>851</v>
      </c>
      <c r="AE406" s="37" t="s">
        <v>1445</v>
      </c>
      <c r="AF406" s="37" t="s">
        <v>85</v>
      </c>
      <c r="AG406" s="37">
        <v>40</v>
      </c>
      <c r="AH406" s="37" t="s">
        <v>86</v>
      </c>
      <c r="AI406" s="37" t="s">
        <v>126</v>
      </c>
      <c r="AJ406" s="37" t="s">
        <v>837</v>
      </c>
      <c r="AK406" s="37" t="s">
        <v>88</v>
      </c>
      <c r="AL406" s="37" t="s">
        <v>89</v>
      </c>
      <c r="AM406" s="37" t="s">
        <v>77</v>
      </c>
      <c r="AN406" s="37" t="s">
        <v>77</v>
      </c>
      <c r="AO406" s="37" t="s">
        <v>77</v>
      </c>
      <c r="AP406" s="37" t="s">
        <v>77</v>
      </c>
      <c r="AQ406" s="37" t="s">
        <v>92</v>
      </c>
      <c r="AR406" s="37" t="s">
        <v>90</v>
      </c>
      <c r="AS406" s="37" t="s">
        <v>91</v>
      </c>
      <c r="AT406" s="37" t="s">
        <v>92</v>
      </c>
      <c r="AU406" s="37" t="s">
        <v>77</v>
      </c>
      <c r="AV406" s="37" t="s">
        <v>77</v>
      </c>
      <c r="AW406" s="37" t="s">
        <v>77</v>
      </c>
      <c r="AX406" s="291">
        <v>43668</v>
      </c>
      <c r="AY406" s="37" t="s">
        <v>88</v>
      </c>
      <c r="AZ406" s="37" t="s">
        <v>81</v>
      </c>
      <c r="BA406" s="37" t="s">
        <v>77</v>
      </c>
      <c r="BB406" s="37" t="s">
        <v>77</v>
      </c>
      <c r="BC406" s="37" t="s">
        <v>75</v>
      </c>
      <c r="BD406" s="37" t="s">
        <v>77</v>
      </c>
      <c r="BE406" s="37" t="s">
        <v>93</v>
      </c>
      <c r="BF406" s="291">
        <v>43668</v>
      </c>
      <c r="BG406" s="37" t="s">
        <v>171</v>
      </c>
      <c r="BH406" s="154">
        <v>45570.653935185182</v>
      </c>
      <c r="BI406" s="37" t="s">
        <v>77</v>
      </c>
      <c r="BJ406" s="236" t="s">
        <v>325</v>
      </c>
      <c r="BK406" s="23" t="s">
        <v>96</v>
      </c>
    </row>
    <row r="407" spans="1:63" s="10" customFormat="1" ht="41.25" customHeight="1">
      <c r="A407" s="236">
        <v>2867</v>
      </c>
      <c r="B407" s="288" t="s">
        <v>1221</v>
      </c>
      <c r="C407" s="236" t="s">
        <v>3187</v>
      </c>
      <c r="D407" s="366" t="s">
        <v>76</v>
      </c>
      <c r="E407" s="367"/>
      <c r="F407" s="367"/>
      <c r="G407" s="367"/>
      <c r="H407" s="367"/>
      <c r="I407" s="367"/>
      <c r="J407" s="236" t="s">
        <v>76</v>
      </c>
      <c r="K407" s="236" t="s">
        <v>76</v>
      </c>
      <c r="L407" s="236" t="s">
        <v>76</v>
      </c>
      <c r="M407" s="236" t="s">
        <v>76</v>
      </c>
      <c r="N407" s="37" t="s">
        <v>75</v>
      </c>
      <c r="O407" s="236" t="s">
        <v>76</v>
      </c>
      <c r="P407" s="37" t="s">
        <v>318</v>
      </c>
      <c r="Q407" s="37" t="s">
        <v>77</v>
      </c>
      <c r="R407" s="37" t="s">
        <v>75</v>
      </c>
      <c r="S407" s="37" t="s">
        <v>75</v>
      </c>
      <c r="T407" s="25" t="s">
        <v>75</v>
      </c>
      <c r="U407" s="25" t="s">
        <v>75</v>
      </c>
      <c r="V407" s="236" t="s">
        <v>319</v>
      </c>
      <c r="W407" s="236" t="s">
        <v>320</v>
      </c>
      <c r="X407" s="37" t="s">
        <v>75</v>
      </c>
      <c r="Y407" s="291">
        <v>45474</v>
      </c>
      <c r="Z407" s="37" t="s">
        <v>81</v>
      </c>
      <c r="AA407" s="37" t="s">
        <v>1221</v>
      </c>
      <c r="AB407" s="37" t="s">
        <v>3753</v>
      </c>
      <c r="AC407" s="37" t="s">
        <v>83</v>
      </c>
      <c r="AD407" s="37" t="s">
        <v>851</v>
      </c>
      <c r="AE407" s="37" t="s">
        <v>1449</v>
      </c>
      <c r="AF407" s="37" t="s">
        <v>85</v>
      </c>
      <c r="AG407" s="37">
        <v>40</v>
      </c>
      <c r="AH407" s="37" t="s">
        <v>86</v>
      </c>
      <c r="AI407" s="37" t="s">
        <v>126</v>
      </c>
      <c r="AJ407" s="37" t="s">
        <v>837</v>
      </c>
      <c r="AK407" s="37" t="s">
        <v>88</v>
      </c>
      <c r="AL407" s="37" t="s">
        <v>89</v>
      </c>
      <c r="AM407" s="37" t="s">
        <v>77</v>
      </c>
      <c r="AN407" s="37" t="s">
        <v>77</v>
      </c>
      <c r="AO407" s="37" t="s">
        <v>77</v>
      </c>
      <c r="AP407" s="37" t="s">
        <v>77</v>
      </c>
      <c r="AQ407" s="37" t="s">
        <v>92</v>
      </c>
      <c r="AR407" s="37" t="s">
        <v>90</v>
      </c>
      <c r="AS407" s="37" t="s">
        <v>91</v>
      </c>
      <c r="AT407" s="37" t="s">
        <v>92</v>
      </c>
      <c r="AU407" s="37" t="s">
        <v>77</v>
      </c>
      <c r="AV407" s="37" t="s">
        <v>77</v>
      </c>
      <c r="AW407" s="37" t="s">
        <v>77</v>
      </c>
      <c r="AX407" s="291">
        <v>43668</v>
      </c>
      <c r="AY407" s="37" t="s">
        <v>88</v>
      </c>
      <c r="AZ407" s="37" t="s">
        <v>81</v>
      </c>
      <c r="BA407" s="37" t="s">
        <v>77</v>
      </c>
      <c r="BB407" s="37" t="s">
        <v>77</v>
      </c>
      <c r="BC407" s="37" t="s">
        <v>75</v>
      </c>
      <c r="BD407" s="37" t="s">
        <v>77</v>
      </c>
      <c r="BE407" s="37" t="s">
        <v>93</v>
      </c>
      <c r="BF407" s="291">
        <v>43668</v>
      </c>
      <c r="BG407" s="37" t="s">
        <v>171</v>
      </c>
      <c r="BH407" s="154">
        <v>45570.654178240744</v>
      </c>
      <c r="BI407" s="37" t="s">
        <v>77</v>
      </c>
      <c r="BJ407" s="236" t="s">
        <v>325</v>
      </c>
      <c r="BK407" s="23" t="s">
        <v>96</v>
      </c>
    </row>
    <row r="408" spans="1:63" s="10" customFormat="1" ht="41.25" customHeight="1">
      <c r="A408" s="236">
        <v>2868</v>
      </c>
      <c r="B408" s="288" t="s">
        <v>1222</v>
      </c>
      <c r="C408" s="236" t="s">
        <v>3187</v>
      </c>
      <c r="D408" s="366" t="s">
        <v>76</v>
      </c>
      <c r="E408" s="367"/>
      <c r="F408" s="367"/>
      <c r="G408" s="367"/>
      <c r="H408" s="367"/>
      <c r="I408" s="367"/>
      <c r="J408" s="236" t="s">
        <v>76</v>
      </c>
      <c r="K408" s="236" t="s">
        <v>76</v>
      </c>
      <c r="L408" s="236" t="s">
        <v>76</v>
      </c>
      <c r="M408" s="236" t="s">
        <v>76</v>
      </c>
      <c r="N408" s="37" t="s">
        <v>75</v>
      </c>
      <c r="O408" s="236" t="s">
        <v>76</v>
      </c>
      <c r="P408" s="37" t="s">
        <v>318</v>
      </c>
      <c r="Q408" s="37" t="s">
        <v>77</v>
      </c>
      <c r="R408" s="37" t="s">
        <v>75</v>
      </c>
      <c r="S408" s="37" t="s">
        <v>75</v>
      </c>
      <c r="T408" s="25" t="s">
        <v>75</v>
      </c>
      <c r="U408" s="25" t="s">
        <v>75</v>
      </c>
      <c r="V408" s="236" t="s">
        <v>319</v>
      </c>
      <c r="W408" s="236" t="s">
        <v>320</v>
      </c>
      <c r="X408" s="37" t="s">
        <v>75</v>
      </c>
      <c r="Y408" s="291">
        <v>45474</v>
      </c>
      <c r="Z408" s="37" t="s">
        <v>81</v>
      </c>
      <c r="AA408" s="37" t="s">
        <v>1222</v>
      </c>
      <c r="AB408" s="37" t="s">
        <v>3754</v>
      </c>
      <c r="AC408" s="37" t="s">
        <v>83</v>
      </c>
      <c r="AD408" s="37" t="s">
        <v>851</v>
      </c>
      <c r="AE408" s="37" t="s">
        <v>1453</v>
      </c>
      <c r="AF408" s="37" t="s">
        <v>85</v>
      </c>
      <c r="AG408" s="37">
        <v>40</v>
      </c>
      <c r="AH408" s="37" t="s">
        <v>86</v>
      </c>
      <c r="AI408" s="37" t="s">
        <v>126</v>
      </c>
      <c r="AJ408" s="37" t="s">
        <v>837</v>
      </c>
      <c r="AK408" s="37" t="s">
        <v>88</v>
      </c>
      <c r="AL408" s="37" t="s">
        <v>89</v>
      </c>
      <c r="AM408" s="37" t="s">
        <v>77</v>
      </c>
      <c r="AN408" s="37" t="s">
        <v>77</v>
      </c>
      <c r="AO408" s="37" t="s">
        <v>77</v>
      </c>
      <c r="AP408" s="37" t="s">
        <v>77</v>
      </c>
      <c r="AQ408" s="37" t="s">
        <v>92</v>
      </c>
      <c r="AR408" s="37" t="s">
        <v>90</v>
      </c>
      <c r="AS408" s="37" t="s">
        <v>91</v>
      </c>
      <c r="AT408" s="37" t="s">
        <v>92</v>
      </c>
      <c r="AU408" s="37" t="s">
        <v>77</v>
      </c>
      <c r="AV408" s="37" t="s">
        <v>77</v>
      </c>
      <c r="AW408" s="37" t="s">
        <v>77</v>
      </c>
      <c r="AX408" s="291">
        <v>43668</v>
      </c>
      <c r="AY408" s="37" t="s">
        <v>88</v>
      </c>
      <c r="AZ408" s="37" t="s">
        <v>81</v>
      </c>
      <c r="BA408" s="37" t="s">
        <v>77</v>
      </c>
      <c r="BB408" s="37" t="s">
        <v>77</v>
      </c>
      <c r="BC408" s="37" t="s">
        <v>75</v>
      </c>
      <c r="BD408" s="37" t="s">
        <v>77</v>
      </c>
      <c r="BE408" s="37" t="s">
        <v>93</v>
      </c>
      <c r="BF408" s="291">
        <v>43668</v>
      </c>
      <c r="BG408" s="37" t="s">
        <v>171</v>
      </c>
      <c r="BH408" s="154">
        <v>45570.654444444444</v>
      </c>
      <c r="BI408" s="37" t="s">
        <v>77</v>
      </c>
      <c r="BJ408" s="236" t="s">
        <v>325</v>
      </c>
      <c r="BK408" s="23" t="s">
        <v>96</v>
      </c>
    </row>
    <row r="409" spans="1:63" s="10" customFormat="1" ht="41.25" customHeight="1">
      <c r="A409" s="236">
        <v>2869</v>
      </c>
      <c r="B409" s="288" t="s">
        <v>1223</v>
      </c>
      <c r="C409" s="236" t="s">
        <v>3187</v>
      </c>
      <c r="D409" s="366" t="s">
        <v>76</v>
      </c>
      <c r="E409" s="367"/>
      <c r="F409" s="367"/>
      <c r="G409" s="367"/>
      <c r="H409" s="367"/>
      <c r="I409" s="367"/>
      <c r="J409" s="236" t="s">
        <v>76</v>
      </c>
      <c r="K409" s="236" t="s">
        <v>76</v>
      </c>
      <c r="L409" s="236" t="s">
        <v>76</v>
      </c>
      <c r="M409" s="236" t="s">
        <v>76</v>
      </c>
      <c r="N409" s="37" t="s">
        <v>75</v>
      </c>
      <c r="O409" s="236" t="s">
        <v>76</v>
      </c>
      <c r="P409" s="37" t="s">
        <v>318</v>
      </c>
      <c r="Q409" s="37" t="s">
        <v>77</v>
      </c>
      <c r="R409" s="37" t="s">
        <v>75</v>
      </c>
      <c r="S409" s="37" t="s">
        <v>75</v>
      </c>
      <c r="T409" s="25" t="s">
        <v>75</v>
      </c>
      <c r="U409" s="25" t="s">
        <v>75</v>
      </c>
      <c r="V409" s="236" t="s">
        <v>319</v>
      </c>
      <c r="W409" s="236" t="s">
        <v>320</v>
      </c>
      <c r="X409" s="37" t="s">
        <v>75</v>
      </c>
      <c r="Y409" s="291">
        <v>45474</v>
      </c>
      <c r="Z409" s="37" t="s">
        <v>81</v>
      </c>
      <c r="AA409" s="37" t="s">
        <v>1223</v>
      </c>
      <c r="AB409" s="37" t="s">
        <v>3755</v>
      </c>
      <c r="AC409" s="37" t="s">
        <v>83</v>
      </c>
      <c r="AD409" s="37" t="s">
        <v>851</v>
      </c>
      <c r="AE409" s="37" t="s">
        <v>867</v>
      </c>
      <c r="AF409" s="37" t="s">
        <v>85</v>
      </c>
      <c r="AG409" s="37">
        <v>40</v>
      </c>
      <c r="AH409" s="37" t="s">
        <v>86</v>
      </c>
      <c r="AI409" s="37" t="s">
        <v>126</v>
      </c>
      <c r="AJ409" s="37" t="s">
        <v>837</v>
      </c>
      <c r="AK409" s="37" t="s">
        <v>88</v>
      </c>
      <c r="AL409" s="37" t="s">
        <v>89</v>
      </c>
      <c r="AM409" s="37" t="s">
        <v>77</v>
      </c>
      <c r="AN409" s="37" t="s">
        <v>77</v>
      </c>
      <c r="AO409" s="37" t="s">
        <v>77</v>
      </c>
      <c r="AP409" s="37" t="s">
        <v>77</v>
      </c>
      <c r="AQ409" s="37" t="s">
        <v>92</v>
      </c>
      <c r="AR409" s="37" t="s">
        <v>90</v>
      </c>
      <c r="AS409" s="37" t="s">
        <v>91</v>
      </c>
      <c r="AT409" s="37" t="s">
        <v>92</v>
      </c>
      <c r="AU409" s="37" t="s">
        <v>77</v>
      </c>
      <c r="AV409" s="37" t="s">
        <v>77</v>
      </c>
      <c r="AW409" s="37" t="s">
        <v>77</v>
      </c>
      <c r="AX409" s="291">
        <v>43668</v>
      </c>
      <c r="AY409" s="37" t="s">
        <v>88</v>
      </c>
      <c r="AZ409" s="37" t="s">
        <v>81</v>
      </c>
      <c r="BA409" s="37" t="s">
        <v>77</v>
      </c>
      <c r="BB409" s="37" t="s">
        <v>77</v>
      </c>
      <c r="BC409" s="37" t="s">
        <v>75</v>
      </c>
      <c r="BD409" s="37" t="s">
        <v>77</v>
      </c>
      <c r="BE409" s="37" t="s">
        <v>93</v>
      </c>
      <c r="BF409" s="291">
        <v>43668</v>
      </c>
      <c r="BG409" s="37" t="s">
        <v>171</v>
      </c>
      <c r="BH409" s="154">
        <v>45570.654594907406</v>
      </c>
      <c r="BI409" s="37" t="s">
        <v>77</v>
      </c>
      <c r="BJ409" s="236" t="s">
        <v>325</v>
      </c>
      <c r="BK409" s="23" t="s">
        <v>96</v>
      </c>
    </row>
    <row r="410" spans="1:63" s="10" customFormat="1" ht="41.25" customHeight="1">
      <c r="A410" s="236">
        <v>2870</v>
      </c>
      <c r="B410" s="288" t="s">
        <v>1224</v>
      </c>
      <c r="C410" s="236" t="s">
        <v>3187</v>
      </c>
      <c r="D410" s="366" t="s">
        <v>76</v>
      </c>
      <c r="E410" s="367"/>
      <c r="F410" s="367"/>
      <c r="G410" s="367"/>
      <c r="H410" s="367"/>
      <c r="I410" s="367"/>
      <c r="J410" s="236" t="s">
        <v>76</v>
      </c>
      <c r="K410" s="236" t="s">
        <v>76</v>
      </c>
      <c r="L410" s="236" t="s">
        <v>76</v>
      </c>
      <c r="M410" s="236" t="s">
        <v>76</v>
      </c>
      <c r="N410" s="37" t="s">
        <v>75</v>
      </c>
      <c r="O410" s="236" t="s">
        <v>76</v>
      </c>
      <c r="P410" s="37" t="s">
        <v>318</v>
      </c>
      <c r="Q410" s="37" t="s">
        <v>77</v>
      </c>
      <c r="R410" s="37" t="s">
        <v>75</v>
      </c>
      <c r="S410" s="37" t="s">
        <v>75</v>
      </c>
      <c r="T410" s="25" t="s">
        <v>75</v>
      </c>
      <c r="U410" s="25" t="s">
        <v>75</v>
      </c>
      <c r="V410" s="236" t="s">
        <v>319</v>
      </c>
      <c r="W410" s="236" t="s">
        <v>320</v>
      </c>
      <c r="X410" s="37" t="s">
        <v>75</v>
      </c>
      <c r="Y410" s="291">
        <v>45474</v>
      </c>
      <c r="Z410" s="37" t="s">
        <v>81</v>
      </c>
      <c r="AA410" s="37" t="s">
        <v>1224</v>
      </c>
      <c r="AB410" s="37" t="s">
        <v>1457</v>
      </c>
      <c r="AC410" s="37" t="s">
        <v>83</v>
      </c>
      <c r="AD410" s="37" t="s">
        <v>851</v>
      </c>
      <c r="AE410" s="37" t="s">
        <v>870</v>
      </c>
      <c r="AF410" s="37" t="s">
        <v>85</v>
      </c>
      <c r="AG410" s="37">
        <v>40</v>
      </c>
      <c r="AH410" s="37" t="s">
        <v>86</v>
      </c>
      <c r="AI410" s="37" t="s">
        <v>126</v>
      </c>
      <c r="AJ410" s="37" t="s">
        <v>837</v>
      </c>
      <c r="AK410" s="37" t="s">
        <v>88</v>
      </c>
      <c r="AL410" s="37" t="s">
        <v>89</v>
      </c>
      <c r="AM410" s="37" t="s">
        <v>77</v>
      </c>
      <c r="AN410" s="37" t="s">
        <v>77</v>
      </c>
      <c r="AO410" s="37" t="s">
        <v>77</v>
      </c>
      <c r="AP410" s="37" t="s">
        <v>77</v>
      </c>
      <c r="AQ410" s="37" t="s">
        <v>92</v>
      </c>
      <c r="AR410" s="37" t="s">
        <v>90</v>
      </c>
      <c r="AS410" s="37" t="s">
        <v>91</v>
      </c>
      <c r="AT410" s="37" t="s">
        <v>92</v>
      </c>
      <c r="AU410" s="37" t="s">
        <v>77</v>
      </c>
      <c r="AV410" s="37" t="s">
        <v>77</v>
      </c>
      <c r="AW410" s="37" t="s">
        <v>77</v>
      </c>
      <c r="AX410" s="291">
        <v>43668</v>
      </c>
      <c r="AY410" s="37" t="s">
        <v>88</v>
      </c>
      <c r="AZ410" s="37" t="s">
        <v>81</v>
      </c>
      <c r="BA410" s="37" t="s">
        <v>77</v>
      </c>
      <c r="BB410" s="37" t="s">
        <v>77</v>
      </c>
      <c r="BC410" s="37" t="s">
        <v>75</v>
      </c>
      <c r="BD410" s="37" t="s">
        <v>77</v>
      </c>
      <c r="BE410" s="37" t="s">
        <v>93</v>
      </c>
      <c r="BF410" s="291">
        <v>43668</v>
      </c>
      <c r="BG410" s="37" t="s">
        <v>171</v>
      </c>
      <c r="BH410" s="154">
        <v>45570.6559375</v>
      </c>
      <c r="BI410" s="37" t="s">
        <v>77</v>
      </c>
      <c r="BJ410" s="236" t="s">
        <v>325</v>
      </c>
      <c r="BK410" s="23" t="s">
        <v>96</v>
      </c>
    </row>
    <row r="411" spans="1:63" s="10" customFormat="1" ht="41.25" customHeight="1">
      <c r="A411" s="236">
        <v>2871</v>
      </c>
      <c r="B411" s="288" t="s">
        <v>1270</v>
      </c>
      <c r="C411" s="236" t="s">
        <v>3187</v>
      </c>
      <c r="D411" s="366" t="s">
        <v>76</v>
      </c>
      <c r="E411" s="367"/>
      <c r="F411" s="367"/>
      <c r="G411" s="367"/>
      <c r="H411" s="367"/>
      <c r="I411" s="367"/>
      <c r="J411" s="236" t="s">
        <v>76</v>
      </c>
      <c r="K411" s="236" t="s">
        <v>76</v>
      </c>
      <c r="L411" s="236" t="s">
        <v>76</v>
      </c>
      <c r="M411" s="236" t="s">
        <v>76</v>
      </c>
      <c r="N411" s="37" t="s">
        <v>75</v>
      </c>
      <c r="O411" s="236" t="s">
        <v>76</v>
      </c>
      <c r="P411" s="37" t="s">
        <v>318</v>
      </c>
      <c r="Q411" s="37" t="s">
        <v>77</v>
      </c>
      <c r="R411" s="37" t="s">
        <v>75</v>
      </c>
      <c r="S411" s="37" t="s">
        <v>75</v>
      </c>
      <c r="T411" s="25" t="s">
        <v>75</v>
      </c>
      <c r="U411" s="25" t="s">
        <v>75</v>
      </c>
      <c r="V411" s="236" t="s">
        <v>319</v>
      </c>
      <c r="W411" s="236" t="s">
        <v>320</v>
      </c>
      <c r="X411" s="37" t="s">
        <v>75</v>
      </c>
      <c r="Y411" s="291">
        <v>44378</v>
      </c>
      <c r="Z411" s="37" t="s">
        <v>81</v>
      </c>
      <c r="AA411" s="37" t="s">
        <v>1270</v>
      </c>
      <c r="AB411" s="37" t="s">
        <v>1271</v>
      </c>
      <c r="AC411" s="37" t="s">
        <v>83</v>
      </c>
      <c r="AD411" s="37" t="s">
        <v>851</v>
      </c>
      <c r="AE411" s="37" t="s">
        <v>858</v>
      </c>
      <c r="AF411" s="37" t="s">
        <v>85</v>
      </c>
      <c r="AG411" s="37">
        <v>40</v>
      </c>
      <c r="AH411" s="37" t="s">
        <v>86</v>
      </c>
      <c r="AI411" s="37" t="s">
        <v>126</v>
      </c>
      <c r="AJ411" s="37" t="s">
        <v>837</v>
      </c>
      <c r="AK411" s="37" t="s">
        <v>88</v>
      </c>
      <c r="AL411" s="37" t="s">
        <v>89</v>
      </c>
      <c r="AM411" s="37" t="s">
        <v>77</v>
      </c>
      <c r="AN411" s="37" t="s">
        <v>90</v>
      </c>
      <c r="AO411" s="37" t="s">
        <v>77</v>
      </c>
      <c r="AP411" s="37" t="s">
        <v>844</v>
      </c>
      <c r="AQ411" s="37" t="s">
        <v>228</v>
      </c>
      <c r="AR411" s="37" t="s">
        <v>90</v>
      </c>
      <c r="AS411" s="37" t="s">
        <v>91</v>
      </c>
      <c r="AT411" s="37" t="s">
        <v>92</v>
      </c>
      <c r="AU411" s="37" t="s">
        <v>77</v>
      </c>
      <c r="AV411" s="37" t="s">
        <v>77</v>
      </c>
      <c r="AW411" s="37" t="s">
        <v>77</v>
      </c>
      <c r="AX411" s="291">
        <v>44510</v>
      </c>
      <c r="AY411" s="37" t="s">
        <v>88</v>
      </c>
      <c r="AZ411" s="37" t="s">
        <v>81</v>
      </c>
      <c r="BA411" s="37" t="s">
        <v>77</v>
      </c>
      <c r="BB411" s="37" t="s">
        <v>77</v>
      </c>
      <c r="BC411" s="37" t="s">
        <v>75</v>
      </c>
      <c r="BD411" s="37" t="s">
        <v>77</v>
      </c>
      <c r="BE411" s="37" t="s">
        <v>93</v>
      </c>
      <c r="BF411" s="291">
        <v>44510</v>
      </c>
      <c r="BG411" s="37" t="s">
        <v>171</v>
      </c>
      <c r="BH411" s="154">
        <v>45023.548356481479</v>
      </c>
      <c r="BI411" s="37" t="s">
        <v>77</v>
      </c>
      <c r="BJ411" s="236" t="s">
        <v>325</v>
      </c>
      <c r="BK411" s="23" t="s">
        <v>96</v>
      </c>
    </row>
    <row r="412" spans="1:63" s="10" customFormat="1" ht="41.25" customHeight="1">
      <c r="A412" s="236">
        <v>2872</v>
      </c>
      <c r="B412" s="288" t="s">
        <v>1273</v>
      </c>
      <c r="C412" s="236" t="s">
        <v>3187</v>
      </c>
      <c r="D412" s="366" t="s">
        <v>76</v>
      </c>
      <c r="E412" s="367"/>
      <c r="F412" s="367"/>
      <c r="G412" s="367"/>
      <c r="H412" s="367"/>
      <c r="I412" s="367"/>
      <c r="J412" s="236" t="s">
        <v>76</v>
      </c>
      <c r="K412" s="236" t="s">
        <v>76</v>
      </c>
      <c r="L412" s="236" t="s">
        <v>76</v>
      </c>
      <c r="M412" s="236" t="s">
        <v>76</v>
      </c>
      <c r="N412" s="37" t="s">
        <v>75</v>
      </c>
      <c r="O412" s="236" t="s">
        <v>76</v>
      </c>
      <c r="P412" s="37" t="s">
        <v>318</v>
      </c>
      <c r="Q412" s="37" t="s">
        <v>77</v>
      </c>
      <c r="R412" s="37" t="s">
        <v>75</v>
      </c>
      <c r="S412" s="37" t="s">
        <v>75</v>
      </c>
      <c r="T412" s="25" t="s">
        <v>75</v>
      </c>
      <c r="U412" s="25" t="s">
        <v>75</v>
      </c>
      <c r="V412" s="236" t="s">
        <v>319</v>
      </c>
      <c r="W412" s="236" t="s">
        <v>320</v>
      </c>
      <c r="X412" s="37" t="s">
        <v>75</v>
      </c>
      <c r="Y412" s="291">
        <v>44378</v>
      </c>
      <c r="Z412" s="37" t="s">
        <v>81</v>
      </c>
      <c r="AA412" s="37" t="s">
        <v>1273</v>
      </c>
      <c r="AB412" s="37" t="s">
        <v>1274</v>
      </c>
      <c r="AC412" s="37" t="s">
        <v>83</v>
      </c>
      <c r="AD412" s="37" t="s">
        <v>851</v>
      </c>
      <c r="AE412" s="37" t="s">
        <v>901</v>
      </c>
      <c r="AF412" s="37" t="s">
        <v>85</v>
      </c>
      <c r="AG412" s="37">
        <v>40</v>
      </c>
      <c r="AH412" s="37" t="s">
        <v>86</v>
      </c>
      <c r="AI412" s="37" t="s">
        <v>126</v>
      </c>
      <c r="AJ412" s="37" t="s">
        <v>837</v>
      </c>
      <c r="AK412" s="37" t="s">
        <v>88</v>
      </c>
      <c r="AL412" s="37" t="s">
        <v>89</v>
      </c>
      <c r="AM412" s="37" t="s">
        <v>77</v>
      </c>
      <c r="AN412" s="37" t="s">
        <v>90</v>
      </c>
      <c r="AO412" s="37" t="s">
        <v>77</v>
      </c>
      <c r="AP412" s="37" t="s">
        <v>844</v>
      </c>
      <c r="AQ412" s="37" t="s">
        <v>228</v>
      </c>
      <c r="AR412" s="37" t="s">
        <v>90</v>
      </c>
      <c r="AS412" s="37" t="s">
        <v>91</v>
      </c>
      <c r="AT412" s="37" t="s">
        <v>92</v>
      </c>
      <c r="AU412" s="37" t="s">
        <v>77</v>
      </c>
      <c r="AV412" s="37" t="s">
        <v>77</v>
      </c>
      <c r="AW412" s="37" t="s">
        <v>77</v>
      </c>
      <c r="AX412" s="291">
        <v>44510</v>
      </c>
      <c r="AY412" s="37" t="s">
        <v>88</v>
      </c>
      <c r="AZ412" s="37" t="s">
        <v>81</v>
      </c>
      <c r="BA412" s="37" t="s">
        <v>77</v>
      </c>
      <c r="BB412" s="37" t="s">
        <v>77</v>
      </c>
      <c r="BC412" s="37" t="s">
        <v>75</v>
      </c>
      <c r="BD412" s="37" t="s">
        <v>77</v>
      </c>
      <c r="BE412" s="37" t="s">
        <v>93</v>
      </c>
      <c r="BF412" s="291">
        <v>44510</v>
      </c>
      <c r="BG412" s="37" t="s">
        <v>171</v>
      </c>
      <c r="BH412" s="154">
        <v>45023.548483796294</v>
      </c>
      <c r="BI412" s="37" t="s">
        <v>77</v>
      </c>
      <c r="BJ412" s="236" t="s">
        <v>325</v>
      </c>
      <c r="BK412" s="23" t="s">
        <v>96</v>
      </c>
    </row>
    <row r="413" spans="1:63" s="10" customFormat="1" ht="41.25" customHeight="1">
      <c r="A413" s="236">
        <v>2873</v>
      </c>
      <c r="B413" s="288" t="s">
        <v>1276</v>
      </c>
      <c r="C413" s="236" t="s">
        <v>3187</v>
      </c>
      <c r="D413" s="366" t="s">
        <v>76</v>
      </c>
      <c r="E413" s="367"/>
      <c r="F413" s="367"/>
      <c r="G413" s="367"/>
      <c r="H413" s="367"/>
      <c r="I413" s="367"/>
      <c r="J413" s="236" t="s">
        <v>76</v>
      </c>
      <c r="K413" s="236" t="s">
        <v>76</v>
      </c>
      <c r="L413" s="236" t="s">
        <v>76</v>
      </c>
      <c r="M413" s="236" t="s">
        <v>76</v>
      </c>
      <c r="N413" s="37" t="s">
        <v>75</v>
      </c>
      <c r="O413" s="236" t="s">
        <v>76</v>
      </c>
      <c r="P413" s="37" t="s">
        <v>318</v>
      </c>
      <c r="Q413" s="37" t="s">
        <v>77</v>
      </c>
      <c r="R413" s="37" t="s">
        <v>75</v>
      </c>
      <c r="S413" s="37" t="s">
        <v>75</v>
      </c>
      <c r="T413" s="25" t="s">
        <v>75</v>
      </c>
      <c r="U413" s="25" t="s">
        <v>75</v>
      </c>
      <c r="V413" s="236" t="s">
        <v>319</v>
      </c>
      <c r="W413" s="236" t="s">
        <v>320</v>
      </c>
      <c r="X413" s="37" t="s">
        <v>75</v>
      </c>
      <c r="Y413" s="291">
        <v>44378</v>
      </c>
      <c r="Z413" s="37" t="s">
        <v>81</v>
      </c>
      <c r="AA413" s="37" t="s">
        <v>1276</v>
      </c>
      <c r="AB413" s="37" t="s">
        <v>1277</v>
      </c>
      <c r="AC413" s="37" t="s">
        <v>83</v>
      </c>
      <c r="AD413" s="37" t="s">
        <v>851</v>
      </c>
      <c r="AE413" s="37" t="s">
        <v>1196</v>
      </c>
      <c r="AF413" s="37" t="s">
        <v>85</v>
      </c>
      <c r="AG413" s="37">
        <v>40</v>
      </c>
      <c r="AH413" s="37" t="s">
        <v>86</v>
      </c>
      <c r="AI413" s="37" t="s">
        <v>126</v>
      </c>
      <c r="AJ413" s="37" t="s">
        <v>837</v>
      </c>
      <c r="AK413" s="37" t="s">
        <v>88</v>
      </c>
      <c r="AL413" s="37" t="s">
        <v>89</v>
      </c>
      <c r="AM413" s="37" t="s">
        <v>77</v>
      </c>
      <c r="AN413" s="37" t="s">
        <v>90</v>
      </c>
      <c r="AO413" s="37" t="s">
        <v>77</v>
      </c>
      <c r="AP413" s="37" t="s">
        <v>844</v>
      </c>
      <c r="AQ413" s="37" t="s">
        <v>228</v>
      </c>
      <c r="AR413" s="37" t="s">
        <v>90</v>
      </c>
      <c r="AS413" s="37" t="s">
        <v>91</v>
      </c>
      <c r="AT413" s="37" t="s">
        <v>92</v>
      </c>
      <c r="AU413" s="37" t="s">
        <v>77</v>
      </c>
      <c r="AV413" s="37" t="s">
        <v>77</v>
      </c>
      <c r="AW413" s="37" t="s">
        <v>77</v>
      </c>
      <c r="AX413" s="291">
        <v>44510</v>
      </c>
      <c r="AY413" s="37" t="s">
        <v>88</v>
      </c>
      <c r="AZ413" s="37" t="s">
        <v>81</v>
      </c>
      <c r="BA413" s="37" t="s">
        <v>77</v>
      </c>
      <c r="BB413" s="37" t="s">
        <v>77</v>
      </c>
      <c r="BC413" s="37" t="s">
        <v>75</v>
      </c>
      <c r="BD413" s="37" t="s">
        <v>77</v>
      </c>
      <c r="BE413" s="37" t="s">
        <v>93</v>
      </c>
      <c r="BF413" s="291">
        <v>44510</v>
      </c>
      <c r="BG413" s="37" t="s">
        <v>171</v>
      </c>
      <c r="BH413" s="154">
        <v>45023.54859953704</v>
      </c>
      <c r="BI413" s="37" t="s">
        <v>77</v>
      </c>
      <c r="BJ413" s="236" t="s">
        <v>325</v>
      </c>
      <c r="BK413" s="23" t="s">
        <v>96</v>
      </c>
    </row>
    <row r="414" spans="1:63" s="10" customFormat="1" ht="41.25" customHeight="1">
      <c r="A414" s="236">
        <v>2874</v>
      </c>
      <c r="B414" s="288" t="s">
        <v>1279</v>
      </c>
      <c r="C414" s="236" t="s">
        <v>3187</v>
      </c>
      <c r="D414" s="366" t="s">
        <v>76</v>
      </c>
      <c r="E414" s="367"/>
      <c r="F414" s="367"/>
      <c r="G414" s="367"/>
      <c r="H414" s="367"/>
      <c r="I414" s="367"/>
      <c r="J414" s="236" t="s">
        <v>76</v>
      </c>
      <c r="K414" s="236" t="s">
        <v>76</v>
      </c>
      <c r="L414" s="236" t="s">
        <v>76</v>
      </c>
      <c r="M414" s="236" t="s">
        <v>76</v>
      </c>
      <c r="N414" s="37" t="s">
        <v>75</v>
      </c>
      <c r="O414" s="236" t="s">
        <v>76</v>
      </c>
      <c r="P414" s="37" t="s">
        <v>318</v>
      </c>
      <c r="Q414" s="37" t="s">
        <v>77</v>
      </c>
      <c r="R414" s="37" t="s">
        <v>75</v>
      </c>
      <c r="S414" s="37" t="s">
        <v>75</v>
      </c>
      <c r="T414" s="25" t="s">
        <v>75</v>
      </c>
      <c r="U414" s="25" t="s">
        <v>75</v>
      </c>
      <c r="V414" s="236" t="s">
        <v>319</v>
      </c>
      <c r="W414" s="236" t="s">
        <v>320</v>
      </c>
      <c r="X414" s="37" t="s">
        <v>75</v>
      </c>
      <c r="Y414" s="291">
        <v>44378</v>
      </c>
      <c r="Z414" s="37" t="s">
        <v>81</v>
      </c>
      <c r="AA414" s="37" t="s">
        <v>1279</v>
      </c>
      <c r="AB414" s="37" t="s">
        <v>1280</v>
      </c>
      <c r="AC414" s="37" t="s">
        <v>83</v>
      </c>
      <c r="AD414" s="37" t="s">
        <v>851</v>
      </c>
      <c r="AE414" s="37" t="s">
        <v>918</v>
      </c>
      <c r="AF414" s="37" t="s">
        <v>85</v>
      </c>
      <c r="AG414" s="37">
        <v>40</v>
      </c>
      <c r="AH414" s="37" t="s">
        <v>86</v>
      </c>
      <c r="AI414" s="37" t="s">
        <v>126</v>
      </c>
      <c r="AJ414" s="37" t="s">
        <v>837</v>
      </c>
      <c r="AK414" s="37" t="s">
        <v>88</v>
      </c>
      <c r="AL414" s="37" t="s">
        <v>89</v>
      </c>
      <c r="AM414" s="37" t="s">
        <v>77</v>
      </c>
      <c r="AN414" s="37" t="s">
        <v>90</v>
      </c>
      <c r="AO414" s="37" t="s">
        <v>77</v>
      </c>
      <c r="AP414" s="37" t="s">
        <v>844</v>
      </c>
      <c r="AQ414" s="37" t="s">
        <v>228</v>
      </c>
      <c r="AR414" s="37" t="s">
        <v>90</v>
      </c>
      <c r="AS414" s="37" t="s">
        <v>91</v>
      </c>
      <c r="AT414" s="37" t="s">
        <v>92</v>
      </c>
      <c r="AU414" s="37" t="s">
        <v>77</v>
      </c>
      <c r="AV414" s="37" t="s">
        <v>77</v>
      </c>
      <c r="AW414" s="37" t="s">
        <v>77</v>
      </c>
      <c r="AX414" s="291">
        <v>44510</v>
      </c>
      <c r="AY414" s="37" t="s">
        <v>88</v>
      </c>
      <c r="AZ414" s="37" t="s">
        <v>81</v>
      </c>
      <c r="BA414" s="37" t="s">
        <v>77</v>
      </c>
      <c r="BB414" s="37" t="s">
        <v>77</v>
      </c>
      <c r="BC414" s="37" t="s">
        <v>75</v>
      </c>
      <c r="BD414" s="37" t="s">
        <v>77</v>
      </c>
      <c r="BE414" s="37" t="s">
        <v>93</v>
      </c>
      <c r="BF414" s="291">
        <v>44510</v>
      </c>
      <c r="BG414" s="37" t="s">
        <v>171</v>
      </c>
      <c r="BH414" s="154">
        <v>45023.548750000002</v>
      </c>
      <c r="BI414" s="37" t="s">
        <v>77</v>
      </c>
      <c r="BJ414" s="236" t="s">
        <v>325</v>
      </c>
      <c r="BK414" s="23" t="s">
        <v>96</v>
      </c>
    </row>
    <row r="415" spans="1:63" s="10" customFormat="1" ht="56">
      <c r="A415" s="37">
        <v>2875</v>
      </c>
      <c r="B415" s="37" t="s">
        <v>1524</v>
      </c>
      <c r="C415" s="37" t="s">
        <v>3187</v>
      </c>
      <c r="D415" s="366" t="s">
        <v>76</v>
      </c>
      <c r="E415" s="367"/>
      <c r="F415" s="367"/>
      <c r="G415" s="367"/>
      <c r="H415" s="367"/>
      <c r="I415" s="367"/>
      <c r="J415" s="236" t="s">
        <v>76</v>
      </c>
      <c r="K415" s="236" t="s">
        <v>76</v>
      </c>
      <c r="L415" s="236" t="s">
        <v>76</v>
      </c>
      <c r="M415" s="236" t="s">
        <v>76</v>
      </c>
      <c r="N415" s="37" t="s">
        <v>75</v>
      </c>
      <c r="O415" s="236" t="s">
        <v>76</v>
      </c>
      <c r="P415" s="37" t="s">
        <v>318</v>
      </c>
      <c r="Q415" s="37" t="s">
        <v>77</v>
      </c>
      <c r="R415" s="37" t="s">
        <v>75</v>
      </c>
      <c r="S415" s="37" t="s">
        <v>75</v>
      </c>
      <c r="T415" s="25" t="s">
        <v>75</v>
      </c>
      <c r="U415" s="25" t="s">
        <v>75</v>
      </c>
      <c r="V415" s="236" t="s">
        <v>319</v>
      </c>
      <c r="W415" s="236" t="s">
        <v>320</v>
      </c>
      <c r="X415" s="37" t="s">
        <v>75</v>
      </c>
      <c r="Y415" s="291">
        <v>45474</v>
      </c>
      <c r="Z415" s="37" t="s">
        <v>81</v>
      </c>
      <c r="AA415" s="37" t="s">
        <v>1524</v>
      </c>
      <c r="AB415" s="37" t="s">
        <v>1525</v>
      </c>
      <c r="AC415" s="37" t="s">
        <v>83</v>
      </c>
      <c r="AD415" s="37" t="s">
        <v>938</v>
      </c>
      <c r="AE415" s="37" t="s">
        <v>3756</v>
      </c>
      <c r="AF415" s="37" t="s">
        <v>85</v>
      </c>
      <c r="AG415" s="37">
        <v>40</v>
      </c>
      <c r="AH415" s="37" t="s">
        <v>86</v>
      </c>
      <c r="AI415" s="37" t="s">
        <v>126</v>
      </c>
      <c r="AJ415" s="37" t="s">
        <v>837</v>
      </c>
      <c r="AK415" s="37" t="s">
        <v>88</v>
      </c>
      <c r="AL415" s="37" t="s">
        <v>89</v>
      </c>
      <c r="AM415" s="37" t="s">
        <v>77</v>
      </c>
      <c r="AN415" s="37" t="s">
        <v>923</v>
      </c>
      <c r="AO415" s="37" t="s">
        <v>77</v>
      </c>
      <c r="AP415" s="37" t="s">
        <v>940</v>
      </c>
      <c r="AQ415" s="37" t="s">
        <v>923</v>
      </c>
      <c r="AR415" s="37" t="s">
        <v>90</v>
      </c>
      <c r="AS415" s="37" t="s">
        <v>91</v>
      </c>
      <c r="AT415" s="37" t="s">
        <v>92</v>
      </c>
      <c r="AU415" s="37" t="s">
        <v>77</v>
      </c>
      <c r="AV415" s="37" t="s">
        <v>77</v>
      </c>
      <c r="AW415" s="37" t="s">
        <v>77</v>
      </c>
      <c r="AX415" s="291">
        <v>44806</v>
      </c>
      <c r="AY415" s="37" t="s">
        <v>88</v>
      </c>
      <c r="AZ415" s="37" t="s">
        <v>81</v>
      </c>
      <c r="BA415" s="37" t="s">
        <v>77</v>
      </c>
      <c r="BB415" s="37" t="s">
        <v>77</v>
      </c>
      <c r="BC415" s="37" t="s">
        <v>75</v>
      </c>
      <c r="BD415" s="37" t="s">
        <v>77</v>
      </c>
      <c r="BE415" s="37" t="s">
        <v>93</v>
      </c>
      <c r="BF415" s="291">
        <v>44806</v>
      </c>
      <c r="BG415" s="37" t="s">
        <v>171</v>
      </c>
      <c r="BH415" s="154">
        <v>45570.659710648149</v>
      </c>
      <c r="BI415" s="37" t="s">
        <v>77</v>
      </c>
      <c r="BJ415" s="37" t="s">
        <v>325</v>
      </c>
      <c r="BK415" s="23" t="s">
        <v>96</v>
      </c>
    </row>
    <row r="416" spans="1:63" s="10" customFormat="1" ht="41.25" customHeight="1">
      <c r="A416" s="236">
        <v>2876</v>
      </c>
      <c r="B416" s="288" t="s">
        <v>1403</v>
      </c>
      <c r="C416" s="37" t="s">
        <v>3187</v>
      </c>
      <c r="D416" s="366" t="s">
        <v>76</v>
      </c>
      <c r="E416" s="367"/>
      <c r="F416" s="367"/>
      <c r="G416" s="367"/>
      <c r="H416" s="367"/>
      <c r="I416" s="367"/>
      <c r="J416" s="236" t="s">
        <v>76</v>
      </c>
      <c r="K416" s="236" t="s">
        <v>76</v>
      </c>
      <c r="L416" s="236" t="s">
        <v>76</v>
      </c>
      <c r="M416" s="236" t="s">
        <v>76</v>
      </c>
      <c r="N416" s="37" t="s">
        <v>75</v>
      </c>
      <c r="O416" s="236" t="s">
        <v>76</v>
      </c>
      <c r="P416" s="37" t="s">
        <v>318</v>
      </c>
      <c r="Q416" s="37" t="s">
        <v>77</v>
      </c>
      <c r="R416" s="37" t="s">
        <v>75</v>
      </c>
      <c r="S416" s="37" t="s">
        <v>75</v>
      </c>
      <c r="T416" s="25" t="s">
        <v>75</v>
      </c>
      <c r="U416" s="25" t="s">
        <v>75</v>
      </c>
      <c r="V416" s="236" t="s">
        <v>319</v>
      </c>
      <c r="W416" s="236" t="s">
        <v>320</v>
      </c>
      <c r="X416" s="37" t="s">
        <v>75</v>
      </c>
      <c r="Y416" s="291">
        <v>45474</v>
      </c>
      <c r="Z416" s="37" t="s">
        <v>81</v>
      </c>
      <c r="AA416" s="37" t="s">
        <v>1403</v>
      </c>
      <c r="AB416" s="37" t="s">
        <v>3757</v>
      </c>
      <c r="AC416" s="37" t="s">
        <v>83</v>
      </c>
      <c r="AD416" s="37" t="s">
        <v>851</v>
      </c>
      <c r="AE416" s="37" t="s">
        <v>1171</v>
      </c>
      <c r="AF416" s="37" t="s">
        <v>85</v>
      </c>
      <c r="AG416" s="37">
        <v>40</v>
      </c>
      <c r="AH416" s="37" t="s">
        <v>86</v>
      </c>
      <c r="AI416" s="37" t="s">
        <v>126</v>
      </c>
      <c r="AJ416" s="37" t="s">
        <v>837</v>
      </c>
      <c r="AK416" s="37" t="s">
        <v>88</v>
      </c>
      <c r="AL416" s="37" t="s">
        <v>77</v>
      </c>
      <c r="AM416" s="37" t="s">
        <v>77</v>
      </c>
      <c r="AN416" s="37" t="s">
        <v>77</v>
      </c>
      <c r="AO416" s="37" t="s">
        <v>77</v>
      </c>
      <c r="AP416" s="37" t="s">
        <v>844</v>
      </c>
      <c r="AQ416" s="37" t="s">
        <v>844</v>
      </c>
      <c r="AR416" s="37" t="s">
        <v>90</v>
      </c>
      <c r="AS416" s="37" t="s">
        <v>91</v>
      </c>
      <c r="AT416" s="37" t="s">
        <v>92</v>
      </c>
      <c r="AU416" s="37" t="s">
        <v>77</v>
      </c>
      <c r="AV416" s="37" t="s">
        <v>77</v>
      </c>
      <c r="AW416" s="37" t="s">
        <v>77</v>
      </c>
      <c r="AX416" s="291">
        <v>45026</v>
      </c>
      <c r="AY416" s="37" t="s">
        <v>88</v>
      </c>
      <c r="AZ416" s="37" t="s">
        <v>81</v>
      </c>
      <c r="BA416" s="37" t="s">
        <v>77</v>
      </c>
      <c r="BB416" s="37" t="s">
        <v>77</v>
      </c>
      <c r="BC416" s="37" t="s">
        <v>75</v>
      </c>
      <c r="BD416" s="37" t="s">
        <v>77</v>
      </c>
      <c r="BE416" s="37" t="s">
        <v>93</v>
      </c>
      <c r="BF416" s="291">
        <v>45026</v>
      </c>
      <c r="BG416" s="37" t="s">
        <v>171</v>
      </c>
      <c r="BH416" s="154">
        <v>45570.660034722219</v>
      </c>
      <c r="BI416" s="37" t="s">
        <v>77</v>
      </c>
      <c r="BJ416" s="37" t="s">
        <v>325</v>
      </c>
      <c r="BK416" s="23" t="s">
        <v>96</v>
      </c>
    </row>
    <row r="417" spans="1:63" s="10" customFormat="1" ht="41.25" customHeight="1">
      <c r="A417" s="236">
        <v>2877</v>
      </c>
      <c r="B417" s="288" t="s">
        <v>1406</v>
      </c>
      <c r="C417" s="37" t="s">
        <v>3187</v>
      </c>
      <c r="D417" s="366" t="s">
        <v>76</v>
      </c>
      <c r="E417" s="367"/>
      <c r="F417" s="367"/>
      <c r="G417" s="367"/>
      <c r="H417" s="367"/>
      <c r="I417" s="367"/>
      <c r="J417" s="236" t="s">
        <v>76</v>
      </c>
      <c r="K417" s="236" t="s">
        <v>76</v>
      </c>
      <c r="L417" s="236" t="s">
        <v>76</v>
      </c>
      <c r="M417" s="236" t="s">
        <v>76</v>
      </c>
      <c r="N417" s="37" t="s">
        <v>75</v>
      </c>
      <c r="O417" s="236" t="s">
        <v>76</v>
      </c>
      <c r="P417" s="37" t="s">
        <v>318</v>
      </c>
      <c r="Q417" s="37" t="s">
        <v>77</v>
      </c>
      <c r="R417" s="37" t="s">
        <v>75</v>
      </c>
      <c r="S417" s="37" t="s">
        <v>75</v>
      </c>
      <c r="T417" s="25" t="s">
        <v>75</v>
      </c>
      <c r="U417" s="25" t="s">
        <v>75</v>
      </c>
      <c r="V417" s="236" t="s">
        <v>319</v>
      </c>
      <c r="W417" s="236" t="s">
        <v>320</v>
      </c>
      <c r="X417" s="37" t="s">
        <v>75</v>
      </c>
      <c r="Y417" s="291">
        <v>45474</v>
      </c>
      <c r="Z417" s="37" t="s">
        <v>81</v>
      </c>
      <c r="AA417" s="37" t="s">
        <v>1406</v>
      </c>
      <c r="AB417" s="37" t="s">
        <v>3758</v>
      </c>
      <c r="AC417" s="37" t="s">
        <v>83</v>
      </c>
      <c r="AD417" s="37" t="s">
        <v>851</v>
      </c>
      <c r="AE417" s="37" t="s">
        <v>1171</v>
      </c>
      <c r="AF417" s="37" t="s">
        <v>85</v>
      </c>
      <c r="AG417" s="37">
        <v>40</v>
      </c>
      <c r="AH417" s="37" t="s">
        <v>86</v>
      </c>
      <c r="AI417" s="37" t="s">
        <v>126</v>
      </c>
      <c r="AJ417" s="37" t="s">
        <v>837</v>
      </c>
      <c r="AK417" s="37" t="s">
        <v>88</v>
      </c>
      <c r="AL417" s="37" t="s">
        <v>77</v>
      </c>
      <c r="AM417" s="37" t="s">
        <v>77</v>
      </c>
      <c r="AN417" s="37" t="s">
        <v>77</v>
      </c>
      <c r="AO417" s="37" t="s">
        <v>77</v>
      </c>
      <c r="AP417" s="37" t="s">
        <v>844</v>
      </c>
      <c r="AQ417" s="37" t="s">
        <v>844</v>
      </c>
      <c r="AR417" s="37" t="s">
        <v>90</v>
      </c>
      <c r="AS417" s="37" t="s">
        <v>91</v>
      </c>
      <c r="AT417" s="37" t="s">
        <v>92</v>
      </c>
      <c r="AU417" s="37" t="s">
        <v>77</v>
      </c>
      <c r="AV417" s="37" t="s">
        <v>77</v>
      </c>
      <c r="AW417" s="37" t="s">
        <v>77</v>
      </c>
      <c r="AX417" s="291">
        <v>45026</v>
      </c>
      <c r="AY417" s="37" t="s">
        <v>88</v>
      </c>
      <c r="AZ417" s="37" t="s">
        <v>81</v>
      </c>
      <c r="BA417" s="37" t="s">
        <v>77</v>
      </c>
      <c r="BB417" s="37" t="s">
        <v>77</v>
      </c>
      <c r="BC417" s="37" t="s">
        <v>75</v>
      </c>
      <c r="BD417" s="37" t="s">
        <v>77</v>
      </c>
      <c r="BE417" s="37" t="s">
        <v>93</v>
      </c>
      <c r="BF417" s="291">
        <v>45026</v>
      </c>
      <c r="BG417" s="37" t="s">
        <v>171</v>
      </c>
      <c r="BH417" s="154">
        <v>45570.66033564815</v>
      </c>
      <c r="BI417" s="37" t="s">
        <v>77</v>
      </c>
      <c r="BJ417" s="37" t="s">
        <v>325</v>
      </c>
      <c r="BK417" s="23" t="s">
        <v>96</v>
      </c>
    </row>
    <row r="418" spans="1:63" s="10" customFormat="1" ht="41.25" customHeight="1">
      <c r="A418" s="236">
        <v>2878</v>
      </c>
      <c r="B418" s="288" t="s">
        <v>1409</v>
      </c>
      <c r="C418" s="37" t="s">
        <v>3187</v>
      </c>
      <c r="D418" s="366" t="s">
        <v>76</v>
      </c>
      <c r="E418" s="367"/>
      <c r="F418" s="367"/>
      <c r="G418" s="367"/>
      <c r="H418" s="367"/>
      <c r="I418" s="367"/>
      <c r="J418" s="236" t="s">
        <v>76</v>
      </c>
      <c r="K418" s="236" t="s">
        <v>76</v>
      </c>
      <c r="L418" s="236" t="s">
        <v>76</v>
      </c>
      <c r="M418" s="236" t="s">
        <v>76</v>
      </c>
      <c r="N418" s="37" t="s">
        <v>75</v>
      </c>
      <c r="O418" s="236" t="s">
        <v>76</v>
      </c>
      <c r="P418" s="37" t="s">
        <v>318</v>
      </c>
      <c r="Q418" s="37" t="s">
        <v>77</v>
      </c>
      <c r="R418" s="37" t="s">
        <v>75</v>
      </c>
      <c r="S418" s="37" t="s">
        <v>75</v>
      </c>
      <c r="T418" s="25" t="s">
        <v>75</v>
      </c>
      <c r="U418" s="25" t="s">
        <v>75</v>
      </c>
      <c r="V418" s="236" t="s">
        <v>319</v>
      </c>
      <c r="W418" s="236" t="s">
        <v>320</v>
      </c>
      <c r="X418" s="37" t="s">
        <v>75</v>
      </c>
      <c r="Y418" s="291">
        <v>45474</v>
      </c>
      <c r="Z418" s="37" t="s">
        <v>81</v>
      </c>
      <c r="AA418" s="37" t="s">
        <v>1409</v>
      </c>
      <c r="AB418" s="37" t="s">
        <v>3759</v>
      </c>
      <c r="AC418" s="37" t="s">
        <v>83</v>
      </c>
      <c r="AD418" s="37" t="s">
        <v>851</v>
      </c>
      <c r="AE418" s="37" t="s">
        <v>852</v>
      </c>
      <c r="AF418" s="37" t="s">
        <v>85</v>
      </c>
      <c r="AG418" s="37">
        <v>40</v>
      </c>
      <c r="AH418" s="37" t="s">
        <v>86</v>
      </c>
      <c r="AI418" s="37" t="s">
        <v>126</v>
      </c>
      <c r="AJ418" s="37" t="s">
        <v>837</v>
      </c>
      <c r="AK418" s="37" t="s">
        <v>88</v>
      </c>
      <c r="AL418" s="37" t="s">
        <v>77</v>
      </c>
      <c r="AM418" s="37" t="s">
        <v>77</v>
      </c>
      <c r="AN418" s="37" t="s">
        <v>77</v>
      </c>
      <c r="AO418" s="37" t="s">
        <v>77</v>
      </c>
      <c r="AP418" s="37" t="s">
        <v>844</v>
      </c>
      <c r="AQ418" s="37" t="s">
        <v>844</v>
      </c>
      <c r="AR418" s="37" t="s">
        <v>90</v>
      </c>
      <c r="AS418" s="37" t="s">
        <v>91</v>
      </c>
      <c r="AT418" s="37" t="s">
        <v>92</v>
      </c>
      <c r="AU418" s="37" t="s">
        <v>77</v>
      </c>
      <c r="AV418" s="37" t="s">
        <v>77</v>
      </c>
      <c r="AW418" s="37" t="s">
        <v>77</v>
      </c>
      <c r="AX418" s="291">
        <v>45026</v>
      </c>
      <c r="AY418" s="37" t="s">
        <v>88</v>
      </c>
      <c r="AZ418" s="37" t="s">
        <v>81</v>
      </c>
      <c r="BA418" s="37" t="s">
        <v>77</v>
      </c>
      <c r="BB418" s="37" t="s">
        <v>77</v>
      </c>
      <c r="BC418" s="37" t="s">
        <v>75</v>
      </c>
      <c r="BD418" s="37" t="s">
        <v>77</v>
      </c>
      <c r="BE418" s="37" t="s">
        <v>93</v>
      </c>
      <c r="BF418" s="291">
        <v>45026</v>
      </c>
      <c r="BG418" s="37" t="s">
        <v>171</v>
      </c>
      <c r="BH418" s="154">
        <v>45570.660636574074</v>
      </c>
      <c r="BI418" s="37" t="s">
        <v>77</v>
      </c>
      <c r="BJ418" s="37" t="s">
        <v>325</v>
      </c>
      <c r="BK418" s="23" t="s">
        <v>96</v>
      </c>
    </row>
    <row r="419" spans="1:63" s="10" customFormat="1" ht="41.25" customHeight="1">
      <c r="A419" s="236" t="s">
        <v>3185</v>
      </c>
      <c r="B419" s="288" t="s">
        <v>3186</v>
      </c>
      <c r="C419" s="37" t="s">
        <v>3187</v>
      </c>
      <c r="D419" s="366" t="s">
        <v>76</v>
      </c>
      <c r="E419" s="367"/>
      <c r="F419" s="367"/>
      <c r="G419" s="367"/>
      <c r="H419" s="367"/>
      <c r="I419" s="367"/>
      <c r="J419" s="236" t="s">
        <v>76</v>
      </c>
      <c r="K419" s="236" t="s">
        <v>76</v>
      </c>
      <c r="L419" s="236" t="s">
        <v>76</v>
      </c>
      <c r="M419" s="236" t="s">
        <v>76</v>
      </c>
      <c r="N419" s="37" t="s">
        <v>75</v>
      </c>
      <c r="O419" s="236" t="s">
        <v>76</v>
      </c>
      <c r="P419" s="37" t="s">
        <v>318</v>
      </c>
      <c r="Q419" s="37" t="s">
        <v>77</v>
      </c>
      <c r="R419" s="37" t="s">
        <v>75</v>
      </c>
      <c r="S419" s="37" t="s">
        <v>75</v>
      </c>
      <c r="T419" s="25" t="s">
        <v>75</v>
      </c>
      <c r="U419" s="25" t="s">
        <v>75</v>
      </c>
      <c r="V419" s="236" t="s">
        <v>319</v>
      </c>
      <c r="W419" s="236" t="s">
        <v>320</v>
      </c>
      <c r="X419" s="37" t="s">
        <v>75</v>
      </c>
      <c r="Y419" s="291">
        <v>45474</v>
      </c>
      <c r="Z419" s="37" t="s">
        <v>81</v>
      </c>
      <c r="AA419" s="37" t="s">
        <v>3186</v>
      </c>
      <c r="AB419" s="37" t="s">
        <v>1246</v>
      </c>
      <c r="AC419" s="37" t="s">
        <v>83</v>
      </c>
      <c r="AD419" s="37" t="s">
        <v>843</v>
      </c>
      <c r="AE419" s="37" t="s">
        <v>337</v>
      </c>
      <c r="AF419" s="37" t="s">
        <v>85</v>
      </c>
      <c r="AG419" s="37">
        <v>40</v>
      </c>
      <c r="AH419" s="37" t="s">
        <v>86</v>
      </c>
      <c r="AI419" s="37" t="s">
        <v>126</v>
      </c>
      <c r="AJ419" s="37" t="s">
        <v>837</v>
      </c>
      <c r="AK419" s="37" t="s">
        <v>88</v>
      </c>
      <c r="AL419" s="37" t="s">
        <v>77</v>
      </c>
      <c r="AM419" s="37" t="s">
        <v>77</v>
      </c>
      <c r="AN419" s="37" t="s">
        <v>228</v>
      </c>
      <c r="AO419" s="37" t="s">
        <v>77</v>
      </c>
      <c r="AP419" s="37" t="s">
        <v>844</v>
      </c>
      <c r="AQ419" s="37" t="s">
        <v>352</v>
      </c>
      <c r="AR419" s="37" t="s">
        <v>90</v>
      </c>
      <c r="AS419" s="37" t="s">
        <v>91</v>
      </c>
      <c r="AT419" s="37" t="s">
        <v>92</v>
      </c>
      <c r="AU419" s="37" t="s">
        <v>77</v>
      </c>
      <c r="AV419" s="37" t="s">
        <v>77</v>
      </c>
      <c r="AW419" s="37" t="s">
        <v>77</v>
      </c>
      <c r="AX419" s="291">
        <v>45154</v>
      </c>
      <c r="AY419" s="37" t="s">
        <v>88</v>
      </c>
      <c r="AZ419" s="37" t="s">
        <v>81</v>
      </c>
      <c r="BA419" s="37" t="s">
        <v>77</v>
      </c>
      <c r="BB419" s="37" t="s">
        <v>77</v>
      </c>
      <c r="BC419" s="37" t="s">
        <v>75</v>
      </c>
      <c r="BD419" s="37" t="s">
        <v>77</v>
      </c>
      <c r="BE419" s="37" t="s">
        <v>93</v>
      </c>
      <c r="BF419" s="291">
        <v>45154</v>
      </c>
      <c r="BG419" s="37" t="s">
        <v>171</v>
      </c>
      <c r="BH419" s="154">
        <v>45570.660879629628</v>
      </c>
      <c r="BI419" s="37" t="s">
        <v>77</v>
      </c>
      <c r="BJ419" s="37" t="s">
        <v>325</v>
      </c>
      <c r="BK419" s="23" t="s">
        <v>96</v>
      </c>
    </row>
    <row r="420" spans="1:63" s="10" customFormat="1" ht="41.25" customHeight="1">
      <c r="A420" s="236" t="s">
        <v>3188</v>
      </c>
      <c r="B420" s="288" t="s">
        <v>3189</v>
      </c>
      <c r="C420" s="37" t="s">
        <v>3187</v>
      </c>
      <c r="D420" s="366" t="s">
        <v>76</v>
      </c>
      <c r="E420" s="367"/>
      <c r="F420" s="367"/>
      <c r="G420" s="367"/>
      <c r="H420" s="367"/>
      <c r="I420" s="367"/>
      <c r="J420" s="236" t="s">
        <v>76</v>
      </c>
      <c r="K420" s="236" t="s">
        <v>76</v>
      </c>
      <c r="L420" s="236" t="s">
        <v>76</v>
      </c>
      <c r="M420" s="236" t="s">
        <v>76</v>
      </c>
      <c r="N420" s="37" t="s">
        <v>75</v>
      </c>
      <c r="O420" s="236" t="s">
        <v>76</v>
      </c>
      <c r="P420" s="37" t="s">
        <v>318</v>
      </c>
      <c r="Q420" s="37" t="s">
        <v>77</v>
      </c>
      <c r="R420" s="37" t="s">
        <v>75</v>
      </c>
      <c r="S420" s="37" t="s">
        <v>75</v>
      </c>
      <c r="T420" s="25" t="s">
        <v>75</v>
      </c>
      <c r="U420" s="25" t="s">
        <v>75</v>
      </c>
      <c r="V420" s="236" t="s">
        <v>319</v>
      </c>
      <c r="W420" s="236" t="s">
        <v>320</v>
      </c>
      <c r="X420" s="37" t="s">
        <v>75</v>
      </c>
      <c r="Y420" s="291">
        <v>45474</v>
      </c>
      <c r="Z420" s="37" t="s">
        <v>81</v>
      </c>
      <c r="AA420" s="37" t="s">
        <v>3316</v>
      </c>
      <c r="AB420" s="37" t="s">
        <v>3317</v>
      </c>
      <c r="AC420" s="37" t="s">
        <v>83</v>
      </c>
      <c r="AD420" s="37" t="s">
        <v>851</v>
      </c>
      <c r="AE420" s="37" t="s">
        <v>3318</v>
      </c>
      <c r="AF420" s="37" t="s">
        <v>85</v>
      </c>
      <c r="AG420" s="37">
        <v>40</v>
      </c>
      <c r="AH420" s="37" t="s">
        <v>86</v>
      </c>
      <c r="AI420" s="37" t="s">
        <v>126</v>
      </c>
      <c r="AJ420" s="37" t="s">
        <v>837</v>
      </c>
      <c r="AK420" s="37" t="s">
        <v>88</v>
      </c>
      <c r="AL420" s="37" t="s">
        <v>89</v>
      </c>
      <c r="AM420" s="37" t="s">
        <v>77</v>
      </c>
      <c r="AN420" s="37" t="s">
        <v>77</v>
      </c>
      <c r="AO420" s="37" t="s">
        <v>77</v>
      </c>
      <c r="AP420" s="37" t="s">
        <v>77</v>
      </c>
      <c r="AQ420" s="37" t="s">
        <v>77</v>
      </c>
      <c r="AR420" s="37" t="s">
        <v>90</v>
      </c>
      <c r="AS420" s="37" t="s">
        <v>91</v>
      </c>
      <c r="AT420" s="37" t="s">
        <v>92</v>
      </c>
      <c r="AU420" s="37" t="s">
        <v>77</v>
      </c>
      <c r="AV420" s="37" t="s">
        <v>77</v>
      </c>
      <c r="AW420" s="37" t="s">
        <v>77</v>
      </c>
      <c r="AX420" s="291">
        <v>45523</v>
      </c>
      <c r="AY420" s="37" t="s">
        <v>88</v>
      </c>
      <c r="AZ420" s="37" t="s">
        <v>81</v>
      </c>
      <c r="BA420" s="37" t="s">
        <v>77</v>
      </c>
      <c r="BB420" s="37" t="s">
        <v>77</v>
      </c>
      <c r="BC420" s="37" t="s">
        <v>75</v>
      </c>
      <c r="BD420" s="37" t="s">
        <v>77</v>
      </c>
      <c r="BE420" s="37" t="s">
        <v>93</v>
      </c>
      <c r="BF420" s="291">
        <v>45523</v>
      </c>
      <c r="BG420" s="37" t="s">
        <v>171</v>
      </c>
      <c r="BH420" s="154">
        <v>45570.60297453704</v>
      </c>
      <c r="BI420" s="37" t="s">
        <v>77</v>
      </c>
      <c r="BJ420" s="37" t="s">
        <v>325</v>
      </c>
      <c r="BK420" s="23" t="s">
        <v>96</v>
      </c>
    </row>
    <row r="421" spans="1:63" s="10" customFormat="1" ht="41.25" customHeight="1">
      <c r="A421" s="236" t="s">
        <v>3190</v>
      </c>
      <c r="B421" s="288" t="s">
        <v>3191</v>
      </c>
      <c r="C421" s="37" t="s">
        <v>3187</v>
      </c>
      <c r="D421" s="366" t="s">
        <v>76</v>
      </c>
      <c r="E421" s="367"/>
      <c r="F421" s="367"/>
      <c r="G421" s="367"/>
      <c r="H421" s="367"/>
      <c r="I421" s="367"/>
      <c r="J421" s="236" t="s">
        <v>76</v>
      </c>
      <c r="K421" s="236" t="s">
        <v>76</v>
      </c>
      <c r="L421" s="236" t="s">
        <v>76</v>
      </c>
      <c r="M421" s="236" t="s">
        <v>76</v>
      </c>
      <c r="N421" s="37" t="s">
        <v>75</v>
      </c>
      <c r="O421" s="236" t="s">
        <v>76</v>
      </c>
      <c r="P421" s="37" t="s">
        <v>318</v>
      </c>
      <c r="Q421" s="37" t="s">
        <v>77</v>
      </c>
      <c r="R421" s="37" t="s">
        <v>75</v>
      </c>
      <c r="S421" s="37" t="s">
        <v>75</v>
      </c>
      <c r="T421" s="25" t="s">
        <v>75</v>
      </c>
      <c r="U421" s="25" t="s">
        <v>75</v>
      </c>
      <c r="V421" s="236" t="s">
        <v>319</v>
      </c>
      <c r="W421" s="236" t="s">
        <v>320</v>
      </c>
      <c r="X421" s="37" t="s">
        <v>75</v>
      </c>
      <c r="Y421" s="291">
        <v>45474</v>
      </c>
      <c r="Z421" s="37" t="s">
        <v>81</v>
      </c>
      <c r="AA421" s="37" t="s">
        <v>3319</v>
      </c>
      <c r="AB421" s="37" t="s">
        <v>3320</v>
      </c>
      <c r="AC421" s="37" t="s">
        <v>83</v>
      </c>
      <c r="AD421" s="37" t="s">
        <v>851</v>
      </c>
      <c r="AE421" s="37" t="s">
        <v>3321</v>
      </c>
      <c r="AF421" s="37" t="s">
        <v>85</v>
      </c>
      <c r="AG421" s="37">
        <v>40</v>
      </c>
      <c r="AH421" s="37" t="s">
        <v>86</v>
      </c>
      <c r="AI421" s="37" t="s">
        <v>126</v>
      </c>
      <c r="AJ421" s="37" t="s">
        <v>837</v>
      </c>
      <c r="AK421" s="37" t="s">
        <v>88</v>
      </c>
      <c r="AL421" s="37" t="s">
        <v>89</v>
      </c>
      <c r="AM421" s="37" t="s">
        <v>77</v>
      </c>
      <c r="AN421" s="37" t="s">
        <v>77</v>
      </c>
      <c r="AO421" s="37" t="s">
        <v>77</v>
      </c>
      <c r="AP421" s="37" t="s">
        <v>77</v>
      </c>
      <c r="AQ421" s="37" t="s">
        <v>77</v>
      </c>
      <c r="AR421" s="37" t="s">
        <v>90</v>
      </c>
      <c r="AS421" s="37" t="s">
        <v>91</v>
      </c>
      <c r="AT421" s="37" t="s">
        <v>92</v>
      </c>
      <c r="AU421" s="37" t="s">
        <v>77</v>
      </c>
      <c r="AV421" s="37" t="s">
        <v>77</v>
      </c>
      <c r="AW421" s="37" t="s">
        <v>77</v>
      </c>
      <c r="AX421" s="291">
        <v>45523</v>
      </c>
      <c r="AY421" s="37" t="s">
        <v>88</v>
      </c>
      <c r="AZ421" s="37" t="s">
        <v>81</v>
      </c>
      <c r="BA421" s="37" t="s">
        <v>77</v>
      </c>
      <c r="BB421" s="37" t="s">
        <v>77</v>
      </c>
      <c r="BC421" s="37" t="s">
        <v>75</v>
      </c>
      <c r="BD421" s="37" t="s">
        <v>77</v>
      </c>
      <c r="BE421" s="37" t="s">
        <v>93</v>
      </c>
      <c r="BF421" s="291">
        <v>45523</v>
      </c>
      <c r="BG421" s="37" t="s">
        <v>171</v>
      </c>
      <c r="BH421" s="154">
        <v>45570.603113425925</v>
      </c>
      <c r="BI421" s="37" t="s">
        <v>77</v>
      </c>
      <c r="BJ421" s="37" t="s">
        <v>325</v>
      </c>
      <c r="BK421" s="23" t="s">
        <v>96</v>
      </c>
    </row>
    <row r="422" spans="1:63" s="10" customFormat="1" ht="41.25" customHeight="1">
      <c r="A422" s="168">
        <v>2882</v>
      </c>
      <c r="B422" s="168" t="s">
        <v>1375</v>
      </c>
      <c r="C422" s="37" t="s">
        <v>3187</v>
      </c>
      <c r="D422" s="366" t="s">
        <v>76</v>
      </c>
      <c r="E422" s="367"/>
      <c r="F422" s="367"/>
      <c r="G422" s="367"/>
      <c r="H422" s="367"/>
      <c r="I422" s="367"/>
      <c r="J422" s="236" t="s">
        <v>76</v>
      </c>
      <c r="K422" s="236" t="s">
        <v>76</v>
      </c>
      <c r="L422" s="236" t="s">
        <v>76</v>
      </c>
      <c r="M422" s="236" t="s">
        <v>76</v>
      </c>
      <c r="N422" s="37" t="s">
        <v>75</v>
      </c>
      <c r="O422" s="236" t="s">
        <v>76</v>
      </c>
      <c r="P422" s="37" t="s">
        <v>318</v>
      </c>
      <c r="Q422" s="37" t="s">
        <v>77</v>
      </c>
      <c r="R422" s="37" t="s">
        <v>75</v>
      </c>
      <c r="S422" s="37" t="s">
        <v>75</v>
      </c>
      <c r="T422" s="25" t="s">
        <v>75</v>
      </c>
      <c r="U422" s="25" t="s">
        <v>75</v>
      </c>
      <c r="V422" s="236" t="s">
        <v>319</v>
      </c>
      <c r="W422" s="236" t="s">
        <v>320</v>
      </c>
      <c r="X422" s="37" t="s">
        <v>75</v>
      </c>
      <c r="Y422" s="173">
        <v>45474</v>
      </c>
      <c r="Z422" s="168" t="s">
        <v>81</v>
      </c>
      <c r="AA422" s="168" t="s">
        <v>1375</v>
      </c>
      <c r="AB422" s="168" t="s">
        <v>3809</v>
      </c>
      <c r="AC422" s="168" t="s">
        <v>83</v>
      </c>
      <c r="AD422" s="168">
        <v>930</v>
      </c>
      <c r="AE422" s="168" t="s">
        <v>1377</v>
      </c>
      <c r="AF422" s="168">
        <v>9</v>
      </c>
      <c r="AG422" s="168">
        <v>40</v>
      </c>
      <c r="AH422" s="168" t="s">
        <v>86</v>
      </c>
      <c r="AI422" s="168" t="s">
        <v>126</v>
      </c>
      <c r="AJ422" s="168" t="s">
        <v>837</v>
      </c>
      <c r="AK422" s="168" t="s">
        <v>88</v>
      </c>
      <c r="AL422" s="168" t="s">
        <v>77</v>
      </c>
      <c r="AM422" s="168" t="s">
        <v>77</v>
      </c>
      <c r="AN422" s="168">
        <v>8</v>
      </c>
      <c r="AO422" s="168" t="s">
        <v>77</v>
      </c>
      <c r="AP422" s="168">
        <v>5</v>
      </c>
      <c r="AQ422" s="168">
        <v>4</v>
      </c>
      <c r="AR422" s="168">
        <v>2</v>
      </c>
      <c r="AS422" s="168" t="s">
        <v>91</v>
      </c>
      <c r="AT422" s="168">
        <v>1</v>
      </c>
      <c r="AU422" s="168" t="s">
        <v>77</v>
      </c>
      <c r="AV422" s="168" t="s">
        <v>77</v>
      </c>
      <c r="AW422" s="168" t="s">
        <v>77</v>
      </c>
      <c r="AX422" s="173">
        <v>45817</v>
      </c>
      <c r="AY422" s="168" t="s">
        <v>88</v>
      </c>
      <c r="AZ422" s="168" t="s">
        <v>81</v>
      </c>
      <c r="BA422" s="168" t="s">
        <v>77</v>
      </c>
      <c r="BB422" s="168" t="s">
        <v>77</v>
      </c>
      <c r="BC422" s="168" t="s">
        <v>75</v>
      </c>
      <c r="BD422" s="168" t="s">
        <v>77</v>
      </c>
      <c r="BE422" s="168" t="s">
        <v>93</v>
      </c>
      <c r="BF422" s="173">
        <v>45817</v>
      </c>
      <c r="BG422" s="168" t="s">
        <v>171</v>
      </c>
      <c r="BH422" s="340">
        <v>45854.552002314813</v>
      </c>
      <c r="BI422" s="168" t="s">
        <v>77</v>
      </c>
      <c r="BJ422" s="37" t="s">
        <v>325</v>
      </c>
      <c r="BK422" s="167" t="s">
        <v>2878</v>
      </c>
    </row>
    <row r="423" spans="1:63" s="10" customFormat="1" ht="41.25" customHeight="1">
      <c r="A423" s="168">
        <v>2883</v>
      </c>
      <c r="B423" s="168" t="s">
        <v>1379</v>
      </c>
      <c r="C423" s="37" t="s">
        <v>3187</v>
      </c>
      <c r="D423" s="366" t="s">
        <v>76</v>
      </c>
      <c r="E423" s="367"/>
      <c r="F423" s="367"/>
      <c r="G423" s="367"/>
      <c r="H423" s="367"/>
      <c r="I423" s="367"/>
      <c r="J423" s="236" t="s">
        <v>76</v>
      </c>
      <c r="K423" s="236" t="s">
        <v>76</v>
      </c>
      <c r="L423" s="236" t="s">
        <v>76</v>
      </c>
      <c r="M423" s="236" t="s">
        <v>76</v>
      </c>
      <c r="N423" s="37" t="s">
        <v>75</v>
      </c>
      <c r="O423" s="236" t="s">
        <v>76</v>
      </c>
      <c r="P423" s="37" t="s">
        <v>318</v>
      </c>
      <c r="Q423" s="37" t="s">
        <v>77</v>
      </c>
      <c r="R423" s="37" t="s">
        <v>75</v>
      </c>
      <c r="S423" s="37" t="s">
        <v>75</v>
      </c>
      <c r="T423" s="25" t="s">
        <v>75</v>
      </c>
      <c r="U423" s="25" t="s">
        <v>75</v>
      </c>
      <c r="V423" s="236" t="s">
        <v>319</v>
      </c>
      <c r="W423" s="236" t="s">
        <v>320</v>
      </c>
      <c r="X423" s="37" t="s">
        <v>75</v>
      </c>
      <c r="Y423" s="173">
        <v>45474</v>
      </c>
      <c r="Z423" s="168" t="s">
        <v>81</v>
      </c>
      <c r="AA423" s="168" t="s">
        <v>1379</v>
      </c>
      <c r="AB423" s="168" t="s">
        <v>3810</v>
      </c>
      <c r="AC423" s="168" t="s">
        <v>83</v>
      </c>
      <c r="AD423" s="168">
        <v>930</v>
      </c>
      <c r="AE423" s="168" t="s">
        <v>867</v>
      </c>
      <c r="AF423" s="168">
        <v>9</v>
      </c>
      <c r="AG423" s="168">
        <v>40</v>
      </c>
      <c r="AH423" s="168" t="s">
        <v>86</v>
      </c>
      <c r="AI423" s="168" t="s">
        <v>126</v>
      </c>
      <c r="AJ423" s="168" t="s">
        <v>837</v>
      </c>
      <c r="AK423" s="168" t="s">
        <v>88</v>
      </c>
      <c r="AL423" s="168" t="s">
        <v>77</v>
      </c>
      <c r="AM423" s="168" t="s">
        <v>77</v>
      </c>
      <c r="AN423" s="168">
        <v>8</v>
      </c>
      <c r="AO423" s="168" t="s">
        <v>77</v>
      </c>
      <c r="AP423" s="168">
        <v>5</v>
      </c>
      <c r="AQ423" s="168">
        <v>4</v>
      </c>
      <c r="AR423" s="168">
        <v>2</v>
      </c>
      <c r="AS423" s="168" t="s">
        <v>91</v>
      </c>
      <c r="AT423" s="168">
        <v>1</v>
      </c>
      <c r="AU423" s="168" t="s">
        <v>77</v>
      </c>
      <c r="AV423" s="168" t="s">
        <v>77</v>
      </c>
      <c r="AW423" s="168" t="s">
        <v>77</v>
      </c>
      <c r="AX423" s="173">
        <v>45817</v>
      </c>
      <c r="AY423" s="168" t="s">
        <v>88</v>
      </c>
      <c r="AZ423" s="168" t="s">
        <v>81</v>
      </c>
      <c r="BA423" s="168" t="s">
        <v>77</v>
      </c>
      <c r="BB423" s="168" t="s">
        <v>77</v>
      </c>
      <c r="BC423" s="168" t="s">
        <v>75</v>
      </c>
      <c r="BD423" s="168" t="s">
        <v>77</v>
      </c>
      <c r="BE423" s="168" t="s">
        <v>93</v>
      </c>
      <c r="BF423" s="173">
        <v>45817</v>
      </c>
      <c r="BG423" s="168" t="s">
        <v>171</v>
      </c>
      <c r="BH423" s="340">
        <v>45854.5544212963</v>
      </c>
      <c r="BI423" s="168" t="s">
        <v>77</v>
      </c>
      <c r="BJ423" s="37" t="s">
        <v>325</v>
      </c>
      <c r="BK423" s="167" t="s">
        <v>2878</v>
      </c>
    </row>
    <row r="424" spans="1:63" s="10" customFormat="1" ht="41.25" customHeight="1">
      <c r="A424" s="236" t="s">
        <v>3192</v>
      </c>
      <c r="B424" s="288" t="s">
        <v>3193</v>
      </c>
      <c r="C424" s="37" t="s">
        <v>3187</v>
      </c>
      <c r="D424" s="366" t="s">
        <v>76</v>
      </c>
      <c r="E424" s="367"/>
      <c r="F424" s="367"/>
      <c r="G424" s="367"/>
      <c r="H424" s="367"/>
      <c r="I424" s="367"/>
      <c r="J424" s="236" t="s">
        <v>76</v>
      </c>
      <c r="K424" s="236" t="s">
        <v>76</v>
      </c>
      <c r="L424" s="236" t="s">
        <v>76</v>
      </c>
      <c r="M424" s="236" t="s">
        <v>76</v>
      </c>
      <c r="N424" s="37" t="s">
        <v>75</v>
      </c>
      <c r="O424" s="236" t="s">
        <v>76</v>
      </c>
      <c r="P424" s="37" t="s">
        <v>318</v>
      </c>
      <c r="Q424" s="37" t="s">
        <v>77</v>
      </c>
      <c r="R424" s="37" t="s">
        <v>75</v>
      </c>
      <c r="S424" s="37" t="s">
        <v>75</v>
      </c>
      <c r="T424" s="25" t="s">
        <v>75</v>
      </c>
      <c r="U424" s="25" t="s">
        <v>75</v>
      </c>
      <c r="V424" s="236" t="s">
        <v>319</v>
      </c>
      <c r="W424" s="236" t="s">
        <v>320</v>
      </c>
      <c r="X424" s="37" t="s">
        <v>75</v>
      </c>
      <c r="Y424" s="291">
        <v>45474</v>
      </c>
      <c r="Z424" s="37" t="s">
        <v>81</v>
      </c>
      <c r="AA424" s="37" t="s">
        <v>3322</v>
      </c>
      <c r="AB424" s="37" t="s">
        <v>3323</v>
      </c>
      <c r="AC424" s="37" t="s">
        <v>83</v>
      </c>
      <c r="AD424" s="37" t="s">
        <v>1138</v>
      </c>
      <c r="AE424" s="37" t="s">
        <v>881</v>
      </c>
      <c r="AF424" s="37" t="s">
        <v>85</v>
      </c>
      <c r="AG424" s="37">
        <v>40</v>
      </c>
      <c r="AH424" s="37" t="s">
        <v>86</v>
      </c>
      <c r="AI424" s="37" t="s">
        <v>126</v>
      </c>
      <c r="AJ424" s="37" t="s">
        <v>837</v>
      </c>
      <c r="AK424" s="37" t="s">
        <v>88</v>
      </c>
      <c r="AL424" s="37" t="s">
        <v>89</v>
      </c>
      <c r="AM424" s="37" t="s">
        <v>77</v>
      </c>
      <c r="AN424" s="37" t="s">
        <v>77</v>
      </c>
      <c r="AO424" s="37" t="s">
        <v>77</v>
      </c>
      <c r="AP424" s="37" t="s">
        <v>77</v>
      </c>
      <c r="AQ424" s="37" t="s">
        <v>77</v>
      </c>
      <c r="AR424" s="37" t="s">
        <v>90</v>
      </c>
      <c r="AS424" s="37" t="s">
        <v>91</v>
      </c>
      <c r="AT424" s="37" t="s">
        <v>92</v>
      </c>
      <c r="AU424" s="37" t="s">
        <v>77</v>
      </c>
      <c r="AV424" s="37" t="s">
        <v>77</v>
      </c>
      <c r="AW424" s="37" t="s">
        <v>77</v>
      </c>
      <c r="AX424" s="291">
        <v>45523</v>
      </c>
      <c r="AY424" s="37" t="s">
        <v>88</v>
      </c>
      <c r="AZ424" s="37" t="s">
        <v>81</v>
      </c>
      <c r="BA424" s="37" t="s">
        <v>77</v>
      </c>
      <c r="BB424" s="37" t="s">
        <v>77</v>
      </c>
      <c r="BC424" s="37" t="s">
        <v>75</v>
      </c>
      <c r="BD424" s="37" t="s">
        <v>77</v>
      </c>
      <c r="BE424" s="37" t="s">
        <v>93</v>
      </c>
      <c r="BF424" s="291">
        <v>45523</v>
      </c>
      <c r="BG424" s="37" t="s">
        <v>171</v>
      </c>
      <c r="BH424" s="154">
        <v>45570.603425925925</v>
      </c>
      <c r="BI424" s="37" t="s">
        <v>77</v>
      </c>
      <c r="BJ424" s="37" t="s">
        <v>325</v>
      </c>
      <c r="BK424" s="23" t="s">
        <v>96</v>
      </c>
    </row>
    <row r="425" spans="1:63" s="10" customFormat="1" ht="41.25" customHeight="1">
      <c r="A425" s="236" t="s">
        <v>3194</v>
      </c>
      <c r="B425" s="288" t="s">
        <v>3195</v>
      </c>
      <c r="C425" s="37" t="s">
        <v>3187</v>
      </c>
      <c r="D425" s="366" t="s">
        <v>76</v>
      </c>
      <c r="E425" s="367"/>
      <c r="F425" s="367"/>
      <c r="G425" s="367"/>
      <c r="H425" s="367"/>
      <c r="I425" s="367"/>
      <c r="J425" s="236" t="s">
        <v>76</v>
      </c>
      <c r="K425" s="236" t="s">
        <v>76</v>
      </c>
      <c r="L425" s="236" t="s">
        <v>76</v>
      </c>
      <c r="M425" s="236" t="s">
        <v>76</v>
      </c>
      <c r="N425" s="37" t="s">
        <v>75</v>
      </c>
      <c r="O425" s="236" t="s">
        <v>76</v>
      </c>
      <c r="P425" s="37" t="s">
        <v>318</v>
      </c>
      <c r="Q425" s="37" t="s">
        <v>77</v>
      </c>
      <c r="R425" s="37" t="s">
        <v>75</v>
      </c>
      <c r="S425" s="37" t="s">
        <v>75</v>
      </c>
      <c r="T425" s="25" t="s">
        <v>75</v>
      </c>
      <c r="U425" s="25" t="s">
        <v>75</v>
      </c>
      <c r="V425" s="236" t="s">
        <v>319</v>
      </c>
      <c r="W425" s="236" t="s">
        <v>320</v>
      </c>
      <c r="X425" s="37" t="s">
        <v>75</v>
      </c>
      <c r="Y425" s="291">
        <v>45474</v>
      </c>
      <c r="Z425" s="37" t="s">
        <v>81</v>
      </c>
      <c r="AA425" s="37" t="s">
        <v>3324</v>
      </c>
      <c r="AB425" s="37" t="s">
        <v>3325</v>
      </c>
      <c r="AC425" s="37" t="s">
        <v>83</v>
      </c>
      <c r="AD425" s="37" t="s">
        <v>1138</v>
      </c>
      <c r="AE425" s="37" t="s">
        <v>1117</v>
      </c>
      <c r="AF425" s="37" t="s">
        <v>85</v>
      </c>
      <c r="AG425" s="37">
        <v>40</v>
      </c>
      <c r="AH425" s="37" t="s">
        <v>86</v>
      </c>
      <c r="AI425" s="37" t="s">
        <v>126</v>
      </c>
      <c r="AJ425" s="37" t="s">
        <v>837</v>
      </c>
      <c r="AK425" s="37" t="s">
        <v>88</v>
      </c>
      <c r="AL425" s="37" t="s">
        <v>89</v>
      </c>
      <c r="AM425" s="37" t="s">
        <v>77</v>
      </c>
      <c r="AN425" s="37" t="s">
        <v>77</v>
      </c>
      <c r="AO425" s="37" t="s">
        <v>77</v>
      </c>
      <c r="AP425" s="37" t="s">
        <v>77</v>
      </c>
      <c r="AQ425" s="37" t="s">
        <v>77</v>
      </c>
      <c r="AR425" s="37" t="s">
        <v>90</v>
      </c>
      <c r="AS425" s="37" t="s">
        <v>91</v>
      </c>
      <c r="AT425" s="37" t="s">
        <v>92</v>
      </c>
      <c r="AU425" s="37" t="s">
        <v>77</v>
      </c>
      <c r="AV425" s="37" t="s">
        <v>77</v>
      </c>
      <c r="AW425" s="37" t="s">
        <v>77</v>
      </c>
      <c r="AX425" s="291">
        <v>45524</v>
      </c>
      <c r="AY425" s="37" t="s">
        <v>88</v>
      </c>
      <c r="AZ425" s="37" t="s">
        <v>81</v>
      </c>
      <c r="BA425" s="37" t="s">
        <v>77</v>
      </c>
      <c r="BB425" s="37" t="s">
        <v>77</v>
      </c>
      <c r="BC425" s="37" t="s">
        <v>75</v>
      </c>
      <c r="BD425" s="37" t="s">
        <v>77</v>
      </c>
      <c r="BE425" s="37" t="s">
        <v>93</v>
      </c>
      <c r="BF425" s="291">
        <v>45524</v>
      </c>
      <c r="BG425" s="37" t="s">
        <v>171</v>
      </c>
      <c r="BH425" s="154">
        <v>45570.603506944448</v>
      </c>
      <c r="BI425" s="37" t="s">
        <v>77</v>
      </c>
      <c r="BJ425" s="37" t="s">
        <v>325</v>
      </c>
      <c r="BK425" s="23" t="s">
        <v>96</v>
      </c>
    </row>
    <row r="426" spans="1:63" s="10" customFormat="1" ht="41.25" customHeight="1">
      <c r="A426" s="236" t="s">
        <v>3196</v>
      </c>
      <c r="B426" s="288" t="s">
        <v>3197</v>
      </c>
      <c r="C426" s="37" t="s">
        <v>3187</v>
      </c>
      <c r="D426" s="366" t="s">
        <v>76</v>
      </c>
      <c r="E426" s="367"/>
      <c r="F426" s="367"/>
      <c r="G426" s="367"/>
      <c r="H426" s="367"/>
      <c r="I426" s="367"/>
      <c r="J426" s="236" t="s">
        <v>76</v>
      </c>
      <c r="K426" s="236" t="s">
        <v>76</v>
      </c>
      <c r="L426" s="236" t="s">
        <v>76</v>
      </c>
      <c r="M426" s="236" t="s">
        <v>76</v>
      </c>
      <c r="N426" s="37" t="s">
        <v>75</v>
      </c>
      <c r="O426" s="236" t="s">
        <v>76</v>
      </c>
      <c r="P426" s="37" t="s">
        <v>318</v>
      </c>
      <c r="Q426" s="37" t="s">
        <v>77</v>
      </c>
      <c r="R426" s="37" t="s">
        <v>75</v>
      </c>
      <c r="S426" s="37" t="s">
        <v>75</v>
      </c>
      <c r="T426" s="25" t="s">
        <v>75</v>
      </c>
      <c r="U426" s="25" t="s">
        <v>75</v>
      </c>
      <c r="V426" s="236" t="s">
        <v>319</v>
      </c>
      <c r="W426" s="236" t="s">
        <v>320</v>
      </c>
      <c r="X426" s="37" t="s">
        <v>75</v>
      </c>
      <c r="Y426" s="291">
        <v>45474</v>
      </c>
      <c r="Z426" s="37" t="s">
        <v>81</v>
      </c>
      <c r="AA426" s="37" t="s">
        <v>3326</v>
      </c>
      <c r="AB426" s="37" t="s">
        <v>3327</v>
      </c>
      <c r="AC426" s="37" t="s">
        <v>83</v>
      </c>
      <c r="AD426" s="37" t="s">
        <v>1138</v>
      </c>
      <c r="AE426" s="37" t="s">
        <v>1166</v>
      </c>
      <c r="AF426" s="37" t="s">
        <v>85</v>
      </c>
      <c r="AG426" s="37">
        <v>40</v>
      </c>
      <c r="AH426" s="37" t="s">
        <v>86</v>
      </c>
      <c r="AI426" s="37" t="s">
        <v>126</v>
      </c>
      <c r="AJ426" s="37" t="s">
        <v>837</v>
      </c>
      <c r="AK426" s="37" t="s">
        <v>88</v>
      </c>
      <c r="AL426" s="37" t="s">
        <v>89</v>
      </c>
      <c r="AM426" s="37" t="s">
        <v>77</v>
      </c>
      <c r="AN426" s="37" t="s">
        <v>77</v>
      </c>
      <c r="AO426" s="37" t="s">
        <v>77</v>
      </c>
      <c r="AP426" s="37" t="s">
        <v>77</v>
      </c>
      <c r="AQ426" s="37" t="s">
        <v>77</v>
      </c>
      <c r="AR426" s="37" t="s">
        <v>90</v>
      </c>
      <c r="AS426" s="37" t="s">
        <v>91</v>
      </c>
      <c r="AT426" s="37" t="s">
        <v>92</v>
      </c>
      <c r="AU426" s="37" t="s">
        <v>77</v>
      </c>
      <c r="AV426" s="37" t="s">
        <v>77</v>
      </c>
      <c r="AW426" s="37" t="s">
        <v>77</v>
      </c>
      <c r="AX426" s="291">
        <v>45523</v>
      </c>
      <c r="AY426" s="37" t="s">
        <v>88</v>
      </c>
      <c r="AZ426" s="37" t="s">
        <v>81</v>
      </c>
      <c r="BA426" s="37" t="s">
        <v>77</v>
      </c>
      <c r="BB426" s="37" t="s">
        <v>77</v>
      </c>
      <c r="BC426" s="37" t="s">
        <v>75</v>
      </c>
      <c r="BD426" s="37" t="s">
        <v>77</v>
      </c>
      <c r="BE426" s="37" t="s">
        <v>93</v>
      </c>
      <c r="BF426" s="291">
        <v>45523</v>
      </c>
      <c r="BG426" s="37" t="s">
        <v>171</v>
      </c>
      <c r="BH426" s="154">
        <v>45570.60359953704</v>
      </c>
      <c r="BI426" s="37" t="s">
        <v>77</v>
      </c>
      <c r="BJ426" s="37" t="s">
        <v>325</v>
      </c>
      <c r="BK426" s="23" t="s">
        <v>96</v>
      </c>
    </row>
    <row r="427" spans="1:63" s="10" customFormat="1" ht="41.25" customHeight="1">
      <c r="A427" s="236" t="s">
        <v>3198</v>
      </c>
      <c r="B427" s="288" t="s">
        <v>3199</v>
      </c>
      <c r="C427" s="37" t="s">
        <v>3187</v>
      </c>
      <c r="D427" s="366" t="s">
        <v>76</v>
      </c>
      <c r="E427" s="367"/>
      <c r="F427" s="367"/>
      <c r="G427" s="367"/>
      <c r="H427" s="367"/>
      <c r="I427" s="367"/>
      <c r="J427" s="236" t="s">
        <v>76</v>
      </c>
      <c r="K427" s="236" t="s">
        <v>76</v>
      </c>
      <c r="L427" s="236" t="s">
        <v>76</v>
      </c>
      <c r="M427" s="236" t="s">
        <v>76</v>
      </c>
      <c r="N427" s="37" t="s">
        <v>75</v>
      </c>
      <c r="O427" s="236" t="s">
        <v>76</v>
      </c>
      <c r="P427" s="37" t="s">
        <v>318</v>
      </c>
      <c r="Q427" s="37" t="s">
        <v>77</v>
      </c>
      <c r="R427" s="37" t="s">
        <v>75</v>
      </c>
      <c r="S427" s="37" t="s">
        <v>75</v>
      </c>
      <c r="T427" s="25" t="s">
        <v>75</v>
      </c>
      <c r="U427" s="25" t="s">
        <v>75</v>
      </c>
      <c r="V427" s="236" t="s">
        <v>319</v>
      </c>
      <c r="W427" s="236" t="s">
        <v>320</v>
      </c>
      <c r="X427" s="37" t="s">
        <v>75</v>
      </c>
      <c r="Y427" s="291">
        <v>45474</v>
      </c>
      <c r="Z427" s="37" t="s">
        <v>81</v>
      </c>
      <c r="AA427" s="37" t="s">
        <v>3328</v>
      </c>
      <c r="AB427" s="37" t="s">
        <v>3329</v>
      </c>
      <c r="AC427" s="37" t="s">
        <v>83</v>
      </c>
      <c r="AD427" s="37" t="s">
        <v>1138</v>
      </c>
      <c r="AE427" s="37" t="s">
        <v>2369</v>
      </c>
      <c r="AF427" s="37" t="s">
        <v>85</v>
      </c>
      <c r="AG427" s="37">
        <v>40</v>
      </c>
      <c r="AH427" s="37" t="s">
        <v>86</v>
      </c>
      <c r="AI427" s="37" t="s">
        <v>126</v>
      </c>
      <c r="AJ427" s="37" t="s">
        <v>837</v>
      </c>
      <c r="AK427" s="37" t="s">
        <v>88</v>
      </c>
      <c r="AL427" s="37" t="s">
        <v>89</v>
      </c>
      <c r="AM427" s="37" t="s">
        <v>77</v>
      </c>
      <c r="AN427" s="37" t="s">
        <v>77</v>
      </c>
      <c r="AO427" s="37" t="s">
        <v>77</v>
      </c>
      <c r="AP427" s="37" t="s">
        <v>77</v>
      </c>
      <c r="AQ427" s="37" t="s">
        <v>77</v>
      </c>
      <c r="AR427" s="37" t="s">
        <v>90</v>
      </c>
      <c r="AS427" s="37" t="s">
        <v>91</v>
      </c>
      <c r="AT427" s="37" t="s">
        <v>92</v>
      </c>
      <c r="AU427" s="37" t="s">
        <v>77</v>
      </c>
      <c r="AV427" s="37" t="s">
        <v>77</v>
      </c>
      <c r="AW427" s="37" t="s">
        <v>77</v>
      </c>
      <c r="AX427" s="291">
        <v>45524</v>
      </c>
      <c r="AY427" s="37" t="s">
        <v>88</v>
      </c>
      <c r="AZ427" s="37" t="s">
        <v>81</v>
      </c>
      <c r="BA427" s="37" t="s">
        <v>77</v>
      </c>
      <c r="BB427" s="37" t="s">
        <v>77</v>
      </c>
      <c r="BC427" s="37" t="s">
        <v>75</v>
      </c>
      <c r="BD427" s="37" t="s">
        <v>77</v>
      </c>
      <c r="BE427" s="37" t="s">
        <v>93</v>
      </c>
      <c r="BF427" s="291">
        <v>45524</v>
      </c>
      <c r="BG427" s="37" t="s">
        <v>171</v>
      </c>
      <c r="BH427" s="154">
        <v>45570.603668981479</v>
      </c>
      <c r="BI427" s="37" t="s">
        <v>77</v>
      </c>
      <c r="BJ427" s="37" t="s">
        <v>325</v>
      </c>
      <c r="BK427" s="23" t="s">
        <v>96</v>
      </c>
    </row>
    <row r="428" spans="1:63" s="10" customFormat="1" ht="41.25" customHeight="1">
      <c r="A428" s="236" t="s">
        <v>3200</v>
      </c>
      <c r="B428" s="288" t="s">
        <v>3201</v>
      </c>
      <c r="C428" s="37" t="s">
        <v>3187</v>
      </c>
      <c r="D428" s="366" t="s">
        <v>76</v>
      </c>
      <c r="E428" s="367"/>
      <c r="F428" s="367"/>
      <c r="G428" s="367"/>
      <c r="H428" s="367"/>
      <c r="I428" s="367"/>
      <c r="J428" s="236" t="s">
        <v>76</v>
      </c>
      <c r="K428" s="236" t="s">
        <v>76</v>
      </c>
      <c r="L428" s="236" t="s">
        <v>76</v>
      </c>
      <c r="M428" s="236" t="s">
        <v>76</v>
      </c>
      <c r="N428" s="37" t="s">
        <v>75</v>
      </c>
      <c r="O428" s="236" t="s">
        <v>76</v>
      </c>
      <c r="P428" s="37" t="s">
        <v>318</v>
      </c>
      <c r="Q428" s="37" t="s">
        <v>77</v>
      </c>
      <c r="R428" s="37" t="s">
        <v>75</v>
      </c>
      <c r="S428" s="37" t="s">
        <v>75</v>
      </c>
      <c r="T428" s="25" t="s">
        <v>75</v>
      </c>
      <c r="U428" s="25" t="s">
        <v>75</v>
      </c>
      <c r="V428" s="236" t="s">
        <v>319</v>
      </c>
      <c r="W428" s="236" t="s">
        <v>320</v>
      </c>
      <c r="X428" s="37" t="s">
        <v>75</v>
      </c>
      <c r="Y428" s="291">
        <v>45474</v>
      </c>
      <c r="Z428" s="37" t="s">
        <v>81</v>
      </c>
      <c r="AA428" s="37" t="s">
        <v>3330</v>
      </c>
      <c r="AB428" s="37" t="s">
        <v>3331</v>
      </c>
      <c r="AC428" s="37" t="s">
        <v>83</v>
      </c>
      <c r="AD428" s="37" t="s">
        <v>1138</v>
      </c>
      <c r="AE428" s="37" t="s">
        <v>3332</v>
      </c>
      <c r="AF428" s="37" t="s">
        <v>85</v>
      </c>
      <c r="AG428" s="37">
        <v>40</v>
      </c>
      <c r="AH428" s="37" t="s">
        <v>86</v>
      </c>
      <c r="AI428" s="37" t="s">
        <v>126</v>
      </c>
      <c r="AJ428" s="37" t="s">
        <v>837</v>
      </c>
      <c r="AK428" s="37" t="s">
        <v>88</v>
      </c>
      <c r="AL428" s="37" t="s">
        <v>89</v>
      </c>
      <c r="AM428" s="37" t="s">
        <v>77</v>
      </c>
      <c r="AN428" s="37" t="s">
        <v>77</v>
      </c>
      <c r="AO428" s="37" t="s">
        <v>77</v>
      </c>
      <c r="AP428" s="37" t="s">
        <v>77</v>
      </c>
      <c r="AQ428" s="37" t="s">
        <v>77</v>
      </c>
      <c r="AR428" s="37" t="s">
        <v>90</v>
      </c>
      <c r="AS428" s="37" t="s">
        <v>91</v>
      </c>
      <c r="AT428" s="37" t="s">
        <v>92</v>
      </c>
      <c r="AU428" s="37" t="s">
        <v>77</v>
      </c>
      <c r="AV428" s="37" t="s">
        <v>77</v>
      </c>
      <c r="AW428" s="37" t="s">
        <v>77</v>
      </c>
      <c r="AX428" s="291">
        <v>45524</v>
      </c>
      <c r="AY428" s="37" t="s">
        <v>88</v>
      </c>
      <c r="AZ428" s="37" t="s">
        <v>81</v>
      </c>
      <c r="BA428" s="37" t="s">
        <v>77</v>
      </c>
      <c r="BB428" s="37" t="s">
        <v>77</v>
      </c>
      <c r="BC428" s="37" t="s">
        <v>75</v>
      </c>
      <c r="BD428" s="37" t="s">
        <v>77</v>
      </c>
      <c r="BE428" s="37" t="s">
        <v>93</v>
      </c>
      <c r="BF428" s="291">
        <v>45524</v>
      </c>
      <c r="BG428" s="37" t="s">
        <v>171</v>
      </c>
      <c r="BH428" s="154">
        <v>45570.603750000002</v>
      </c>
      <c r="BI428" s="37" t="s">
        <v>77</v>
      </c>
      <c r="BJ428" s="37" t="s">
        <v>325</v>
      </c>
      <c r="BK428" s="23" t="s">
        <v>96</v>
      </c>
    </row>
    <row r="429" spans="1:63" s="10" customFormat="1" ht="41.25" customHeight="1">
      <c r="A429" s="236" t="s">
        <v>3202</v>
      </c>
      <c r="B429" s="288" t="s">
        <v>3203</v>
      </c>
      <c r="C429" s="37" t="s">
        <v>3187</v>
      </c>
      <c r="D429" s="366" t="s">
        <v>76</v>
      </c>
      <c r="E429" s="367"/>
      <c r="F429" s="367"/>
      <c r="G429" s="367"/>
      <c r="H429" s="367"/>
      <c r="I429" s="367"/>
      <c r="J429" s="236" t="s">
        <v>76</v>
      </c>
      <c r="K429" s="236" t="s">
        <v>76</v>
      </c>
      <c r="L429" s="236" t="s">
        <v>76</v>
      </c>
      <c r="M429" s="236" t="s">
        <v>76</v>
      </c>
      <c r="N429" s="37" t="s">
        <v>75</v>
      </c>
      <c r="O429" s="236" t="s">
        <v>76</v>
      </c>
      <c r="P429" s="37" t="s">
        <v>318</v>
      </c>
      <c r="Q429" s="37" t="s">
        <v>77</v>
      </c>
      <c r="R429" s="37" t="s">
        <v>75</v>
      </c>
      <c r="S429" s="37" t="s">
        <v>75</v>
      </c>
      <c r="T429" s="25" t="s">
        <v>75</v>
      </c>
      <c r="U429" s="25" t="s">
        <v>75</v>
      </c>
      <c r="V429" s="236" t="s">
        <v>319</v>
      </c>
      <c r="W429" s="236" t="s">
        <v>320</v>
      </c>
      <c r="X429" s="37" t="s">
        <v>75</v>
      </c>
      <c r="Y429" s="291">
        <v>45474</v>
      </c>
      <c r="Z429" s="37" t="s">
        <v>81</v>
      </c>
      <c r="AA429" s="37" t="s">
        <v>3333</v>
      </c>
      <c r="AB429" s="37" t="s">
        <v>3334</v>
      </c>
      <c r="AC429" s="37" t="s">
        <v>83</v>
      </c>
      <c r="AD429" s="37" t="s">
        <v>1138</v>
      </c>
      <c r="AE429" s="37" t="s">
        <v>3335</v>
      </c>
      <c r="AF429" s="37" t="s">
        <v>85</v>
      </c>
      <c r="AG429" s="37">
        <v>40</v>
      </c>
      <c r="AH429" s="37" t="s">
        <v>86</v>
      </c>
      <c r="AI429" s="37" t="s">
        <v>126</v>
      </c>
      <c r="AJ429" s="37" t="s">
        <v>837</v>
      </c>
      <c r="AK429" s="37" t="s">
        <v>88</v>
      </c>
      <c r="AL429" s="37" t="s">
        <v>89</v>
      </c>
      <c r="AM429" s="37" t="s">
        <v>77</v>
      </c>
      <c r="AN429" s="37" t="s">
        <v>77</v>
      </c>
      <c r="AO429" s="37" t="s">
        <v>77</v>
      </c>
      <c r="AP429" s="37" t="s">
        <v>77</v>
      </c>
      <c r="AQ429" s="37" t="s">
        <v>77</v>
      </c>
      <c r="AR429" s="37" t="s">
        <v>90</v>
      </c>
      <c r="AS429" s="37" t="s">
        <v>91</v>
      </c>
      <c r="AT429" s="37" t="s">
        <v>92</v>
      </c>
      <c r="AU429" s="37" t="s">
        <v>77</v>
      </c>
      <c r="AV429" s="37" t="s">
        <v>77</v>
      </c>
      <c r="AW429" s="37" t="s">
        <v>77</v>
      </c>
      <c r="AX429" s="291">
        <v>45524</v>
      </c>
      <c r="AY429" s="37" t="s">
        <v>88</v>
      </c>
      <c r="AZ429" s="37" t="s">
        <v>81</v>
      </c>
      <c r="BA429" s="37" t="s">
        <v>77</v>
      </c>
      <c r="BB429" s="37" t="s">
        <v>77</v>
      </c>
      <c r="BC429" s="37" t="s">
        <v>75</v>
      </c>
      <c r="BD429" s="37" t="s">
        <v>77</v>
      </c>
      <c r="BE429" s="37" t="s">
        <v>93</v>
      </c>
      <c r="BF429" s="291">
        <v>45524</v>
      </c>
      <c r="BG429" s="37" t="s">
        <v>171</v>
      </c>
      <c r="BH429" s="154">
        <v>45570.603854166664</v>
      </c>
      <c r="BI429" s="37" t="s">
        <v>77</v>
      </c>
      <c r="BJ429" s="37" t="s">
        <v>325</v>
      </c>
      <c r="BK429" s="23" t="s">
        <v>96</v>
      </c>
    </row>
    <row r="430" spans="1:63" s="10" customFormat="1" ht="41.25" customHeight="1">
      <c r="A430" s="236" t="s">
        <v>3204</v>
      </c>
      <c r="B430" s="288" t="s">
        <v>3205</v>
      </c>
      <c r="C430" s="37" t="s">
        <v>3187</v>
      </c>
      <c r="D430" s="366" t="s">
        <v>76</v>
      </c>
      <c r="E430" s="367"/>
      <c r="F430" s="367"/>
      <c r="G430" s="367"/>
      <c r="H430" s="367"/>
      <c r="I430" s="367"/>
      <c r="J430" s="236" t="s">
        <v>76</v>
      </c>
      <c r="K430" s="236" t="s">
        <v>76</v>
      </c>
      <c r="L430" s="236" t="s">
        <v>76</v>
      </c>
      <c r="M430" s="236" t="s">
        <v>76</v>
      </c>
      <c r="N430" s="37" t="s">
        <v>75</v>
      </c>
      <c r="O430" s="236" t="s">
        <v>76</v>
      </c>
      <c r="P430" s="37" t="s">
        <v>318</v>
      </c>
      <c r="Q430" s="37" t="s">
        <v>77</v>
      </c>
      <c r="R430" s="37" t="s">
        <v>75</v>
      </c>
      <c r="S430" s="37" t="s">
        <v>75</v>
      </c>
      <c r="T430" s="25" t="s">
        <v>75</v>
      </c>
      <c r="U430" s="25" t="s">
        <v>75</v>
      </c>
      <c r="V430" s="236" t="s">
        <v>319</v>
      </c>
      <c r="W430" s="236" t="s">
        <v>320</v>
      </c>
      <c r="X430" s="37" t="s">
        <v>75</v>
      </c>
      <c r="Y430" s="291">
        <v>45474</v>
      </c>
      <c r="Z430" s="37" t="s">
        <v>81</v>
      </c>
      <c r="AA430" s="37" t="s">
        <v>3336</v>
      </c>
      <c r="AB430" s="37" t="s">
        <v>3337</v>
      </c>
      <c r="AC430" s="37" t="s">
        <v>83</v>
      </c>
      <c r="AD430" s="37" t="s">
        <v>1138</v>
      </c>
      <c r="AE430" s="37" t="s">
        <v>878</v>
      </c>
      <c r="AF430" s="37" t="s">
        <v>85</v>
      </c>
      <c r="AG430" s="37">
        <v>40</v>
      </c>
      <c r="AH430" s="37" t="s">
        <v>86</v>
      </c>
      <c r="AI430" s="37" t="s">
        <v>126</v>
      </c>
      <c r="AJ430" s="37" t="s">
        <v>837</v>
      </c>
      <c r="AK430" s="37" t="s">
        <v>88</v>
      </c>
      <c r="AL430" s="37" t="s">
        <v>89</v>
      </c>
      <c r="AM430" s="37" t="s">
        <v>77</v>
      </c>
      <c r="AN430" s="37" t="s">
        <v>77</v>
      </c>
      <c r="AO430" s="37" t="s">
        <v>77</v>
      </c>
      <c r="AP430" s="37" t="s">
        <v>77</v>
      </c>
      <c r="AQ430" s="37" t="s">
        <v>77</v>
      </c>
      <c r="AR430" s="37" t="s">
        <v>90</v>
      </c>
      <c r="AS430" s="37" t="s">
        <v>91</v>
      </c>
      <c r="AT430" s="37" t="s">
        <v>92</v>
      </c>
      <c r="AU430" s="37" t="s">
        <v>77</v>
      </c>
      <c r="AV430" s="37" t="s">
        <v>77</v>
      </c>
      <c r="AW430" s="37" t="s">
        <v>77</v>
      </c>
      <c r="AX430" s="291">
        <v>45523</v>
      </c>
      <c r="AY430" s="37" t="s">
        <v>88</v>
      </c>
      <c r="AZ430" s="37" t="s">
        <v>81</v>
      </c>
      <c r="BA430" s="37" t="s">
        <v>77</v>
      </c>
      <c r="BB430" s="37" t="s">
        <v>77</v>
      </c>
      <c r="BC430" s="37" t="s">
        <v>75</v>
      </c>
      <c r="BD430" s="37" t="s">
        <v>77</v>
      </c>
      <c r="BE430" s="37" t="s">
        <v>93</v>
      </c>
      <c r="BF430" s="291">
        <v>45523</v>
      </c>
      <c r="BG430" s="37" t="s">
        <v>171</v>
      </c>
      <c r="BH430" s="154">
        <v>45570.603935185187</v>
      </c>
      <c r="BI430" s="37" t="s">
        <v>77</v>
      </c>
      <c r="BJ430" s="37" t="s">
        <v>325</v>
      </c>
      <c r="BK430" s="23" t="s">
        <v>96</v>
      </c>
    </row>
    <row r="431" spans="1:63" s="10" customFormat="1" ht="41.25" customHeight="1">
      <c r="A431" s="236" t="s">
        <v>3206</v>
      </c>
      <c r="B431" s="288" t="s">
        <v>3207</v>
      </c>
      <c r="C431" s="37" t="s">
        <v>3187</v>
      </c>
      <c r="D431" s="366" t="s">
        <v>76</v>
      </c>
      <c r="E431" s="367"/>
      <c r="F431" s="367"/>
      <c r="G431" s="367"/>
      <c r="H431" s="367"/>
      <c r="I431" s="367"/>
      <c r="J431" s="236" t="s">
        <v>76</v>
      </c>
      <c r="K431" s="236" t="s">
        <v>76</v>
      </c>
      <c r="L431" s="236" t="s">
        <v>76</v>
      </c>
      <c r="M431" s="236" t="s">
        <v>76</v>
      </c>
      <c r="N431" s="37" t="s">
        <v>75</v>
      </c>
      <c r="O431" s="236" t="s">
        <v>76</v>
      </c>
      <c r="P431" s="37" t="s">
        <v>318</v>
      </c>
      <c r="Q431" s="37" t="s">
        <v>77</v>
      </c>
      <c r="R431" s="37" t="s">
        <v>75</v>
      </c>
      <c r="S431" s="37" t="s">
        <v>75</v>
      </c>
      <c r="T431" s="25" t="s">
        <v>75</v>
      </c>
      <c r="U431" s="25" t="s">
        <v>75</v>
      </c>
      <c r="V431" s="236" t="s">
        <v>319</v>
      </c>
      <c r="W431" s="236" t="s">
        <v>320</v>
      </c>
      <c r="X431" s="37" t="s">
        <v>75</v>
      </c>
      <c r="Y431" s="291">
        <v>45474</v>
      </c>
      <c r="Z431" s="37" t="s">
        <v>81</v>
      </c>
      <c r="AA431" s="37" t="s">
        <v>3338</v>
      </c>
      <c r="AB431" s="37" t="s">
        <v>3339</v>
      </c>
      <c r="AC431" s="37" t="s">
        <v>83</v>
      </c>
      <c r="AD431" s="37" t="s">
        <v>1138</v>
      </c>
      <c r="AE431" s="37" t="s">
        <v>1114</v>
      </c>
      <c r="AF431" s="37" t="s">
        <v>85</v>
      </c>
      <c r="AG431" s="37">
        <v>40</v>
      </c>
      <c r="AH431" s="37" t="s">
        <v>86</v>
      </c>
      <c r="AI431" s="37" t="s">
        <v>126</v>
      </c>
      <c r="AJ431" s="37" t="s">
        <v>837</v>
      </c>
      <c r="AK431" s="37" t="s">
        <v>88</v>
      </c>
      <c r="AL431" s="37" t="s">
        <v>89</v>
      </c>
      <c r="AM431" s="37" t="s">
        <v>77</v>
      </c>
      <c r="AN431" s="37" t="s">
        <v>77</v>
      </c>
      <c r="AO431" s="37" t="s">
        <v>77</v>
      </c>
      <c r="AP431" s="37" t="s">
        <v>77</v>
      </c>
      <c r="AQ431" s="37" t="s">
        <v>77</v>
      </c>
      <c r="AR431" s="37" t="s">
        <v>90</v>
      </c>
      <c r="AS431" s="37" t="s">
        <v>91</v>
      </c>
      <c r="AT431" s="37" t="s">
        <v>92</v>
      </c>
      <c r="AU431" s="37" t="s">
        <v>77</v>
      </c>
      <c r="AV431" s="37" t="s">
        <v>77</v>
      </c>
      <c r="AW431" s="37" t="s">
        <v>77</v>
      </c>
      <c r="AX431" s="291">
        <v>45523</v>
      </c>
      <c r="AY431" s="37" t="s">
        <v>88</v>
      </c>
      <c r="AZ431" s="37" t="s">
        <v>81</v>
      </c>
      <c r="BA431" s="37" t="s">
        <v>77</v>
      </c>
      <c r="BB431" s="37" t="s">
        <v>77</v>
      </c>
      <c r="BC431" s="37" t="s">
        <v>75</v>
      </c>
      <c r="BD431" s="37" t="s">
        <v>77</v>
      </c>
      <c r="BE431" s="37" t="s">
        <v>93</v>
      </c>
      <c r="BF431" s="291">
        <v>45523</v>
      </c>
      <c r="BG431" s="37" t="s">
        <v>171</v>
      </c>
      <c r="BH431" s="154">
        <v>45570.604016203702</v>
      </c>
      <c r="BI431" s="37" t="s">
        <v>77</v>
      </c>
      <c r="BJ431" s="37" t="s">
        <v>325</v>
      </c>
      <c r="BK431" s="23" t="s">
        <v>96</v>
      </c>
    </row>
    <row r="432" spans="1:63" s="10" customFormat="1" ht="41.25" customHeight="1">
      <c r="A432" s="236" t="s">
        <v>3208</v>
      </c>
      <c r="B432" s="288" t="s">
        <v>3209</v>
      </c>
      <c r="C432" s="37" t="s">
        <v>3187</v>
      </c>
      <c r="D432" s="366" t="s">
        <v>76</v>
      </c>
      <c r="E432" s="367"/>
      <c r="F432" s="367"/>
      <c r="G432" s="367"/>
      <c r="H432" s="367"/>
      <c r="I432" s="367"/>
      <c r="J432" s="236" t="s">
        <v>76</v>
      </c>
      <c r="K432" s="236" t="s">
        <v>76</v>
      </c>
      <c r="L432" s="236" t="s">
        <v>76</v>
      </c>
      <c r="M432" s="236" t="s">
        <v>76</v>
      </c>
      <c r="N432" s="37" t="s">
        <v>75</v>
      </c>
      <c r="O432" s="236" t="s">
        <v>76</v>
      </c>
      <c r="P432" s="37" t="s">
        <v>318</v>
      </c>
      <c r="Q432" s="37" t="s">
        <v>77</v>
      </c>
      <c r="R432" s="37" t="s">
        <v>75</v>
      </c>
      <c r="S432" s="37" t="s">
        <v>75</v>
      </c>
      <c r="T432" s="25" t="s">
        <v>75</v>
      </c>
      <c r="U432" s="25" t="s">
        <v>75</v>
      </c>
      <c r="V432" s="236" t="s">
        <v>319</v>
      </c>
      <c r="W432" s="236" t="s">
        <v>320</v>
      </c>
      <c r="X432" s="37" t="s">
        <v>75</v>
      </c>
      <c r="Y432" s="291">
        <v>45474</v>
      </c>
      <c r="Z432" s="37" t="s">
        <v>81</v>
      </c>
      <c r="AA432" s="37" t="s">
        <v>3340</v>
      </c>
      <c r="AB432" s="37" t="s">
        <v>3341</v>
      </c>
      <c r="AC432" s="37" t="s">
        <v>83</v>
      </c>
      <c r="AD432" s="37" t="s">
        <v>1138</v>
      </c>
      <c r="AE432" s="37" t="s">
        <v>1157</v>
      </c>
      <c r="AF432" s="37" t="s">
        <v>85</v>
      </c>
      <c r="AG432" s="37">
        <v>40</v>
      </c>
      <c r="AH432" s="37" t="s">
        <v>86</v>
      </c>
      <c r="AI432" s="37" t="s">
        <v>126</v>
      </c>
      <c r="AJ432" s="37" t="s">
        <v>837</v>
      </c>
      <c r="AK432" s="37" t="s">
        <v>88</v>
      </c>
      <c r="AL432" s="37" t="s">
        <v>89</v>
      </c>
      <c r="AM432" s="37" t="s">
        <v>77</v>
      </c>
      <c r="AN432" s="37" t="s">
        <v>77</v>
      </c>
      <c r="AO432" s="37" t="s">
        <v>77</v>
      </c>
      <c r="AP432" s="37" t="s">
        <v>77</v>
      </c>
      <c r="AQ432" s="37" t="s">
        <v>77</v>
      </c>
      <c r="AR432" s="37" t="s">
        <v>90</v>
      </c>
      <c r="AS432" s="37" t="s">
        <v>91</v>
      </c>
      <c r="AT432" s="37" t="s">
        <v>92</v>
      </c>
      <c r="AU432" s="37" t="s">
        <v>77</v>
      </c>
      <c r="AV432" s="37" t="s">
        <v>77</v>
      </c>
      <c r="AW432" s="37" t="s">
        <v>77</v>
      </c>
      <c r="AX432" s="291">
        <v>45523</v>
      </c>
      <c r="AY432" s="37" t="s">
        <v>88</v>
      </c>
      <c r="AZ432" s="37" t="s">
        <v>81</v>
      </c>
      <c r="BA432" s="37" t="s">
        <v>77</v>
      </c>
      <c r="BB432" s="37" t="s">
        <v>77</v>
      </c>
      <c r="BC432" s="37" t="s">
        <v>75</v>
      </c>
      <c r="BD432" s="37" t="s">
        <v>77</v>
      </c>
      <c r="BE432" s="37" t="s">
        <v>93</v>
      </c>
      <c r="BF432" s="291">
        <v>45523</v>
      </c>
      <c r="BG432" s="37" t="s">
        <v>171</v>
      </c>
      <c r="BH432" s="154">
        <v>45570.604074074072</v>
      </c>
      <c r="BI432" s="37" t="s">
        <v>77</v>
      </c>
      <c r="BJ432" s="37" t="s">
        <v>325</v>
      </c>
      <c r="BK432" s="23" t="s">
        <v>96</v>
      </c>
    </row>
    <row r="433" spans="1:63" s="10" customFormat="1" ht="41.25" customHeight="1">
      <c r="A433" s="236" t="s">
        <v>3210</v>
      </c>
      <c r="B433" s="288" t="s">
        <v>3211</v>
      </c>
      <c r="C433" s="37" t="s">
        <v>3187</v>
      </c>
      <c r="D433" s="366" t="s">
        <v>76</v>
      </c>
      <c r="E433" s="367"/>
      <c r="F433" s="367"/>
      <c r="G433" s="367"/>
      <c r="H433" s="367"/>
      <c r="I433" s="367"/>
      <c r="J433" s="236" t="s">
        <v>76</v>
      </c>
      <c r="K433" s="236" t="s">
        <v>76</v>
      </c>
      <c r="L433" s="236" t="s">
        <v>76</v>
      </c>
      <c r="M433" s="236" t="s">
        <v>76</v>
      </c>
      <c r="N433" s="37" t="s">
        <v>75</v>
      </c>
      <c r="O433" s="236" t="s">
        <v>76</v>
      </c>
      <c r="P433" s="37" t="s">
        <v>318</v>
      </c>
      <c r="Q433" s="37" t="s">
        <v>77</v>
      </c>
      <c r="R433" s="37" t="s">
        <v>75</v>
      </c>
      <c r="S433" s="37" t="s">
        <v>75</v>
      </c>
      <c r="T433" s="25" t="s">
        <v>75</v>
      </c>
      <c r="U433" s="25" t="s">
        <v>75</v>
      </c>
      <c r="V433" s="236" t="s">
        <v>319</v>
      </c>
      <c r="W433" s="236" t="s">
        <v>320</v>
      </c>
      <c r="X433" s="37" t="s">
        <v>75</v>
      </c>
      <c r="Y433" s="291">
        <v>45474</v>
      </c>
      <c r="Z433" s="37" t="s">
        <v>81</v>
      </c>
      <c r="AA433" s="37" t="s">
        <v>3342</v>
      </c>
      <c r="AB433" s="37" t="s">
        <v>3343</v>
      </c>
      <c r="AC433" s="37" t="s">
        <v>83</v>
      </c>
      <c r="AD433" s="37" t="s">
        <v>1138</v>
      </c>
      <c r="AE433" s="37" t="s">
        <v>2365</v>
      </c>
      <c r="AF433" s="37" t="s">
        <v>85</v>
      </c>
      <c r="AG433" s="37">
        <v>40</v>
      </c>
      <c r="AH433" s="37" t="s">
        <v>86</v>
      </c>
      <c r="AI433" s="37" t="s">
        <v>126</v>
      </c>
      <c r="AJ433" s="37" t="s">
        <v>837</v>
      </c>
      <c r="AK433" s="37" t="s">
        <v>88</v>
      </c>
      <c r="AL433" s="37" t="s">
        <v>89</v>
      </c>
      <c r="AM433" s="37" t="s">
        <v>77</v>
      </c>
      <c r="AN433" s="37" t="s">
        <v>77</v>
      </c>
      <c r="AO433" s="37" t="s">
        <v>77</v>
      </c>
      <c r="AP433" s="37" t="s">
        <v>77</v>
      </c>
      <c r="AQ433" s="37" t="s">
        <v>77</v>
      </c>
      <c r="AR433" s="37" t="s">
        <v>90</v>
      </c>
      <c r="AS433" s="37" t="s">
        <v>91</v>
      </c>
      <c r="AT433" s="37" t="s">
        <v>92</v>
      </c>
      <c r="AU433" s="37" t="s">
        <v>77</v>
      </c>
      <c r="AV433" s="37" t="s">
        <v>77</v>
      </c>
      <c r="AW433" s="37" t="s">
        <v>77</v>
      </c>
      <c r="AX433" s="291">
        <v>45523</v>
      </c>
      <c r="AY433" s="37" t="s">
        <v>88</v>
      </c>
      <c r="AZ433" s="37" t="s">
        <v>81</v>
      </c>
      <c r="BA433" s="37" t="s">
        <v>77</v>
      </c>
      <c r="BB433" s="37" t="s">
        <v>77</v>
      </c>
      <c r="BC433" s="37" t="s">
        <v>75</v>
      </c>
      <c r="BD433" s="37" t="s">
        <v>77</v>
      </c>
      <c r="BE433" s="37" t="s">
        <v>93</v>
      </c>
      <c r="BF433" s="291">
        <v>45523</v>
      </c>
      <c r="BG433" s="37" t="s">
        <v>171</v>
      </c>
      <c r="BH433" s="154">
        <v>45570.604155092595</v>
      </c>
      <c r="BI433" s="37" t="s">
        <v>77</v>
      </c>
      <c r="BJ433" s="37" t="s">
        <v>325</v>
      </c>
      <c r="BK433" s="23" t="s">
        <v>96</v>
      </c>
    </row>
    <row r="434" spans="1:63" s="10" customFormat="1" ht="41.25" customHeight="1">
      <c r="A434" s="236" t="s">
        <v>3212</v>
      </c>
      <c r="B434" s="288" t="s">
        <v>3213</v>
      </c>
      <c r="C434" s="37" t="s">
        <v>3187</v>
      </c>
      <c r="D434" s="366" t="s">
        <v>76</v>
      </c>
      <c r="E434" s="367"/>
      <c r="F434" s="367"/>
      <c r="G434" s="367"/>
      <c r="H434" s="367"/>
      <c r="I434" s="367"/>
      <c r="J434" s="236" t="s">
        <v>76</v>
      </c>
      <c r="K434" s="236" t="s">
        <v>76</v>
      </c>
      <c r="L434" s="236" t="s">
        <v>76</v>
      </c>
      <c r="M434" s="236" t="s">
        <v>76</v>
      </c>
      <c r="N434" s="37" t="s">
        <v>75</v>
      </c>
      <c r="O434" s="236" t="s">
        <v>76</v>
      </c>
      <c r="P434" s="37" t="s">
        <v>318</v>
      </c>
      <c r="Q434" s="37" t="s">
        <v>77</v>
      </c>
      <c r="R434" s="37" t="s">
        <v>75</v>
      </c>
      <c r="S434" s="37" t="s">
        <v>75</v>
      </c>
      <c r="T434" s="25" t="s">
        <v>75</v>
      </c>
      <c r="U434" s="25" t="s">
        <v>75</v>
      </c>
      <c r="V434" s="236" t="s">
        <v>319</v>
      </c>
      <c r="W434" s="236" t="s">
        <v>320</v>
      </c>
      <c r="X434" s="37" t="s">
        <v>75</v>
      </c>
      <c r="Y434" s="291">
        <v>45474</v>
      </c>
      <c r="Z434" s="37" t="s">
        <v>81</v>
      </c>
      <c r="AA434" s="37" t="s">
        <v>3344</v>
      </c>
      <c r="AB434" s="37" t="s">
        <v>3345</v>
      </c>
      <c r="AC434" s="37" t="s">
        <v>83</v>
      </c>
      <c r="AD434" s="37" t="s">
        <v>1138</v>
      </c>
      <c r="AE434" s="37" t="s">
        <v>3346</v>
      </c>
      <c r="AF434" s="37" t="s">
        <v>85</v>
      </c>
      <c r="AG434" s="37">
        <v>40</v>
      </c>
      <c r="AH434" s="37" t="s">
        <v>86</v>
      </c>
      <c r="AI434" s="37" t="s">
        <v>126</v>
      </c>
      <c r="AJ434" s="37" t="s">
        <v>837</v>
      </c>
      <c r="AK434" s="37" t="s">
        <v>88</v>
      </c>
      <c r="AL434" s="37" t="s">
        <v>89</v>
      </c>
      <c r="AM434" s="37" t="s">
        <v>77</v>
      </c>
      <c r="AN434" s="37" t="s">
        <v>77</v>
      </c>
      <c r="AO434" s="37" t="s">
        <v>77</v>
      </c>
      <c r="AP434" s="37" t="s">
        <v>77</v>
      </c>
      <c r="AQ434" s="37" t="s">
        <v>77</v>
      </c>
      <c r="AR434" s="37" t="s">
        <v>90</v>
      </c>
      <c r="AS434" s="37" t="s">
        <v>91</v>
      </c>
      <c r="AT434" s="37" t="s">
        <v>92</v>
      </c>
      <c r="AU434" s="37" t="s">
        <v>77</v>
      </c>
      <c r="AV434" s="37" t="s">
        <v>77</v>
      </c>
      <c r="AW434" s="37" t="s">
        <v>77</v>
      </c>
      <c r="AX434" s="291">
        <v>45523</v>
      </c>
      <c r="AY434" s="37" t="s">
        <v>88</v>
      </c>
      <c r="AZ434" s="37" t="s">
        <v>81</v>
      </c>
      <c r="BA434" s="37" t="s">
        <v>77</v>
      </c>
      <c r="BB434" s="37" t="s">
        <v>77</v>
      </c>
      <c r="BC434" s="37" t="s">
        <v>75</v>
      </c>
      <c r="BD434" s="37" t="s">
        <v>77</v>
      </c>
      <c r="BE434" s="37" t="s">
        <v>93</v>
      </c>
      <c r="BF434" s="291">
        <v>45523</v>
      </c>
      <c r="BG434" s="37" t="s">
        <v>171</v>
      </c>
      <c r="BH434" s="154">
        <v>45570.60434027778</v>
      </c>
      <c r="BI434" s="37" t="s">
        <v>77</v>
      </c>
      <c r="BJ434" s="37" t="s">
        <v>325</v>
      </c>
      <c r="BK434" s="23" t="s">
        <v>96</v>
      </c>
    </row>
    <row r="435" spans="1:63" s="10" customFormat="1" ht="41.25" customHeight="1">
      <c r="A435" s="236" t="s">
        <v>3214</v>
      </c>
      <c r="B435" s="288" t="s">
        <v>3215</v>
      </c>
      <c r="C435" s="37" t="s">
        <v>3187</v>
      </c>
      <c r="D435" s="366" t="s">
        <v>76</v>
      </c>
      <c r="E435" s="367"/>
      <c r="F435" s="367"/>
      <c r="G435" s="367"/>
      <c r="H435" s="367"/>
      <c r="I435" s="367"/>
      <c r="J435" s="236" t="s">
        <v>76</v>
      </c>
      <c r="K435" s="236" t="s">
        <v>76</v>
      </c>
      <c r="L435" s="236" t="s">
        <v>76</v>
      </c>
      <c r="M435" s="236" t="s">
        <v>76</v>
      </c>
      <c r="N435" s="37" t="s">
        <v>75</v>
      </c>
      <c r="O435" s="236" t="s">
        <v>76</v>
      </c>
      <c r="P435" s="37" t="s">
        <v>318</v>
      </c>
      <c r="Q435" s="37" t="s">
        <v>77</v>
      </c>
      <c r="R435" s="37" t="s">
        <v>75</v>
      </c>
      <c r="S435" s="37" t="s">
        <v>75</v>
      </c>
      <c r="T435" s="25" t="s">
        <v>75</v>
      </c>
      <c r="U435" s="25" t="s">
        <v>75</v>
      </c>
      <c r="V435" s="236" t="s">
        <v>319</v>
      </c>
      <c r="W435" s="236" t="s">
        <v>320</v>
      </c>
      <c r="X435" s="37" t="s">
        <v>75</v>
      </c>
      <c r="Y435" s="291">
        <v>45474</v>
      </c>
      <c r="Z435" s="37" t="s">
        <v>81</v>
      </c>
      <c r="AA435" s="37" t="s">
        <v>3347</v>
      </c>
      <c r="AB435" s="37" t="s">
        <v>3348</v>
      </c>
      <c r="AC435" s="37" t="s">
        <v>83</v>
      </c>
      <c r="AD435" s="37" t="s">
        <v>1138</v>
      </c>
      <c r="AE435" s="37" t="s">
        <v>3349</v>
      </c>
      <c r="AF435" s="37" t="s">
        <v>85</v>
      </c>
      <c r="AG435" s="37">
        <v>40</v>
      </c>
      <c r="AH435" s="37" t="s">
        <v>86</v>
      </c>
      <c r="AI435" s="37" t="s">
        <v>126</v>
      </c>
      <c r="AJ435" s="37" t="s">
        <v>837</v>
      </c>
      <c r="AK435" s="37" t="s">
        <v>88</v>
      </c>
      <c r="AL435" s="37" t="s">
        <v>89</v>
      </c>
      <c r="AM435" s="37" t="s">
        <v>77</v>
      </c>
      <c r="AN435" s="37" t="s">
        <v>77</v>
      </c>
      <c r="AO435" s="37" t="s">
        <v>77</v>
      </c>
      <c r="AP435" s="37" t="s">
        <v>77</v>
      </c>
      <c r="AQ435" s="37" t="s">
        <v>77</v>
      </c>
      <c r="AR435" s="37" t="s">
        <v>90</v>
      </c>
      <c r="AS435" s="37" t="s">
        <v>91</v>
      </c>
      <c r="AT435" s="37" t="s">
        <v>92</v>
      </c>
      <c r="AU435" s="37" t="s">
        <v>77</v>
      </c>
      <c r="AV435" s="37" t="s">
        <v>77</v>
      </c>
      <c r="AW435" s="37" t="s">
        <v>77</v>
      </c>
      <c r="AX435" s="291">
        <v>45523</v>
      </c>
      <c r="AY435" s="37" t="s">
        <v>88</v>
      </c>
      <c r="AZ435" s="37" t="s">
        <v>81</v>
      </c>
      <c r="BA435" s="37" t="s">
        <v>77</v>
      </c>
      <c r="BB435" s="37" t="s">
        <v>77</v>
      </c>
      <c r="BC435" s="37" t="s">
        <v>75</v>
      </c>
      <c r="BD435" s="37" t="s">
        <v>77</v>
      </c>
      <c r="BE435" s="37" t="s">
        <v>93</v>
      </c>
      <c r="BF435" s="291">
        <v>45523</v>
      </c>
      <c r="BG435" s="37" t="s">
        <v>171</v>
      </c>
      <c r="BH435" s="154">
        <v>45570.604421296295</v>
      </c>
      <c r="BI435" s="37" t="s">
        <v>77</v>
      </c>
      <c r="BJ435" s="37" t="s">
        <v>325</v>
      </c>
      <c r="BK435" s="23" t="s">
        <v>96</v>
      </c>
    </row>
    <row r="436" spans="1:63" s="10" customFormat="1" ht="41.25" customHeight="1">
      <c r="A436" s="236" t="s">
        <v>3216</v>
      </c>
      <c r="B436" s="288" t="s">
        <v>3217</v>
      </c>
      <c r="C436" s="37" t="s">
        <v>3187</v>
      </c>
      <c r="D436" s="366" t="s">
        <v>76</v>
      </c>
      <c r="E436" s="367"/>
      <c r="F436" s="367"/>
      <c r="G436" s="367"/>
      <c r="H436" s="367"/>
      <c r="I436" s="367"/>
      <c r="J436" s="236" t="s">
        <v>76</v>
      </c>
      <c r="K436" s="236" t="s">
        <v>76</v>
      </c>
      <c r="L436" s="236" t="s">
        <v>76</v>
      </c>
      <c r="M436" s="236" t="s">
        <v>76</v>
      </c>
      <c r="N436" s="37" t="s">
        <v>75</v>
      </c>
      <c r="O436" s="236" t="s">
        <v>76</v>
      </c>
      <c r="P436" s="37" t="s">
        <v>318</v>
      </c>
      <c r="Q436" s="37" t="s">
        <v>77</v>
      </c>
      <c r="R436" s="37" t="s">
        <v>75</v>
      </c>
      <c r="S436" s="37" t="s">
        <v>75</v>
      </c>
      <c r="T436" s="25" t="s">
        <v>75</v>
      </c>
      <c r="U436" s="25" t="s">
        <v>75</v>
      </c>
      <c r="V436" s="236" t="s">
        <v>319</v>
      </c>
      <c r="W436" s="236" t="s">
        <v>320</v>
      </c>
      <c r="X436" s="37" t="s">
        <v>75</v>
      </c>
      <c r="Y436" s="291">
        <v>45474</v>
      </c>
      <c r="Z436" s="37" t="s">
        <v>81</v>
      </c>
      <c r="AA436" s="37" t="s">
        <v>3350</v>
      </c>
      <c r="AB436" s="37" t="s">
        <v>3351</v>
      </c>
      <c r="AC436" s="37" t="s">
        <v>83</v>
      </c>
      <c r="AD436" s="37" t="s">
        <v>1138</v>
      </c>
      <c r="AE436" s="37" t="s">
        <v>878</v>
      </c>
      <c r="AF436" s="37" t="s">
        <v>85</v>
      </c>
      <c r="AG436" s="37">
        <v>40</v>
      </c>
      <c r="AH436" s="37" t="s">
        <v>86</v>
      </c>
      <c r="AI436" s="37" t="s">
        <v>126</v>
      </c>
      <c r="AJ436" s="37" t="s">
        <v>837</v>
      </c>
      <c r="AK436" s="37" t="s">
        <v>88</v>
      </c>
      <c r="AL436" s="37" t="s">
        <v>89</v>
      </c>
      <c r="AM436" s="37" t="s">
        <v>77</v>
      </c>
      <c r="AN436" s="37" t="s">
        <v>77</v>
      </c>
      <c r="AO436" s="37" t="s">
        <v>77</v>
      </c>
      <c r="AP436" s="37" t="s">
        <v>77</v>
      </c>
      <c r="AQ436" s="37" t="s">
        <v>77</v>
      </c>
      <c r="AR436" s="37" t="s">
        <v>90</v>
      </c>
      <c r="AS436" s="37" t="s">
        <v>91</v>
      </c>
      <c r="AT436" s="37" t="s">
        <v>92</v>
      </c>
      <c r="AU436" s="37" t="s">
        <v>77</v>
      </c>
      <c r="AV436" s="37" t="s">
        <v>77</v>
      </c>
      <c r="AW436" s="37" t="s">
        <v>77</v>
      </c>
      <c r="AX436" s="291">
        <v>45523</v>
      </c>
      <c r="AY436" s="37" t="s">
        <v>88</v>
      </c>
      <c r="AZ436" s="37" t="s">
        <v>81</v>
      </c>
      <c r="BA436" s="37" t="s">
        <v>77</v>
      </c>
      <c r="BB436" s="37" t="s">
        <v>77</v>
      </c>
      <c r="BC436" s="37" t="s">
        <v>75</v>
      </c>
      <c r="BD436" s="37" t="s">
        <v>77</v>
      </c>
      <c r="BE436" s="37" t="s">
        <v>93</v>
      </c>
      <c r="BF436" s="291">
        <v>45523</v>
      </c>
      <c r="BG436" s="37" t="s">
        <v>171</v>
      </c>
      <c r="BH436" s="154">
        <v>45570.604490740741</v>
      </c>
      <c r="BI436" s="37" t="s">
        <v>77</v>
      </c>
      <c r="BJ436" s="37" t="s">
        <v>325</v>
      </c>
      <c r="BK436" s="23" t="s">
        <v>96</v>
      </c>
    </row>
    <row r="437" spans="1:63" s="10" customFormat="1" ht="41.25" customHeight="1">
      <c r="A437" s="236" t="s">
        <v>3218</v>
      </c>
      <c r="B437" s="288" t="s">
        <v>3219</v>
      </c>
      <c r="C437" s="37" t="s">
        <v>3187</v>
      </c>
      <c r="D437" s="366" t="s">
        <v>76</v>
      </c>
      <c r="E437" s="367"/>
      <c r="F437" s="367"/>
      <c r="G437" s="367"/>
      <c r="H437" s="367"/>
      <c r="I437" s="367"/>
      <c r="J437" s="236" t="s">
        <v>76</v>
      </c>
      <c r="K437" s="236" t="s">
        <v>76</v>
      </c>
      <c r="L437" s="236" t="s">
        <v>76</v>
      </c>
      <c r="M437" s="236" t="s">
        <v>76</v>
      </c>
      <c r="N437" s="37" t="s">
        <v>75</v>
      </c>
      <c r="O437" s="236" t="s">
        <v>76</v>
      </c>
      <c r="P437" s="37" t="s">
        <v>318</v>
      </c>
      <c r="Q437" s="37" t="s">
        <v>77</v>
      </c>
      <c r="R437" s="37" t="s">
        <v>75</v>
      </c>
      <c r="S437" s="37" t="s">
        <v>75</v>
      </c>
      <c r="T437" s="25" t="s">
        <v>75</v>
      </c>
      <c r="U437" s="25" t="s">
        <v>75</v>
      </c>
      <c r="V437" s="236" t="s">
        <v>319</v>
      </c>
      <c r="W437" s="236" t="s">
        <v>320</v>
      </c>
      <c r="X437" s="37" t="s">
        <v>75</v>
      </c>
      <c r="Y437" s="291">
        <v>45474</v>
      </c>
      <c r="Z437" s="37" t="s">
        <v>81</v>
      </c>
      <c r="AA437" s="37" t="s">
        <v>3352</v>
      </c>
      <c r="AB437" s="37" t="s">
        <v>3353</v>
      </c>
      <c r="AC437" s="37" t="s">
        <v>83</v>
      </c>
      <c r="AD437" s="37" t="s">
        <v>1138</v>
      </c>
      <c r="AE437" s="37" t="s">
        <v>1114</v>
      </c>
      <c r="AF437" s="37" t="s">
        <v>85</v>
      </c>
      <c r="AG437" s="37">
        <v>40</v>
      </c>
      <c r="AH437" s="37" t="s">
        <v>86</v>
      </c>
      <c r="AI437" s="37" t="s">
        <v>126</v>
      </c>
      <c r="AJ437" s="37" t="s">
        <v>837</v>
      </c>
      <c r="AK437" s="37" t="s">
        <v>88</v>
      </c>
      <c r="AL437" s="37" t="s">
        <v>89</v>
      </c>
      <c r="AM437" s="37" t="s">
        <v>77</v>
      </c>
      <c r="AN437" s="37" t="s">
        <v>77</v>
      </c>
      <c r="AO437" s="37" t="s">
        <v>77</v>
      </c>
      <c r="AP437" s="37" t="s">
        <v>77</v>
      </c>
      <c r="AQ437" s="37" t="s">
        <v>77</v>
      </c>
      <c r="AR437" s="37" t="s">
        <v>90</v>
      </c>
      <c r="AS437" s="37" t="s">
        <v>91</v>
      </c>
      <c r="AT437" s="37" t="s">
        <v>92</v>
      </c>
      <c r="AU437" s="37" t="s">
        <v>77</v>
      </c>
      <c r="AV437" s="37" t="s">
        <v>77</v>
      </c>
      <c r="AW437" s="37" t="s">
        <v>77</v>
      </c>
      <c r="AX437" s="291">
        <v>45523</v>
      </c>
      <c r="AY437" s="37" t="s">
        <v>88</v>
      </c>
      <c r="AZ437" s="37" t="s">
        <v>81</v>
      </c>
      <c r="BA437" s="37" t="s">
        <v>77</v>
      </c>
      <c r="BB437" s="37" t="s">
        <v>77</v>
      </c>
      <c r="BC437" s="37" t="s">
        <v>75</v>
      </c>
      <c r="BD437" s="37" t="s">
        <v>77</v>
      </c>
      <c r="BE437" s="37" t="s">
        <v>93</v>
      </c>
      <c r="BF437" s="291">
        <v>45523</v>
      </c>
      <c r="BG437" s="37" t="s">
        <v>171</v>
      </c>
      <c r="BH437" s="154">
        <v>45570.604548611111</v>
      </c>
      <c r="BI437" s="37" t="s">
        <v>77</v>
      </c>
      <c r="BJ437" s="37" t="s">
        <v>325</v>
      </c>
      <c r="BK437" s="23" t="s">
        <v>96</v>
      </c>
    </row>
    <row r="438" spans="1:63" s="10" customFormat="1" ht="41.25" customHeight="1">
      <c r="A438" s="236" t="s">
        <v>3220</v>
      </c>
      <c r="B438" s="288" t="s">
        <v>3221</v>
      </c>
      <c r="C438" s="37" t="s">
        <v>3187</v>
      </c>
      <c r="D438" s="366" t="s">
        <v>76</v>
      </c>
      <c r="E438" s="367"/>
      <c r="F438" s="367"/>
      <c r="G438" s="367"/>
      <c r="H438" s="367"/>
      <c r="I438" s="367"/>
      <c r="J438" s="236" t="s">
        <v>76</v>
      </c>
      <c r="K438" s="236" t="s">
        <v>76</v>
      </c>
      <c r="L438" s="236" t="s">
        <v>76</v>
      </c>
      <c r="M438" s="236" t="s">
        <v>76</v>
      </c>
      <c r="N438" s="37" t="s">
        <v>75</v>
      </c>
      <c r="O438" s="236" t="s">
        <v>76</v>
      </c>
      <c r="P438" s="37" t="s">
        <v>318</v>
      </c>
      <c r="Q438" s="37" t="s">
        <v>77</v>
      </c>
      <c r="R438" s="37" t="s">
        <v>75</v>
      </c>
      <c r="S438" s="37" t="s">
        <v>75</v>
      </c>
      <c r="T438" s="25" t="s">
        <v>75</v>
      </c>
      <c r="U438" s="25" t="s">
        <v>75</v>
      </c>
      <c r="V438" s="236" t="s">
        <v>319</v>
      </c>
      <c r="W438" s="236" t="s">
        <v>320</v>
      </c>
      <c r="X438" s="37" t="s">
        <v>75</v>
      </c>
      <c r="Y438" s="291">
        <v>45474</v>
      </c>
      <c r="Z438" s="37" t="s">
        <v>81</v>
      </c>
      <c r="AA438" s="37" t="s">
        <v>3354</v>
      </c>
      <c r="AB438" s="37" t="s">
        <v>3355</v>
      </c>
      <c r="AC438" s="37" t="s">
        <v>83</v>
      </c>
      <c r="AD438" s="37" t="s">
        <v>1138</v>
      </c>
      <c r="AE438" s="37" t="s">
        <v>1157</v>
      </c>
      <c r="AF438" s="37" t="s">
        <v>85</v>
      </c>
      <c r="AG438" s="37">
        <v>40</v>
      </c>
      <c r="AH438" s="37" t="s">
        <v>86</v>
      </c>
      <c r="AI438" s="37" t="s">
        <v>126</v>
      </c>
      <c r="AJ438" s="37" t="s">
        <v>837</v>
      </c>
      <c r="AK438" s="37" t="s">
        <v>88</v>
      </c>
      <c r="AL438" s="37" t="s">
        <v>89</v>
      </c>
      <c r="AM438" s="37" t="s">
        <v>77</v>
      </c>
      <c r="AN438" s="37" t="s">
        <v>77</v>
      </c>
      <c r="AO438" s="37" t="s">
        <v>77</v>
      </c>
      <c r="AP438" s="37" t="s">
        <v>77</v>
      </c>
      <c r="AQ438" s="37" t="s">
        <v>77</v>
      </c>
      <c r="AR438" s="37" t="s">
        <v>90</v>
      </c>
      <c r="AS438" s="37" t="s">
        <v>91</v>
      </c>
      <c r="AT438" s="37" t="s">
        <v>92</v>
      </c>
      <c r="AU438" s="37" t="s">
        <v>77</v>
      </c>
      <c r="AV438" s="37" t="s">
        <v>77</v>
      </c>
      <c r="AW438" s="37" t="s">
        <v>77</v>
      </c>
      <c r="AX438" s="291">
        <v>45523</v>
      </c>
      <c r="AY438" s="37" t="s">
        <v>88</v>
      </c>
      <c r="AZ438" s="37" t="s">
        <v>81</v>
      </c>
      <c r="BA438" s="37" t="s">
        <v>77</v>
      </c>
      <c r="BB438" s="37" t="s">
        <v>77</v>
      </c>
      <c r="BC438" s="37" t="s">
        <v>75</v>
      </c>
      <c r="BD438" s="37" t="s">
        <v>77</v>
      </c>
      <c r="BE438" s="37" t="s">
        <v>93</v>
      </c>
      <c r="BF438" s="291">
        <v>45523</v>
      </c>
      <c r="BG438" s="37" t="s">
        <v>171</v>
      </c>
      <c r="BH438" s="154">
        <v>45570.604618055557</v>
      </c>
      <c r="BI438" s="37" t="s">
        <v>77</v>
      </c>
      <c r="BJ438" s="37" t="s">
        <v>325</v>
      </c>
      <c r="BK438" s="23" t="s">
        <v>96</v>
      </c>
    </row>
    <row r="439" spans="1:63" s="10" customFormat="1" ht="41.25" customHeight="1">
      <c r="A439" s="236" t="s">
        <v>3222</v>
      </c>
      <c r="B439" s="288" t="s">
        <v>3223</v>
      </c>
      <c r="C439" s="37" t="s">
        <v>3187</v>
      </c>
      <c r="D439" s="366" t="s">
        <v>76</v>
      </c>
      <c r="E439" s="367"/>
      <c r="F439" s="367"/>
      <c r="G439" s="367"/>
      <c r="H439" s="367"/>
      <c r="I439" s="367"/>
      <c r="J439" s="236" t="s">
        <v>76</v>
      </c>
      <c r="K439" s="236" t="s">
        <v>76</v>
      </c>
      <c r="L439" s="236" t="s">
        <v>76</v>
      </c>
      <c r="M439" s="236" t="s">
        <v>76</v>
      </c>
      <c r="N439" s="37" t="s">
        <v>75</v>
      </c>
      <c r="O439" s="236" t="s">
        <v>76</v>
      </c>
      <c r="P439" s="37" t="s">
        <v>318</v>
      </c>
      <c r="Q439" s="37" t="s">
        <v>77</v>
      </c>
      <c r="R439" s="37" t="s">
        <v>75</v>
      </c>
      <c r="S439" s="37" t="s">
        <v>75</v>
      </c>
      <c r="T439" s="25" t="s">
        <v>75</v>
      </c>
      <c r="U439" s="25" t="s">
        <v>75</v>
      </c>
      <c r="V439" s="236" t="s">
        <v>319</v>
      </c>
      <c r="W439" s="236" t="s">
        <v>320</v>
      </c>
      <c r="X439" s="37" t="s">
        <v>75</v>
      </c>
      <c r="Y439" s="291">
        <v>45474</v>
      </c>
      <c r="Z439" s="37" t="s">
        <v>81</v>
      </c>
      <c r="AA439" s="37" t="s">
        <v>3356</v>
      </c>
      <c r="AB439" s="37" t="s">
        <v>3357</v>
      </c>
      <c r="AC439" s="37" t="s">
        <v>83</v>
      </c>
      <c r="AD439" s="37" t="s">
        <v>1138</v>
      </c>
      <c r="AE439" s="37" t="s">
        <v>2365</v>
      </c>
      <c r="AF439" s="37" t="s">
        <v>85</v>
      </c>
      <c r="AG439" s="37">
        <v>40</v>
      </c>
      <c r="AH439" s="37" t="s">
        <v>86</v>
      </c>
      <c r="AI439" s="37" t="s">
        <v>126</v>
      </c>
      <c r="AJ439" s="37" t="s">
        <v>837</v>
      </c>
      <c r="AK439" s="37" t="s">
        <v>88</v>
      </c>
      <c r="AL439" s="37" t="s">
        <v>89</v>
      </c>
      <c r="AM439" s="37" t="s">
        <v>77</v>
      </c>
      <c r="AN439" s="37" t="s">
        <v>77</v>
      </c>
      <c r="AO439" s="37" t="s">
        <v>77</v>
      </c>
      <c r="AP439" s="37" t="s">
        <v>77</v>
      </c>
      <c r="AQ439" s="37" t="s">
        <v>77</v>
      </c>
      <c r="AR439" s="37" t="s">
        <v>90</v>
      </c>
      <c r="AS439" s="37" t="s">
        <v>91</v>
      </c>
      <c r="AT439" s="37" t="s">
        <v>92</v>
      </c>
      <c r="AU439" s="37" t="s">
        <v>77</v>
      </c>
      <c r="AV439" s="37" t="s">
        <v>77</v>
      </c>
      <c r="AW439" s="37" t="s">
        <v>77</v>
      </c>
      <c r="AX439" s="291">
        <v>45523</v>
      </c>
      <c r="AY439" s="37" t="s">
        <v>88</v>
      </c>
      <c r="AZ439" s="37" t="s">
        <v>81</v>
      </c>
      <c r="BA439" s="37" t="s">
        <v>77</v>
      </c>
      <c r="BB439" s="37" t="s">
        <v>77</v>
      </c>
      <c r="BC439" s="37" t="s">
        <v>75</v>
      </c>
      <c r="BD439" s="37" t="s">
        <v>77</v>
      </c>
      <c r="BE439" s="37" t="s">
        <v>93</v>
      </c>
      <c r="BF439" s="291">
        <v>45523</v>
      </c>
      <c r="BG439" s="37" t="s">
        <v>171</v>
      </c>
      <c r="BH439" s="154">
        <v>45570.604722222219</v>
      </c>
      <c r="BI439" s="37" t="s">
        <v>77</v>
      </c>
      <c r="BJ439" s="37" t="s">
        <v>325</v>
      </c>
      <c r="BK439" s="23" t="s">
        <v>96</v>
      </c>
    </row>
    <row r="440" spans="1:63" s="10" customFormat="1" ht="41.25" customHeight="1">
      <c r="A440" s="236" t="s">
        <v>3224</v>
      </c>
      <c r="B440" s="288" t="s">
        <v>3225</v>
      </c>
      <c r="C440" s="37" t="s">
        <v>3187</v>
      </c>
      <c r="D440" s="366" t="s">
        <v>76</v>
      </c>
      <c r="E440" s="367"/>
      <c r="F440" s="367"/>
      <c r="G440" s="367"/>
      <c r="H440" s="367"/>
      <c r="I440" s="367"/>
      <c r="J440" s="236" t="s">
        <v>76</v>
      </c>
      <c r="K440" s="236" t="s">
        <v>76</v>
      </c>
      <c r="L440" s="236" t="s">
        <v>76</v>
      </c>
      <c r="M440" s="236" t="s">
        <v>76</v>
      </c>
      <c r="N440" s="37" t="s">
        <v>75</v>
      </c>
      <c r="O440" s="236" t="s">
        <v>76</v>
      </c>
      <c r="P440" s="37" t="s">
        <v>318</v>
      </c>
      <c r="Q440" s="37" t="s">
        <v>77</v>
      </c>
      <c r="R440" s="37" t="s">
        <v>75</v>
      </c>
      <c r="S440" s="37" t="s">
        <v>75</v>
      </c>
      <c r="T440" s="25" t="s">
        <v>75</v>
      </c>
      <c r="U440" s="25" t="s">
        <v>75</v>
      </c>
      <c r="V440" s="236" t="s">
        <v>319</v>
      </c>
      <c r="W440" s="236" t="s">
        <v>320</v>
      </c>
      <c r="X440" s="37" t="s">
        <v>75</v>
      </c>
      <c r="Y440" s="291">
        <v>45474</v>
      </c>
      <c r="Z440" s="37" t="s">
        <v>81</v>
      </c>
      <c r="AA440" s="37" t="s">
        <v>3358</v>
      </c>
      <c r="AB440" s="37" t="s">
        <v>3359</v>
      </c>
      <c r="AC440" s="37" t="s">
        <v>83</v>
      </c>
      <c r="AD440" s="37" t="s">
        <v>1138</v>
      </c>
      <c r="AE440" s="37" t="s">
        <v>870</v>
      </c>
      <c r="AF440" s="37" t="s">
        <v>85</v>
      </c>
      <c r="AG440" s="37">
        <v>40</v>
      </c>
      <c r="AH440" s="37" t="s">
        <v>86</v>
      </c>
      <c r="AI440" s="37" t="s">
        <v>126</v>
      </c>
      <c r="AJ440" s="37" t="s">
        <v>837</v>
      </c>
      <c r="AK440" s="37" t="s">
        <v>88</v>
      </c>
      <c r="AL440" s="37" t="s">
        <v>89</v>
      </c>
      <c r="AM440" s="37" t="s">
        <v>77</v>
      </c>
      <c r="AN440" s="37" t="s">
        <v>77</v>
      </c>
      <c r="AO440" s="37" t="s">
        <v>77</v>
      </c>
      <c r="AP440" s="37" t="s">
        <v>77</v>
      </c>
      <c r="AQ440" s="37" t="s">
        <v>77</v>
      </c>
      <c r="AR440" s="37" t="s">
        <v>90</v>
      </c>
      <c r="AS440" s="37" t="s">
        <v>91</v>
      </c>
      <c r="AT440" s="37" t="s">
        <v>92</v>
      </c>
      <c r="AU440" s="37" t="s">
        <v>77</v>
      </c>
      <c r="AV440" s="37" t="s">
        <v>77</v>
      </c>
      <c r="AW440" s="37" t="s">
        <v>77</v>
      </c>
      <c r="AX440" s="291">
        <v>45523</v>
      </c>
      <c r="AY440" s="37" t="s">
        <v>88</v>
      </c>
      <c r="AZ440" s="37" t="s">
        <v>81</v>
      </c>
      <c r="BA440" s="37" t="s">
        <v>77</v>
      </c>
      <c r="BB440" s="37" t="s">
        <v>77</v>
      </c>
      <c r="BC440" s="37" t="s">
        <v>75</v>
      </c>
      <c r="BD440" s="37" t="s">
        <v>77</v>
      </c>
      <c r="BE440" s="37" t="s">
        <v>93</v>
      </c>
      <c r="BF440" s="291">
        <v>45523</v>
      </c>
      <c r="BG440" s="37" t="s">
        <v>171</v>
      </c>
      <c r="BH440" s="154">
        <v>45570.604791666665</v>
      </c>
      <c r="BI440" s="37" t="s">
        <v>77</v>
      </c>
      <c r="BJ440" s="37" t="s">
        <v>325</v>
      </c>
      <c r="BK440" s="23" t="s">
        <v>96</v>
      </c>
    </row>
    <row r="441" spans="1:63" s="10" customFormat="1" ht="41.25" customHeight="1">
      <c r="A441" s="236" t="s">
        <v>3226</v>
      </c>
      <c r="B441" s="288" t="s">
        <v>3227</v>
      </c>
      <c r="C441" s="37" t="s">
        <v>3187</v>
      </c>
      <c r="D441" s="366" t="s">
        <v>76</v>
      </c>
      <c r="E441" s="367"/>
      <c r="F441" s="367"/>
      <c r="G441" s="367"/>
      <c r="H441" s="367"/>
      <c r="I441" s="367"/>
      <c r="J441" s="236" t="s">
        <v>76</v>
      </c>
      <c r="K441" s="236" t="s">
        <v>76</v>
      </c>
      <c r="L441" s="236" t="s">
        <v>76</v>
      </c>
      <c r="M441" s="236" t="s">
        <v>76</v>
      </c>
      <c r="N441" s="37" t="s">
        <v>75</v>
      </c>
      <c r="O441" s="236" t="s">
        <v>76</v>
      </c>
      <c r="P441" s="37" t="s">
        <v>318</v>
      </c>
      <c r="Q441" s="37" t="s">
        <v>77</v>
      </c>
      <c r="R441" s="37" t="s">
        <v>75</v>
      </c>
      <c r="S441" s="37" t="s">
        <v>75</v>
      </c>
      <c r="T441" s="25" t="s">
        <v>75</v>
      </c>
      <c r="U441" s="25" t="s">
        <v>75</v>
      </c>
      <c r="V441" s="236" t="s">
        <v>319</v>
      </c>
      <c r="W441" s="236" t="s">
        <v>320</v>
      </c>
      <c r="X441" s="37" t="s">
        <v>75</v>
      </c>
      <c r="Y441" s="291">
        <v>45474</v>
      </c>
      <c r="Z441" s="37" t="s">
        <v>81</v>
      </c>
      <c r="AA441" s="37" t="s">
        <v>3360</v>
      </c>
      <c r="AB441" s="37" t="s">
        <v>3361</v>
      </c>
      <c r="AC441" s="37" t="s">
        <v>83</v>
      </c>
      <c r="AD441" s="37" t="s">
        <v>1138</v>
      </c>
      <c r="AE441" s="37" t="s">
        <v>3346</v>
      </c>
      <c r="AF441" s="37" t="s">
        <v>85</v>
      </c>
      <c r="AG441" s="37">
        <v>40</v>
      </c>
      <c r="AH441" s="37" t="s">
        <v>86</v>
      </c>
      <c r="AI441" s="37" t="s">
        <v>126</v>
      </c>
      <c r="AJ441" s="37" t="s">
        <v>837</v>
      </c>
      <c r="AK441" s="37" t="s">
        <v>88</v>
      </c>
      <c r="AL441" s="37" t="s">
        <v>89</v>
      </c>
      <c r="AM441" s="37" t="s">
        <v>77</v>
      </c>
      <c r="AN441" s="37" t="s">
        <v>77</v>
      </c>
      <c r="AO441" s="37" t="s">
        <v>77</v>
      </c>
      <c r="AP441" s="37" t="s">
        <v>77</v>
      </c>
      <c r="AQ441" s="37" t="s">
        <v>77</v>
      </c>
      <c r="AR441" s="37" t="s">
        <v>90</v>
      </c>
      <c r="AS441" s="37" t="s">
        <v>91</v>
      </c>
      <c r="AT441" s="37" t="s">
        <v>92</v>
      </c>
      <c r="AU441" s="37" t="s">
        <v>77</v>
      </c>
      <c r="AV441" s="37" t="s">
        <v>77</v>
      </c>
      <c r="AW441" s="37" t="s">
        <v>77</v>
      </c>
      <c r="AX441" s="291">
        <v>45523</v>
      </c>
      <c r="AY441" s="37" t="s">
        <v>88</v>
      </c>
      <c r="AZ441" s="37" t="s">
        <v>81</v>
      </c>
      <c r="BA441" s="37" t="s">
        <v>77</v>
      </c>
      <c r="BB441" s="37" t="s">
        <v>77</v>
      </c>
      <c r="BC441" s="37" t="s">
        <v>75</v>
      </c>
      <c r="BD441" s="37" t="s">
        <v>77</v>
      </c>
      <c r="BE441" s="37" t="s">
        <v>93</v>
      </c>
      <c r="BF441" s="291">
        <v>45523</v>
      </c>
      <c r="BG441" s="37" t="s">
        <v>171</v>
      </c>
      <c r="BH441" s="154">
        <v>45570.604849537034</v>
      </c>
      <c r="BI441" s="37" t="s">
        <v>77</v>
      </c>
      <c r="BJ441" s="37" t="s">
        <v>325</v>
      </c>
      <c r="BK441" s="23" t="s">
        <v>96</v>
      </c>
    </row>
    <row r="442" spans="1:63" s="10" customFormat="1" ht="41.25" customHeight="1">
      <c r="A442" s="236" t="s">
        <v>3228</v>
      </c>
      <c r="B442" s="288" t="s">
        <v>3229</v>
      </c>
      <c r="C442" s="37" t="s">
        <v>3187</v>
      </c>
      <c r="D442" s="366" t="s">
        <v>76</v>
      </c>
      <c r="E442" s="367"/>
      <c r="F442" s="367"/>
      <c r="G442" s="367"/>
      <c r="H442" s="367"/>
      <c r="I442" s="367"/>
      <c r="J442" s="236" t="s">
        <v>76</v>
      </c>
      <c r="K442" s="236" t="s">
        <v>76</v>
      </c>
      <c r="L442" s="236" t="s">
        <v>76</v>
      </c>
      <c r="M442" s="236" t="s">
        <v>76</v>
      </c>
      <c r="N442" s="37" t="s">
        <v>75</v>
      </c>
      <c r="O442" s="236" t="s">
        <v>76</v>
      </c>
      <c r="P442" s="37" t="s">
        <v>318</v>
      </c>
      <c r="Q442" s="37" t="s">
        <v>77</v>
      </c>
      <c r="R442" s="37" t="s">
        <v>75</v>
      </c>
      <c r="S442" s="37" t="s">
        <v>75</v>
      </c>
      <c r="T442" s="25" t="s">
        <v>75</v>
      </c>
      <c r="U442" s="25" t="s">
        <v>75</v>
      </c>
      <c r="V442" s="236" t="s">
        <v>319</v>
      </c>
      <c r="W442" s="236" t="s">
        <v>320</v>
      </c>
      <c r="X442" s="37" t="s">
        <v>75</v>
      </c>
      <c r="Y442" s="291">
        <v>45474</v>
      </c>
      <c r="Z442" s="37" t="s">
        <v>81</v>
      </c>
      <c r="AA442" s="37" t="s">
        <v>3362</v>
      </c>
      <c r="AB442" s="37" t="s">
        <v>3363</v>
      </c>
      <c r="AC442" s="37" t="s">
        <v>83</v>
      </c>
      <c r="AD442" s="37" t="s">
        <v>1138</v>
      </c>
      <c r="AE442" s="37" t="s">
        <v>1114</v>
      </c>
      <c r="AF442" s="37" t="s">
        <v>85</v>
      </c>
      <c r="AG442" s="37">
        <v>40</v>
      </c>
      <c r="AH442" s="37" t="s">
        <v>86</v>
      </c>
      <c r="AI442" s="37" t="s">
        <v>126</v>
      </c>
      <c r="AJ442" s="37" t="s">
        <v>837</v>
      </c>
      <c r="AK442" s="37" t="s">
        <v>88</v>
      </c>
      <c r="AL442" s="37" t="s">
        <v>89</v>
      </c>
      <c r="AM442" s="37" t="s">
        <v>77</v>
      </c>
      <c r="AN442" s="37" t="s">
        <v>77</v>
      </c>
      <c r="AO442" s="37" t="s">
        <v>77</v>
      </c>
      <c r="AP442" s="37" t="s">
        <v>77</v>
      </c>
      <c r="AQ442" s="37" t="s">
        <v>77</v>
      </c>
      <c r="AR442" s="37" t="s">
        <v>90</v>
      </c>
      <c r="AS442" s="37" t="s">
        <v>91</v>
      </c>
      <c r="AT442" s="37" t="s">
        <v>92</v>
      </c>
      <c r="AU442" s="37" t="s">
        <v>77</v>
      </c>
      <c r="AV442" s="37" t="s">
        <v>77</v>
      </c>
      <c r="AW442" s="37" t="s">
        <v>77</v>
      </c>
      <c r="AX442" s="291">
        <v>45523</v>
      </c>
      <c r="AY442" s="37" t="s">
        <v>88</v>
      </c>
      <c r="AZ442" s="37" t="s">
        <v>81</v>
      </c>
      <c r="BA442" s="37" t="s">
        <v>77</v>
      </c>
      <c r="BB442" s="37" t="s">
        <v>77</v>
      </c>
      <c r="BC442" s="37" t="s">
        <v>75</v>
      </c>
      <c r="BD442" s="37" t="s">
        <v>77</v>
      </c>
      <c r="BE442" s="37" t="s">
        <v>93</v>
      </c>
      <c r="BF442" s="291">
        <v>45523</v>
      </c>
      <c r="BG442" s="37" t="s">
        <v>171</v>
      </c>
      <c r="BH442" s="154">
        <v>45570.604953703703</v>
      </c>
      <c r="BI442" s="37" t="s">
        <v>77</v>
      </c>
      <c r="BJ442" s="37" t="s">
        <v>325</v>
      </c>
      <c r="BK442" s="23" t="s">
        <v>96</v>
      </c>
    </row>
    <row r="443" spans="1:63" s="10" customFormat="1" ht="41.25" customHeight="1">
      <c r="A443" s="236" t="s">
        <v>3230</v>
      </c>
      <c r="B443" s="288" t="s">
        <v>3231</v>
      </c>
      <c r="C443" s="37" t="s">
        <v>3187</v>
      </c>
      <c r="D443" s="366" t="s">
        <v>76</v>
      </c>
      <c r="E443" s="367"/>
      <c r="F443" s="367"/>
      <c r="G443" s="367"/>
      <c r="H443" s="367"/>
      <c r="I443" s="367"/>
      <c r="J443" s="236" t="s">
        <v>76</v>
      </c>
      <c r="K443" s="236" t="s">
        <v>76</v>
      </c>
      <c r="L443" s="236" t="s">
        <v>76</v>
      </c>
      <c r="M443" s="236" t="s">
        <v>76</v>
      </c>
      <c r="N443" s="37" t="s">
        <v>75</v>
      </c>
      <c r="O443" s="236" t="s">
        <v>76</v>
      </c>
      <c r="P443" s="37" t="s">
        <v>318</v>
      </c>
      <c r="Q443" s="37" t="s">
        <v>77</v>
      </c>
      <c r="R443" s="37" t="s">
        <v>75</v>
      </c>
      <c r="S443" s="37" t="s">
        <v>75</v>
      </c>
      <c r="T443" s="25" t="s">
        <v>75</v>
      </c>
      <c r="U443" s="25" t="s">
        <v>75</v>
      </c>
      <c r="V443" s="236" t="s">
        <v>319</v>
      </c>
      <c r="W443" s="236" t="s">
        <v>320</v>
      </c>
      <c r="X443" s="37" t="s">
        <v>75</v>
      </c>
      <c r="Y443" s="291">
        <v>45474</v>
      </c>
      <c r="Z443" s="37" t="s">
        <v>81</v>
      </c>
      <c r="AA443" s="37" t="s">
        <v>3364</v>
      </c>
      <c r="AB443" s="37" t="s">
        <v>3365</v>
      </c>
      <c r="AC443" s="37" t="s">
        <v>83</v>
      </c>
      <c r="AD443" s="37" t="s">
        <v>1138</v>
      </c>
      <c r="AE443" s="37" t="s">
        <v>1073</v>
      </c>
      <c r="AF443" s="37" t="s">
        <v>85</v>
      </c>
      <c r="AG443" s="37">
        <v>40</v>
      </c>
      <c r="AH443" s="37" t="s">
        <v>86</v>
      </c>
      <c r="AI443" s="37" t="s">
        <v>126</v>
      </c>
      <c r="AJ443" s="37" t="s">
        <v>837</v>
      </c>
      <c r="AK443" s="37" t="s">
        <v>88</v>
      </c>
      <c r="AL443" s="37" t="s">
        <v>89</v>
      </c>
      <c r="AM443" s="37" t="s">
        <v>77</v>
      </c>
      <c r="AN443" s="37" t="s">
        <v>77</v>
      </c>
      <c r="AO443" s="37" t="s">
        <v>77</v>
      </c>
      <c r="AP443" s="37" t="s">
        <v>77</v>
      </c>
      <c r="AQ443" s="37" t="s">
        <v>77</v>
      </c>
      <c r="AR443" s="37" t="s">
        <v>90</v>
      </c>
      <c r="AS443" s="37" t="s">
        <v>91</v>
      </c>
      <c r="AT443" s="37" t="s">
        <v>92</v>
      </c>
      <c r="AU443" s="37" t="s">
        <v>77</v>
      </c>
      <c r="AV443" s="37" t="s">
        <v>77</v>
      </c>
      <c r="AW443" s="37" t="s">
        <v>77</v>
      </c>
      <c r="AX443" s="291">
        <v>45523</v>
      </c>
      <c r="AY443" s="37" t="s">
        <v>88</v>
      </c>
      <c r="AZ443" s="37" t="s">
        <v>81</v>
      </c>
      <c r="BA443" s="37" t="s">
        <v>77</v>
      </c>
      <c r="BB443" s="37" t="s">
        <v>77</v>
      </c>
      <c r="BC443" s="37" t="s">
        <v>75</v>
      </c>
      <c r="BD443" s="37" t="s">
        <v>77</v>
      </c>
      <c r="BE443" s="37" t="s">
        <v>93</v>
      </c>
      <c r="BF443" s="291">
        <v>45523</v>
      </c>
      <c r="BG443" s="37" t="s">
        <v>171</v>
      </c>
      <c r="BH443" s="154">
        <v>45570.605023148149</v>
      </c>
      <c r="BI443" s="37" t="s">
        <v>77</v>
      </c>
      <c r="BJ443" s="37" t="s">
        <v>325</v>
      </c>
      <c r="BK443" s="23" t="s">
        <v>96</v>
      </c>
    </row>
    <row r="444" spans="1:63" s="10" customFormat="1" ht="41.25" customHeight="1">
      <c r="A444" s="236" t="s">
        <v>3232</v>
      </c>
      <c r="B444" s="288" t="s">
        <v>3233</v>
      </c>
      <c r="C444" s="37" t="s">
        <v>3187</v>
      </c>
      <c r="D444" s="366" t="s">
        <v>76</v>
      </c>
      <c r="E444" s="367"/>
      <c r="F444" s="367"/>
      <c r="G444" s="367"/>
      <c r="H444" s="367"/>
      <c r="I444" s="367"/>
      <c r="J444" s="236" t="s">
        <v>76</v>
      </c>
      <c r="K444" s="236" t="s">
        <v>76</v>
      </c>
      <c r="L444" s="236" t="s">
        <v>76</v>
      </c>
      <c r="M444" s="236" t="s">
        <v>76</v>
      </c>
      <c r="N444" s="37" t="s">
        <v>75</v>
      </c>
      <c r="O444" s="236" t="s">
        <v>76</v>
      </c>
      <c r="P444" s="37" t="s">
        <v>318</v>
      </c>
      <c r="Q444" s="37" t="s">
        <v>77</v>
      </c>
      <c r="R444" s="37" t="s">
        <v>75</v>
      </c>
      <c r="S444" s="37" t="s">
        <v>75</v>
      </c>
      <c r="T444" s="25" t="s">
        <v>75</v>
      </c>
      <c r="U444" s="25" t="s">
        <v>75</v>
      </c>
      <c r="V444" s="236" t="s">
        <v>319</v>
      </c>
      <c r="W444" s="236" t="s">
        <v>320</v>
      </c>
      <c r="X444" s="37" t="s">
        <v>75</v>
      </c>
      <c r="Y444" s="291">
        <v>45474</v>
      </c>
      <c r="Z444" s="37" t="s">
        <v>81</v>
      </c>
      <c r="AA444" s="37" t="s">
        <v>3366</v>
      </c>
      <c r="AB444" s="37" t="s">
        <v>3367</v>
      </c>
      <c r="AC444" s="37" t="s">
        <v>83</v>
      </c>
      <c r="AD444" s="37" t="s">
        <v>1138</v>
      </c>
      <c r="AE444" s="37" t="s">
        <v>1166</v>
      </c>
      <c r="AF444" s="37" t="s">
        <v>85</v>
      </c>
      <c r="AG444" s="37">
        <v>40</v>
      </c>
      <c r="AH444" s="37" t="s">
        <v>86</v>
      </c>
      <c r="AI444" s="37" t="s">
        <v>126</v>
      </c>
      <c r="AJ444" s="37" t="s">
        <v>837</v>
      </c>
      <c r="AK444" s="37" t="s">
        <v>88</v>
      </c>
      <c r="AL444" s="37" t="s">
        <v>89</v>
      </c>
      <c r="AM444" s="37" t="s">
        <v>77</v>
      </c>
      <c r="AN444" s="37" t="s">
        <v>77</v>
      </c>
      <c r="AO444" s="37" t="s">
        <v>77</v>
      </c>
      <c r="AP444" s="37" t="s">
        <v>77</v>
      </c>
      <c r="AQ444" s="37" t="s">
        <v>77</v>
      </c>
      <c r="AR444" s="37" t="s">
        <v>90</v>
      </c>
      <c r="AS444" s="37" t="s">
        <v>91</v>
      </c>
      <c r="AT444" s="37" t="s">
        <v>92</v>
      </c>
      <c r="AU444" s="37" t="s">
        <v>77</v>
      </c>
      <c r="AV444" s="37" t="s">
        <v>77</v>
      </c>
      <c r="AW444" s="37" t="s">
        <v>77</v>
      </c>
      <c r="AX444" s="291">
        <v>45523</v>
      </c>
      <c r="AY444" s="37" t="s">
        <v>88</v>
      </c>
      <c r="AZ444" s="37" t="s">
        <v>81</v>
      </c>
      <c r="BA444" s="37" t="s">
        <v>77</v>
      </c>
      <c r="BB444" s="37" t="s">
        <v>77</v>
      </c>
      <c r="BC444" s="37" t="s">
        <v>75</v>
      </c>
      <c r="BD444" s="37" t="s">
        <v>77</v>
      </c>
      <c r="BE444" s="37" t="s">
        <v>93</v>
      </c>
      <c r="BF444" s="291">
        <v>45523</v>
      </c>
      <c r="BG444" s="37" t="s">
        <v>171</v>
      </c>
      <c r="BH444" s="154">
        <v>45570.605231481481</v>
      </c>
      <c r="BI444" s="37" t="s">
        <v>77</v>
      </c>
      <c r="BJ444" s="37" t="s">
        <v>325</v>
      </c>
      <c r="BK444" s="23" t="s">
        <v>96</v>
      </c>
    </row>
    <row r="445" spans="1:63" s="10" customFormat="1" ht="41.25" customHeight="1">
      <c r="A445" s="236" t="s">
        <v>3234</v>
      </c>
      <c r="B445" s="288" t="s">
        <v>3235</v>
      </c>
      <c r="C445" s="37" t="s">
        <v>3187</v>
      </c>
      <c r="D445" s="366" t="s">
        <v>76</v>
      </c>
      <c r="E445" s="367"/>
      <c r="F445" s="367"/>
      <c r="G445" s="367"/>
      <c r="H445" s="367"/>
      <c r="I445" s="367"/>
      <c r="J445" s="236" t="s">
        <v>76</v>
      </c>
      <c r="K445" s="236" t="s">
        <v>76</v>
      </c>
      <c r="L445" s="236" t="s">
        <v>76</v>
      </c>
      <c r="M445" s="236" t="s">
        <v>76</v>
      </c>
      <c r="N445" s="37" t="s">
        <v>75</v>
      </c>
      <c r="O445" s="236" t="s">
        <v>76</v>
      </c>
      <c r="P445" s="37" t="s">
        <v>318</v>
      </c>
      <c r="Q445" s="37" t="s">
        <v>77</v>
      </c>
      <c r="R445" s="37" t="s">
        <v>75</v>
      </c>
      <c r="S445" s="37" t="s">
        <v>75</v>
      </c>
      <c r="T445" s="25" t="s">
        <v>75</v>
      </c>
      <c r="U445" s="25" t="s">
        <v>75</v>
      </c>
      <c r="V445" s="236" t="s">
        <v>319</v>
      </c>
      <c r="W445" s="236" t="s">
        <v>320</v>
      </c>
      <c r="X445" s="37" t="s">
        <v>75</v>
      </c>
      <c r="Y445" s="291">
        <v>45474</v>
      </c>
      <c r="Z445" s="37" t="s">
        <v>81</v>
      </c>
      <c r="AA445" s="37" t="s">
        <v>3368</v>
      </c>
      <c r="AB445" s="37" t="s">
        <v>3369</v>
      </c>
      <c r="AC445" s="37" t="s">
        <v>83</v>
      </c>
      <c r="AD445" s="37" t="s">
        <v>1138</v>
      </c>
      <c r="AE445" s="37" t="s">
        <v>2365</v>
      </c>
      <c r="AF445" s="37" t="s">
        <v>85</v>
      </c>
      <c r="AG445" s="37">
        <v>40</v>
      </c>
      <c r="AH445" s="37" t="s">
        <v>86</v>
      </c>
      <c r="AI445" s="37" t="s">
        <v>126</v>
      </c>
      <c r="AJ445" s="37" t="s">
        <v>837</v>
      </c>
      <c r="AK445" s="37" t="s">
        <v>88</v>
      </c>
      <c r="AL445" s="37" t="s">
        <v>89</v>
      </c>
      <c r="AM445" s="37" t="s">
        <v>77</v>
      </c>
      <c r="AN445" s="37" t="s">
        <v>77</v>
      </c>
      <c r="AO445" s="37" t="s">
        <v>77</v>
      </c>
      <c r="AP445" s="37" t="s">
        <v>77</v>
      </c>
      <c r="AQ445" s="37" t="s">
        <v>77</v>
      </c>
      <c r="AR445" s="37" t="s">
        <v>90</v>
      </c>
      <c r="AS445" s="37" t="s">
        <v>91</v>
      </c>
      <c r="AT445" s="37" t="s">
        <v>92</v>
      </c>
      <c r="AU445" s="37" t="s">
        <v>77</v>
      </c>
      <c r="AV445" s="37" t="s">
        <v>77</v>
      </c>
      <c r="AW445" s="37" t="s">
        <v>77</v>
      </c>
      <c r="AX445" s="291">
        <v>45523</v>
      </c>
      <c r="AY445" s="37" t="s">
        <v>88</v>
      </c>
      <c r="AZ445" s="37" t="s">
        <v>81</v>
      </c>
      <c r="BA445" s="37" t="s">
        <v>77</v>
      </c>
      <c r="BB445" s="37" t="s">
        <v>77</v>
      </c>
      <c r="BC445" s="37" t="s">
        <v>75</v>
      </c>
      <c r="BD445" s="37" t="s">
        <v>77</v>
      </c>
      <c r="BE445" s="37" t="s">
        <v>93</v>
      </c>
      <c r="BF445" s="291">
        <v>45523</v>
      </c>
      <c r="BG445" s="37" t="s">
        <v>171</v>
      </c>
      <c r="BH445" s="154">
        <v>45570.60528935185</v>
      </c>
      <c r="BI445" s="37" t="s">
        <v>77</v>
      </c>
      <c r="BJ445" s="37" t="s">
        <v>325</v>
      </c>
      <c r="BK445" s="23" t="s">
        <v>96</v>
      </c>
    </row>
    <row r="446" spans="1:63" s="10" customFormat="1" ht="41.25" customHeight="1">
      <c r="A446" s="236" t="s">
        <v>3236</v>
      </c>
      <c r="B446" s="288" t="s">
        <v>3237</v>
      </c>
      <c r="C446" s="37" t="s">
        <v>3187</v>
      </c>
      <c r="D446" s="366" t="s">
        <v>76</v>
      </c>
      <c r="E446" s="367"/>
      <c r="F446" s="367"/>
      <c r="G446" s="367"/>
      <c r="H446" s="367"/>
      <c r="I446" s="367"/>
      <c r="J446" s="236" t="s">
        <v>76</v>
      </c>
      <c r="K446" s="236" t="s">
        <v>76</v>
      </c>
      <c r="L446" s="236" t="s">
        <v>76</v>
      </c>
      <c r="M446" s="236" t="s">
        <v>76</v>
      </c>
      <c r="N446" s="37" t="s">
        <v>75</v>
      </c>
      <c r="O446" s="236" t="s">
        <v>76</v>
      </c>
      <c r="P446" s="37" t="s">
        <v>318</v>
      </c>
      <c r="Q446" s="37" t="s">
        <v>77</v>
      </c>
      <c r="R446" s="37" t="s">
        <v>75</v>
      </c>
      <c r="S446" s="37" t="s">
        <v>75</v>
      </c>
      <c r="T446" s="25" t="s">
        <v>75</v>
      </c>
      <c r="U446" s="25" t="s">
        <v>75</v>
      </c>
      <c r="V446" s="236" t="s">
        <v>319</v>
      </c>
      <c r="W446" s="236" t="s">
        <v>320</v>
      </c>
      <c r="X446" s="37" t="s">
        <v>75</v>
      </c>
      <c r="Y446" s="291">
        <v>45474</v>
      </c>
      <c r="Z446" s="37" t="s">
        <v>81</v>
      </c>
      <c r="AA446" s="37" t="s">
        <v>3370</v>
      </c>
      <c r="AB446" s="37" t="s">
        <v>3371</v>
      </c>
      <c r="AC446" s="37" t="s">
        <v>83</v>
      </c>
      <c r="AD446" s="37" t="s">
        <v>1138</v>
      </c>
      <c r="AE446" s="37" t="s">
        <v>3346</v>
      </c>
      <c r="AF446" s="37" t="s">
        <v>85</v>
      </c>
      <c r="AG446" s="37">
        <v>40</v>
      </c>
      <c r="AH446" s="37" t="s">
        <v>86</v>
      </c>
      <c r="AI446" s="37" t="s">
        <v>126</v>
      </c>
      <c r="AJ446" s="37" t="s">
        <v>837</v>
      </c>
      <c r="AK446" s="37" t="s">
        <v>88</v>
      </c>
      <c r="AL446" s="37" t="s">
        <v>89</v>
      </c>
      <c r="AM446" s="37" t="s">
        <v>77</v>
      </c>
      <c r="AN446" s="37" t="s">
        <v>77</v>
      </c>
      <c r="AO446" s="37" t="s">
        <v>77</v>
      </c>
      <c r="AP446" s="37" t="s">
        <v>77</v>
      </c>
      <c r="AQ446" s="37" t="s">
        <v>77</v>
      </c>
      <c r="AR446" s="37" t="s">
        <v>90</v>
      </c>
      <c r="AS446" s="37" t="s">
        <v>91</v>
      </c>
      <c r="AT446" s="37" t="s">
        <v>92</v>
      </c>
      <c r="AU446" s="37" t="s">
        <v>77</v>
      </c>
      <c r="AV446" s="37" t="s">
        <v>77</v>
      </c>
      <c r="AW446" s="37" t="s">
        <v>77</v>
      </c>
      <c r="AX446" s="291">
        <v>45523</v>
      </c>
      <c r="AY446" s="37" t="s">
        <v>88</v>
      </c>
      <c r="AZ446" s="37" t="s">
        <v>81</v>
      </c>
      <c r="BA446" s="37" t="s">
        <v>77</v>
      </c>
      <c r="BB446" s="37" t="s">
        <v>77</v>
      </c>
      <c r="BC446" s="37" t="s">
        <v>75</v>
      </c>
      <c r="BD446" s="37" t="s">
        <v>77</v>
      </c>
      <c r="BE446" s="37" t="s">
        <v>93</v>
      </c>
      <c r="BF446" s="291">
        <v>45523</v>
      </c>
      <c r="BG446" s="37" t="s">
        <v>171</v>
      </c>
      <c r="BH446" s="154">
        <v>45570.605347222219</v>
      </c>
      <c r="BI446" s="37" t="s">
        <v>77</v>
      </c>
      <c r="BJ446" s="37" t="s">
        <v>325</v>
      </c>
      <c r="BK446" s="23" t="s">
        <v>96</v>
      </c>
    </row>
    <row r="447" spans="1:63" s="10" customFormat="1" ht="41.25" customHeight="1">
      <c r="A447" s="236" t="s">
        <v>3238</v>
      </c>
      <c r="B447" s="288" t="s">
        <v>3239</v>
      </c>
      <c r="C447" s="37" t="s">
        <v>3187</v>
      </c>
      <c r="D447" s="366" t="s">
        <v>76</v>
      </c>
      <c r="E447" s="367"/>
      <c r="F447" s="367"/>
      <c r="G447" s="367"/>
      <c r="H447" s="367"/>
      <c r="I447" s="367"/>
      <c r="J447" s="236" t="s">
        <v>76</v>
      </c>
      <c r="K447" s="236" t="s">
        <v>76</v>
      </c>
      <c r="L447" s="236" t="s">
        <v>76</v>
      </c>
      <c r="M447" s="236" t="s">
        <v>76</v>
      </c>
      <c r="N447" s="37" t="s">
        <v>75</v>
      </c>
      <c r="O447" s="236" t="s">
        <v>76</v>
      </c>
      <c r="P447" s="37" t="s">
        <v>318</v>
      </c>
      <c r="Q447" s="37" t="s">
        <v>77</v>
      </c>
      <c r="R447" s="37" t="s">
        <v>75</v>
      </c>
      <c r="S447" s="37" t="s">
        <v>75</v>
      </c>
      <c r="T447" s="25" t="s">
        <v>75</v>
      </c>
      <c r="U447" s="25" t="s">
        <v>75</v>
      </c>
      <c r="V447" s="236" t="s">
        <v>319</v>
      </c>
      <c r="W447" s="236" t="s">
        <v>320</v>
      </c>
      <c r="X447" s="37" t="s">
        <v>75</v>
      </c>
      <c r="Y447" s="291">
        <v>45474</v>
      </c>
      <c r="Z447" s="37" t="s">
        <v>81</v>
      </c>
      <c r="AA447" s="37" t="s">
        <v>3372</v>
      </c>
      <c r="AB447" s="37" t="s">
        <v>3373</v>
      </c>
      <c r="AC447" s="37" t="s">
        <v>83</v>
      </c>
      <c r="AD447" s="37" t="s">
        <v>1138</v>
      </c>
      <c r="AE447" s="37" t="s">
        <v>3349</v>
      </c>
      <c r="AF447" s="37" t="s">
        <v>85</v>
      </c>
      <c r="AG447" s="37">
        <v>40</v>
      </c>
      <c r="AH447" s="37" t="s">
        <v>86</v>
      </c>
      <c r="AI447" s="37" t="s">
        <v>126</v>
      </c>
      <c r="AJ447" s="37" t="s">
        <v>837</v>
      </c>
      <c r="AK447" s="37" t="s">
        <v>88</v>
      </c>
      <c r="AL447" s="37" t="s">
        <v>89</v>
      </c>
      <c r="AM447" s="37" t="s">
        <v>77</v>
      </c>
      <c r="AN447" s="37" t="s">
        <v>77</v>
      </c>
      <c r="AO447" s="37" t="s">
        <v>77</v>
      </c>
      <c r="AP447" s="37" t="s">
        <v>77</v>
      </c>
      <c r="AQ447" s="37" t="s">
        <v>77</v>
      </c>
      <c r="AR447" s="37" t="s">
        <v>90</v>
      </c>
      <c r="AS447" s="37" t="s">
        <v>91</v>
      </c>
      <c r="AT447" s="37" t="s">
        <v>92</v>
      </c>
      <c r="AU447" s="37" t="s">
        <v>77</v>
      </c>
      <c r="AV447" s="37" t="s">
        <v>77</v>
      </c>
      <c r="AW447" s="37" t="s">
        <v>77</v>
      </c>
      <c r="AX447" s="291">
        <v>45523</v>
      </c>
      <c r="AY447" s="37" t="s">
        <v>88</v>
      </c>
      <c r="AZ447" s="37" t="s">
        <v>81</v>
      </c>
      <c r="BA447" s="37" t="s">
        <v>77</v>
      </c>
      <c r="BB447" s="37" t="s">
        <v>77</v>
      </c>
      <c r="BC447" s="37" t="s">
        <v>75</v>
      </c>
      <c r="BD447" s="37" t="s">
        <v>77</v>
      </c>
      <c r="BE447" s="37" t="s">
        <v>93</v>
      </c>
      <c r="BF447" s="291">
        <v>45523</v>
      </c>
      <c r="BG447" s="37" t="s">
        <v>171</v>
      </c>
      <c r="BH447" s="154">
        <v>45570.605428240742</v>
      </c>
      <c r="BI447" s="37" t="s">
        <v>77</v>
      </c>
      <c r="BJ447" s="37" t="s">
        <v>325</v>
      </c>
      <c r="BK447" s="23" t="s">
        <v>96</v>
      </c>
    </row>
    <row r="448" spans="1:63" s="10" customFormat="1" ht="41.25" customHeight="1">
      <c r="A448" s="236" t="s">
        <v>3240</v>
      </c>
      <c r="B448" s="288" t="s">
        <v>3241</v>
      </c>
      <c r="C448" s="37" t="s">
        <v>3187</v>
      </c>
      <c r="D448" s="366" t="s">
        <v>76</v>
      </c>
      <c r="E448" s="367"/>
      <c r="F448" s="367"/>
      <c r="G448" s="367"/>
      <c r="H448" s="367"/>
      <c r="I448" s="367"/>
      <c r="J448" s="236" t="s">
        <v>76</v>
      </c>
      <c r="K448" s="236" t="s">
        <v>76</v>
      </c>
      <c r="L448" s="236" t="s">
        <v>76</v>
      </c>
      <c r="M448" s="236" t="s">
        <v>76</v>
      </c>
      <c r="N448" s="37" t="s">
        <v>75</v>
      </c>
      <c r="O448" s="236" t="s">
        <v>76</v>
      </c>
      <c r="P448" s="37" t="s">
        <v>318</v>
      </c>
      <c r="Q448" s="37" t="s">
        <v>77</v>
      </c>
      <c r="R448" s="37" t="s">
        <v>75</v>
      </c>
      <c r="S448" s="37" t="s">
        <v>75</v>
      </c>
      <c r="T448" s="25" t="s">
        <v>75</v>
      </c>
      <c r="U448" s="25" t="s">
        <v>75</v>
      </c>
      <c r="V448" s="236" t="s">
        <v>319</v>
      </c>
      <c r="W448" s="236" t="s">
        <v>320</v>
      </c>
      <c r="X448" s="37" t="s">
        <v>75</v>
      </c>
      <c r="Y448" s="291">
        <v>45474</v>
      </c>
      <c r="Z448" s="37" t="s">
        <v>81</v>
      </c>
      <c r="AA448" s="37" t="s">
        <v>3374</v>
      </c>
      <c r="AB448" s="37" t="s">
        <v>3375</v>
      </c>
      <c r="AC448" s="37" t="s">
        <v>83</v>
      </c>
      <c r="AD448" s="37" t="s">
        <v>1138</v>
      </c>
      <c r="AE448" s="37" t="s">
        <v>3335</v>
      </c>
      <c r="AF448" s="37" t="s">
        <v>85</v>
      </c>
      <c r="AG448" s="37">
        <v>40</v>
      </c>
      <c r="AH448" s="37" t="s">
        <v>86</v>
      </c>
      <c r="AI448" s="37" t="s">
        <v>126</v>
      </c>
      <c r="AJ448" s="37" t="s">
        <v>837</v>
      </c>
      <c r="AK448" s="37" t="s">
        <v>88</v>
      </c>
      <c r="AL448" s="37" t="s">
        <v>89</v>
      </c>
      <c r="AM448" s="37" t="s">
        <v>77</v>
      </c>
      <c r="AN448" s="37" t="s">
        <v>77</v>
      </c>
      <c r="AO448" s="37" t="s">
        <v>77</v>
      </c>
      <c r="AP448" s="37" t="s">
        <v>77</v>
      </c>
      <c r="AQ448" s="37" t="s">
        <v>77</v>
      </c>
      <c r="AR448" s="37" t="s">
        <v>90</v>
      </c>
      <c r="AS448" s="37" t="s">
        <v>91</v>
      </c>
      <c r="AT448" s="37" t="s">
        <v>92</v>
      </c>
      <c r="AU448" s="37" t="s">
        <v>77</v>
      </c>
      <c r="AV448" s="37" t="s">
        <v>77</v>
      </c>
      <c r="AW448" s="37" t="s">
        <v>77</v>
      </c>
      <c r="AX448" s="291">
        <v>45523</v>
      </c>
      <c r="AY448" s="37" t="s">
        <v>88</v>
      </c>
      <c r="AZ448" s="37" t="s">
        <v>81</v>
      </c>
      <c r="BA448" s="37" t="s">
        <v>77</v>
      </c>
      <c r="BB448" s="37" t="s">
        <v>77</v>
      </c>
      <c r="BC448" s="37" t="s">
        <v>75</v>
      </c>
      <c r="BD448" s="37" t="s">
        <v>77</v>
      </c>
      <c r="BE448" s="37" t="s">
        <v>93</v>
      </c>
      <c r="BF448" s="291">
        <v>45523</v>
      </c>
      <c r="BG448" s="37" t="s">
        <v>171</v>
      </c>
      <c r="BH448" s="154">
        <v>45570.605509259258</v>
      </c>
      <c r="BI448" s="37" t="s">
        <v>77</v>
      </c>
      <c r="BJ448" s="37" t="s">
        <v>325</v>
      </c>
      <c r="BK448" s="23" t="s">
        <v>96</v>
      </c>
    </row>
    <row r="449" spans="1:63" s="10" customFormat="1" ht="41.25" customHeight="1">
      <c r="A449" s="236" t="s">
        <v>3242</v>
      </c>
      <c r="B449" s="288" t="s">
        <v>3243</v>
      </c>
      <c r="C449" s="37" t="s">
        <v>3187</v>
      </c>
      <c r="D449" s="366" t="s">
        <v>76</v>
      </c>
      <c r="E449" s="367"/>
      <c r="F449" s="367"/>
      <c r="G449" s="367"/>
      <c r="H449" s="367"/>
      <c r="I449" s="367"/>
      <c r="J449" s="236" t="s">
        <v>76</v>
      </c>
      <c r="K449" s="236" t="s">
        <v>76</v>
      </c>
      <c r="L449" s="236" t="s">
        <v>76</v>
      </c>
      <c r="M449" s="236" t="s">
        <v>76</v>
      </c>
      <c r="N449" s="37" t="s">
        <v>75</v>
      </c>
      <c r="O449" s="236" t="s">
        <v>76</v>
      </c>
      <c r="P449" s="37" t="s">
        <v>318</v>
      </c>
      <c r="Q449" s="37" t="s">
        <v>77</v>
      </c>
      <c r="R449" s="37" t="s">
        <v>75</v>
      </c>
      <c r="S449" s="37" t="s">
        <v>75</v>
      </c>
      <c r="T449" s="25" t="s">
        <v>75</v>
      </c>
      <c r="U449" s="25" t="s">
        <v>75</v>
      </c>
      <c r="V449" s="236" t="s">
        <v>319</v>
      </c>
      <c r="W449" s="236" t="s">
        <v>320</v>
      </c>
      <c r="X449" s="37" t="s">
        <v>75</v>
      </c>
      <c r="Y449" s="291">
        <v>45474</v>
      </c>
      <c r="Z449" s="37" t="s">
        <v>81</v>
      </c>
      <c r="AA449" s="37" t="s">
        <v>3376</v>
      </c>
      <c r="AB449" s="37" t="s">
        <v>3377</v>
      </c>
      <c r="AC449" s="37" t="s">
        <v>83</v>
      </c>
      <c r="AD449" s="37" t="s">
        <v>1138</v>
      </c>
      <c r="AE449" s="37" t="s">
        <v>870</v>
      </c>
      <c r="AF449" s="37" t="s">
        <v>85</v>
      </c>
      <c r="AG449" s="37">
        <v>40</v>
      </c>
      <c r="AH449" s="37" t="s">
        <v>86</v>
      </c>
      <c r="AI449" s="37" t="s">
        <v>126</v>
      </c>
      <c r="AJ449" s="37" t="s">
        <v>837</v>
      </c>
      <c r="AK449" s="37" t="s">
        <v>88</v>
      </c>
      <c r="AL449" s="37" t="s">
        <v>89</v>
      </c>
      <c r="AM449" s="37" t="s">
        <v>77</v>
      </c>
      <c r="AN449" s="37" t="s">
        <v>77</v>
      </c>
      <c r="AO449" s="37" t="s">
        <v>77</v>
      </c>
      <c r="AP449" s="37" t="s">
        <v>77</v>
      </c>
      <c r="AQ449" s="37" t="s">
        <v>77</v>
      </c>
      <c r="AR449" s="37" t="s">
        <v>90</v>
      </c>
      <c r="AS449" s="37" t="s">
        <v>91</v>
      </c>
      <c r="AT449" s="37" t="s">
        <v>92</v>
      </c>
      <c r="AU449" s="37" t="s">
        <v>77</v>
      </c>
      <c r="AV449" s="37" t="s">
        <v>77</v>
      </c>
      <c r="AW449" s="37" t="s">
        <v>77</v>
      </c>
      <c r="AX449" s="291">
        <v>45523</v>
      </c>
      <c r="AY449" s="37" t="s">
        <v>88</v>
      </c>
      <c r="AZ449" s="37" t="s">
        <v>81</v>
      </c>
      <c r="BA449" s="37" t="s">
        <v>77</v>
      </c>
      <c r="BB449" s="37" t="s">
        <v>77</v>
      </c>
      <c r="BC449" s="37" t="s">
        <v>75</v>
      </c>
      <c r="BD449" s="37" t="s">
        <v>77</v>
      </c>
      <c r="BE449" s="37" t="s">
        <v>93</v>
      </c>
      <c r="BF449" s="291">
        <v>45523</v>
      </c>
      <c r="BG449" s="37" t="s">
        <v>171</v>
      </c>
      <c r="BH449" s="154">
        <v>45570.605567129627</v>
      </c>
      <c r="BI449" s="37" t="s">
        <v>77</v>
      </c>
      <c r="BJ449" s="37" t="s">
        <v>325</v>
      </c>
      <c r="BK449" s="23" t="s">
        <v>96</v>
      </c>
    </row>
    <row r="450" spans="1:63" s="10" customFormat="1" ht="41.25" customHeight="1">
      <c r="A450" s="236" t="s">
        <v>3244</v>
      </c>
      <c r="B450" s="288" t="s">
        <v>3245</v>
      </c>
      <c r="C450" s="37" t="s">
        <v>3187</v>
      </c>
      <c r="D450" s="366" t="s">
        <v>76</v>
      </c>
      <c r="E450" s="367"/>
      <c r="F450" s="367"/>
      <c r="G450" s="367"/>
      <c r="H450" s="367"/>
      <c r="I450" s="367"/>
      <c r="J450" s="236" t="s">
        <v>76</v>
      </c>
      <c r="K450" s="236" t="s">
        <v>76</v>
      </c>
      <c r="L450" s="236" t="s">
        <v>76</v>
      </c>
      <c r="M450" s="236" t="s">
        <v>76</v>
      </c>
      <c r="N450" s="37" t="s">
        <v>75</v>
      </c>
      <c r="O450" s="236" t="s">
        <v>76</v>
      </c>
      <c r="P450" s="37" t="s">
        <v>318</v>
      </c>
      <c r="Q450" s="37" t="s">
        <v>77</v>
      </c>
      <c r="R450" s="37" t="s">
        <v>75</v>
      </c>
      <c r="S450" s="37" t="s">
        <v>75</v>
      </c>
      <c r="T450" s="25" t="s">
        <v>75</v>
      </c>
      <c r="U450" s="25" t="s">
        <v>75</v>
      </c>
      <c r="V450" s="236" t="s">
        <v>319</v>
      </c>
      <c r="W450" s="236" t="s">
        <v>320</v>
      </c>
      <c r="X450" s="37" t="s">
        <v>75</v>
      </c>
      <c r="Y450" s="291">
        <v>45474</v>
      </c>
      <c r="Z450" s="37" t="s">
        <v>81</v>
      </c>
      <c r="AA450" s="37" t="s">
        <v>3378</v>
      </c>
      <c r="AB450" s="37" t="s">
        <v>3379</v>
      </c>
      <c r="AC450" s="37" t="s">
        <v>83</v>
      </c>
      <c r="AD450" s="37" t="s">
        <v>1138</v>
      </c>
      <c r="AE450" s="37" t="s">
        <v>873</v>
      </c>
      <c r="AF450" s="37" t="s">
        <v>85</v>
      </c>
      <c r="AG450" s="37">
        <v>40</v>
      </c>
      <c r="AH450" s="37" t="s">
        <v>86</v>
      </c>
      <c r="AI450" s="37" t="s">
        <v>126</v>
      </c>
      <c r="AJ450" s="37" t="s">
        <v>837</v>
      </c>
      <c r="AK450" s="37" t="s">
        <v>88</v>
      </c>
      <c r="AL450" s="37" t="s">
        <v>89</v>
      </c>
      <c r="AM450" s="37" t="s">
        <v>77</v>
      </c>
      <c r="AN450" s="37" t="s">
        <v>77</v>
      </c>
      <c r="AO450" s="37" t="s">
        <v>77</v>
      </c>
      <c r="AP450" s="37" t="s">
        <v>77</v>
      </c>
      <c r="AQ450" s="37" t="s">
        <v>77</v>
      </c>
      <c r="AR450" s="37" t="s">
        <v>90</v>
      </c>
      <c r="AS450" s="37" t="s">
        <v>91</v>
      </c>
      <c r="AT450" s="37" t="s">
        <v>92</v>
      </c>
      <c r="AU450" s="37" t="s">
        <v>77</v>
      </c>
      <c r="AV450" s="37" t="s">
        <v>77</v>
      </c>
      <c r="AW450" s="37" t="s">
        <v>77</v>
      </c>
      <c r="AX450" s="291">
        <v>45523</v>
      </c>
      <c r="AY450" s="37" t="s">
        <v>88</v>
      </c>
      <c r="AZ450" s="37" t="s">
        <v>81</v>
      </c>
      <c r="BA450" s="37" t="s">
        <v>77</v>
      </c>
      <c r="BB450" s="37" t="s">
        <v>77</v>
      </c>
      <c r="BC450" s="37" t="s">
        <v>75</v>
      </c>
      <c r="BD450" s="37" t="s">
        <v>77</v>
      </c>
      <c r="BE450" s="37" t="s">
        <v>93</v>
      </c>
      <c r="BF450" s="291">
        <v>45523</v>
      </c>
      <c r="BG450" s="37" t="s">
        <v>171</v>
      </c>
      <c r="BH450" s="154">
        <v>45570.605624999997</v>
      </c>
      <c r="BI450" s="37" t="s">
        <v>77</v>
      </c>
      <c r="BJ450" s="37" t="s">
        <v>325</v>
      </c>
      <c r="BK450" s="23" t="s">
        <v>96</v>
      </c>
    </row>
    <row r="451" spans="1:63" s="10" customFormat="1" ht="41.25" customHeight="1">
      <c r="A451" s="236" t="s">
        <v>3246</v>
      </c>
      <c r="B451" s="288" t="s">
        <v>3247</v>
      </c>
      <c r="C451" s="37" t="s">
        <v>3187</v>
      </c>
      <c r="D451" s="366" t="s">
        <v>76</v>
      </c>
      <c r="E451" s="367"/>
      <c r="F451" s="367"/>
      <c r="G451" s="367"/>
      <c r="H451" s="367"/>
      <c r="I451" s="367"/>
      <c r="J451" s="236" t="s">
        <v>76</v>
      </c>
      <c r="K451" s="236" t="s">
        <v>76</v>
      </c>
      <c r="L451" s="236" t="s">
        <v>76</v>
      </c>
      <c r="M451" s="236" t="s">
        <v>76</v>
      </c>
      <c r="N451" s="37" t="s">
        <v>75</v>
      </c>
      <c r="O451" s="236" t="s">
        <v>76</v>
      </c>
      <c r="P451" s="37" t="s">
        <v>318</v>
      </c>
      <c r="Q451" s="37" t="s">
        <v>77</v>
      </c>
      <c r="R451" s="37" t="s">
        <v>75</v>
      </c>
      <c r="S451" s="37" t="s">
        <v>75</v>
      </c>
      <c r="T451" s="25" t="s">
        <v>75</v>
      </c>
      <c r="U451" s="25" t="s">
        <v>75</v>
      </c>
      <c r="V451" s="236" t="s">
        <v>319</v>
      </c>
      <c r="W451" s="236" t="s">
        <v>320</v>
      </c>
      <c r="X451" s="37" t="s">
        <v>75</v>
      </c>
      <c r="Y451" s="291">
        <v>45474</v>
      </c>
      <c r="Z451" s="37" t="s">
        <v>81</v>
      </c>
      <c r="AA451" s="37" t="s">
        <v>3380</v>
      </c>
      <c r="AB451" s="37" t="s">
        <v>3381</v>
      </c>
      <c r="AC451" s="37" t="s">
        <v>83</v>
      </c>
      <c r="AD451" s="37" t="s">
        <v>1138</v>
      </c>
      <c r="AE451" s="37" t="s">
        <v>1073</v>
      </c>
      <c r="AF451" s="37" t="s">
        <v>85</v>
      </c>
      <c r="AG451" s="37">
        <v>40</v>
      </c>
      <c r="AH451" s="37" t="s">
        <v>86</v>
      </c>
      <c r="AI451" s="37" t="s">
        <v>126</v>
      </c>
      <c r="AJ451" s="37" t="s">
        <v>837</v>
      </c>
      <c r="AK451" s="37" t="s">
        <v>88</v>
      </c>
      <c r="AL451" s="37" t="s">
        <v>89</v>
      </c>
      <c r="AM451" s="37" t="s">
        <v>77</v>
      </c>
      <c r="AN451" s="37" t="s">
        <v>77</v>
      </c>
      <c r="AO451" s="37" t="s">
        <v>77</v>
      </c>
      <c r="AP451" s="37" t="s">
        <v>77</v>
      </c>
      <c r="AQ451" s="37" t="s">
        <v>77</v>
      </c>
      <c r="AR451" s="37" t="s">
        <v>90</v>
      </c>
      <c r="AS451" s="37" t="s">
        <v>91</v>
      </c>
      <c r="AT451" s="37" t="s">
        <v>92</v>
      </c>
      <c r="AU451" s="37" t="s">
        <v>77</v>
      </c>
      <c r="AV451" s="37" t="s">
        <v>77</v>
      </c>
      <c r="AW451" s="37" t="s">
        <v>77</v>
      </c>
      <c r="AX451" s="291">
        <v>45523</v>
      </c>
      <c r="AY451" s="37" t="s">
        <v>88</v>
      </c>
      <c r="AZ451" s="37" t="s">
        <v>81</v>
      </c>
      <c r="BA451" s="37" t="s">
        <v>77</v>
      </c>
      <c r="BB451" s="37" t="s">
        <v>77</v>
      </c>
      <c r="BC451" s="37" t="s">
        <v>75</v>
      </c>
      <c r="BD451" s="37" t="s">
        <v>77</v>
      </c>
      <c r="BE451" s="37" t="s">
        <v>93</v>
      </c>
      <c r="BF451" s="291">
        <v>45523</v>
      </c>
      <c r="BG451" s="37" t="s">
        <v>171</v>
      </c>
      <c r="BH451" s="154">
        <v>45570.605706018519</v>
      </c>
      <c r="BI451" s="37" t="s">
        <v>77</v>
      </c>
      <c r="BJ451" s="37" t="s">
        <v>325</v>
      </c>
      <c r="BK451" s="23" t="s">
        <v>96</v>
      </c>
    </row>
    <row r="452" spans="1:63" s="10" customFormat="1" ht="41.25" customHeight="1">
      <c r="A452" s="236" t="s">
        <v>3248</v>
      </c>
      <c r="B452" s="288" t="s">
        <v>3249</v>
      </c>
      <c r="C452" s="37" t="s">
        <v>3187</v>
      </c>
      <c r="D452" s="366" t="s">
        <v>76</v>
      </c>
      <c r="E452" s="367"/>
      <c r="F452" s="367"/>
      <c r="G452" s="367"/>
      <c r="H452" s="367"/>
      <c r="I452" s="367"/>
      <c r="J452" s="236" t="s">
        <v>76</v>
      </c>
      <c r="K452" s="236" t="s">
        <v>76</v>
      </c>
      <c r="L452" s="236" t="s">
        <v>76</v>
      </c>
      <c r="M452" s="236" t="s">
        <v>76</v>
      </c>
      <c r="N452" s="37" t="s">
        <v>75</v>
      </c>
      <c r="O452" s="236" t="s">
        <v>76</v>
      </c>
      <c r="P452" s="37" t="s">
        <v>318</v>
      </c>
      <c r="Q452" s="37" t="s">
        <v>77</v>
      </c>
      <c r="R452" s="37" t="s">
        <v>75</v>
      </c>
      <c r="S452" s="37" t="s">
        <v>75</v>
      </c>
      <c r="T452" s="25" t="s">
        <v>75</v>
      </c>
      <c r="U452" s="25" t="s">
        <v>75</v>
      </c>
      <c r="V452" s="236" t="s">
        <v>319</v>
      </c>
      <c r="W452" s="236" t="s">
        <v>320</v>
      </c>
      <c r="X452" s="37" t="s">
        <v>75</v>
      </c>
      <c r="Y452" s="291">
        <v>45474</v>
      </c>
      <c r="Z452" s="37" t="s">
        <v>81</v>
      </c>
      <c r="AA452" s="37" t="s">
        <v>3382</v>
      </c>
      <c r="AB452" s="37" t="s">
        <v>3383</v>
      </c>
      <c r="AC452" s="37" t="s">
        <v>83</v>
      </c>
      <c r="AD452" s="37" t="s">
        <v>1138</v>
      </c>
      <c r="AE452" s="37" t="s">
        <v>2360</v>
      </c>
      <c r="AF452" s="37" t="s">
        <v>85</v>
      </c>
      <c r="AG452" s="37">
        <v>40</v>
      </c>
      <c r="AH452" s="37" t="s">
        <v>86</v>
      </c>
      <c r="AI452" s="37" t="s">
        <v>126</v>
      </c>
      <c r="AJ452" s="37" t="s">
        <v>837</v>
      </c>
      <c r="AK452" s="37" t="s">
        <v>88</v>
      </c>
      <c r="AL452" s="37" t="s">
        <v>89</v>
      </c>
      <c r="AM452" s="37" t="s">
        <v>77</v>
      </c>
      <c r="AN452" s="37" t="s">
        <v>77</v>
      </c>
      <c r="AO452" s="37" t="s">
        <v>77</v>
      </c>
      <c r="AP452" s="37" t="s">
        <v>77</v>
      </c>
      <c r="AQ452" s="37" t="s">
        <v>77</v>
      </c>
      <c r="AR452" s="37" t="s">
        <v>90</v>
      </c>
      <c r="AS452" s="37" t="s">
        <v>91</v>
      </c>
      <c r="AT452" s="37" t="s">
        <v>92</v>
      </c>
      <c r="AU452" s="37" t="s">
        <v>77</v>
      </c>
      <c r="AV452" s="37" t="s">
        <v>77</v>
      </c>
      <c r="AW452" s="37" t="s">
        <v>77</v>
      </c>
      <c r="AX452" s="291">
        <v>45523</v>
      </c>
      <c r="AY452" s="37" t="s">
        <v>88</v>
      </c>
      <c r="AZ452" s="37" t="s">
        <v>81</v>
      </c>
      <c r="BA452" s="37" t="s">
        <v>77</v>
      </c>
      <c r="BB452" s="37" t="s">
        <v>77</v>
      </c>
      <c r="BC452" s="37" t="s">
        <v>75</v>
      </c>
      <c r="BD452" s="37" t="s">
        <v>77</v>
      </c>
      <c r="BE452" s="37" t="s">
        <v>93</v>
      </c>
      <c r="BF452" s="291">
        <v>45523</v>
      </c>
      <c r="BG452" s="37" t="s">
        <v>171</v>
      </c>
      <c r="BH452" s="154">
        <v>45570.605763888889</v>
      </c>
      <c r="BI452" s="37" t="s">
        <v>77</v>
      </c>
      <c r="BJ452" s="37" t="s">
        <v>325</v>
      </c>
      <c r="BK452" s="23" t="s">
        <v>96</v>
      </c>
    </row>
    <row r="453" spans="1:63" s="10" customFormat="1" ht="41.25" customHeight="1">
      <c r="A453" s="236" t="s">
        <v>3250</v>
      </c>
      <c r="B453" s="288" t="s">
        <v>3251</v>
      </c>
      <c r="C453" s="37" t="s">
        <v>3187</v>
      </c>
      <c r="D453" s="366" t="s">
        <v>76</v>
      </c>
      <c r="E453" s="367"/>
      <c r="F453" s="367"/>
      <c r="G453" s="367"/>
      <c r="H453" s="367"/>
      <c r="I453" s="367"/>
      <c r="J453" s="236" t="s">
        <v>76</v>
      </c>
      <c r="K453" s="236" t="s">
        <v>76</v>
      </c>
      <c r="L453" s="236" t="s">
        <v>76</v>
      </c>
      <c r="M453" s="236" t="s">
        <v>76</v>
      </c>
      <c r="N453" s="37" t="s">
        <v>75</v>
      </c>
      <c r="O453" s="236" t="s">
        <v>76</v>
      </c>
      <c r="P453" s="37" t="s">
        <v>318</v>
      </c>
      <c r="Q453" s="37" t="s">
        <v>77</v>
      </c>
      <c r="R453" s="37" t="s">
        <v>75</v>
      </c>
      <c r="S453" s="37" t="s">
        <v>75</v>
      </c>
      <c r="T453" s="25" t="s">
        <v>75</v>
      </c>
      <c r="U453" s="25" t="s">
        <v>75</v>
      </c>
      <c r="V453" s="236" t="s">
        <v>319</v>
      </c>
      <c r="W453" s="236" t="s">
        <v>320</v>
      </c>
      <c r="X453" s="37" t="s">
        <v>75</v>
      </c>
      <c r="Y453" s="291">
        <v>45474</v>
      </c>
      <c r="Z453" s="37" t="s">
        <v>81</v>
      </c>
      <c r="AA453" s="37" t="s">
        <v>3384</v>
      </c>
      <c r="AB453" s="37" t="s">
        <v>3385</v>
      </c>
      <c r="AC453" s="37" t="s">
        <v>83</v>
      </c>
      <c r="AD453" s="37" t="s">
        <v>1138</v>
      </c>
      <c r="AE453" s="37" t="s">
        <v>2369</v>
      </c>
      <c r="AF453" s="37" t="s">
        <v>85</v>
      </c>
      <c r="AG453" s="37">
        <v>40</v>
      </c>
      <c r="AH453" s="37" t="s">
        <v>86</v>
      </c>
      <c r="AI453" s="37" t="s">
        <v>126</v>
      </c>
      <c r="AJ453" s="37" t="s">
        <v>837</v>
      </c>
      <c r="AK453" s="37" t="s">
        <v>88</v>
      </c>
      <c r="AL453" s="37" t="s">
        <v>89</v>
      </c>
      <c r="AM453" s="37" t="s">
        <v>77</v>
      </c>
      <c r="AN453" s="37" t="s">
        <v>77</v>
      </c>
      <c r="AO453" s="37" t="s">
        <v>77</v>
      </c>
      <c r="AP453" s="37" t="s">
        <v>77</v>
      </c>
      <c r="AQ453" s="37" t="s">
        <v>77</v>
      </c>
      <c r="AR453" s="37" t="s">
        <v>90</v>
      </c>
      <c r="AS453" s="37" t="s">
        <v>91</v>
      </c>
      <c r="AT453" s="37" t="s">
        <v>92</v>
      </c>
      <c r="AU453" s="37" t="s">
        <v>77</v>
      </c>
      <c r="AV453" s="37" t="s">
        <v>77</v>
      </c>
      <c r="AW453" s="37" t="s">
        <v>77</v>
      </c>
      <c r="AX453" s="291">
        <v>45523</v>
      </c>
      <c r="AY453" s="37" t="s">
        <v>88</v>
      </c>
      <c r="AZ453" s="37" t="s">
        <v>81</v>
      </c>
      <c r="BA453" s="37" t="s">
        <v>77</v>
      </c>
      <c r="BB453" s="37" t="s">
        <v>77</v>
      </c>
      <c r="BC453" s="37" t="s">
        <v>75</v>
      </c>
      <c r="BD453" s="37" t="s">
        <v>77</v>
      </c>
      <c r="BE453" s="37" t="s">
        <v>93</v>
      </c>
      <c r="BF453" s="291">
        <v>45523</v>
      </c>
      <c r="BG453" s="37" t="s">
        <v>171</v>
      </c>
      <c r="BH453" s="154">
        <v>45570.605833333335</v>
      </c>
      <c r="BI453" s="37" t="s">
        <v>77</v>
      </c>
      <c r="BJ453" s="37" t="s">
        <v>325</v>
      </c>
      <c r="BK453" s="23" t="s">
        <v>96</v>
      </c>
    </row>
    <row r="454" spans="1:63" s="10" customFormat="1" ht="41.25" customHeight="1">
      <c r="A454" s="236" t="s">
        <v>3252</v>
      </c>
      <c r="B454" s="288" t="s">
        <v>3253</v>
      </c>
      <c r="C454" s="37" t="s">
        <v>3187</v>
      </c>
      <c r="D454" s="366" t="s">
        <v>76</v>
      </c>
      <c r="E454" s="367"/>
      <c r="F454" s="367"/>
      <c r="G454" s="367"/>
      <c r="H454" s="367"/>
      <c r="I454" s="367"/>
      <c r="J454" s="236" t="s">
        <v>76</v>
      </c>
      <c r="K454" s="236" t="s">
        <v>76</v>
      </c>
      <c r="L454" s="236" t="s">
        <v>76</v>
      </c>
      <c r="M454" s="236" t="s">
        <v>76</v>
      </c>
      <c r="N454" s="37" t="s">
        <v>75</v>
      </c>
      <c r="O454" s="236" t="s">
        <v>76</v>
      </c>
      <c r="P454" s="37" t="s">
        <v>318</v>
      </c>
      <c r="Q454" s="37" t="s">
        <v>77</v>
      </c>
      <c r="R454" s="37" t="s">
        <v>75</v>
      </c>
      <c r="S454" s="37" t="s">
        <v>75</v>
      </c>
      <c r="T454" s="25" t="s">
        <v>75</v>
      </c>
      <c r="U454" s="25" t="s">
        <v>75</v>
      </c>
      <c r="V454" s="236" t="s">
        <v>319</v>
      </c>
      <c r="W454" s="236" t="s">
        <v>320</v>
      </c>
      <c r="X454" s="37" t="s">
        <v>75</v>
      </c>
      <c r="Y454" s="291">
        <v>45474</v>
      </c>
      <c r="Z454" s="37" t="s">
        <v>81</v>
      </c>
      <c r="AA454" s="37" t="s">
        <v>3386</v>
      </c>
      <c r="AB454" s="37" t="s">
        <v>3387</v>
      </c>
      <c r="AC454" s="37" t="s">
        <v>83</v>
      </c>
      <c r="AD454" s="37" t="s">
        <v>1138</v>
      </c>
      <c r="AE454" s="37" t="s">
        <v>3332</v>
      </c>
      <c r="AF454" s="37" t="s">
        <v>85</v>
      </c>
      <c r="AG454" s="37">
        <v>40</v>
      </c>
      <c r="AH454" s="37" t="s">
        <v>86</v>
      </c>
      <c r="AI454" s="37" t="s">
        <v>126</v>
      </c>
      <c r="AJ454" s="37" t="s">
        <v>837</v>
      </c>
      <c r="AK454" s="37" t="s">
        <v>88</v>
      </c>
      <c r="AL454" s="37" t="s">
        <v>89</v>
      </c>
      <c r="AM454" s="37" t="s">
        <v>77</v>
      </c>
      <c r="AN454" s="37" t="s">
        <v>77</v>
      </c>
      <c r="AO454" s="37" t="s">
        <v>77</v>
      </c>
      <c r="AP454" s="37" t="s">
        <v>77</v>
      </c>
      <c r="AQ454" s="37" t="s">
        <v>77</v>
      </c>
      <c r="AR454" s="37" t="s">
        <v>90</v>
      </c>
      <c r="AS454" s="37" t="s">
        <v>91</v>
      </c>
      <c r="AT454" s="37" t="s">
        <v>92</v>
      </c>
      <c r="AU454" s="37" t="s">
        <v>77</v>
      </c>
      <c r="AV454" s="37" t="s">
        <v>77</v>
      </c>
      <c r="AW454" s="37" t="s">
        <v>77</v>
      </c>
      <c r="AX454" s="291">
        <v>45523</v>
      </c>
      <c r="AY454" s="37" t="s">
        <v>88</v>
      </c>
      <c r="AZ454" s="37" t="s">
        <v>81</v>
      </c>
      <c r="BA454" s="37" t="s">
        <v>77</v>
      </c>
      <c r="BB454" s="37" t="s">
        <v>77</v>
      </c>
      <c r="BC454" s="37" t="s">
        <v>75</v>
      </c>
      <c r="BD454" s="37" t="s">
        <v>77</v>
      </c>
      <c r="BE454" s="37" t="s">
        <v>93</v>
      </c>
      <c r="BF454" s="291">
        <v>45523</v>
      </c>
      <c r="BG454" s="37" t="s">
        <v>171</v>
      </c>
      <c r="BH454" s="154">
        <v>45570.605995370373</v>
      </c>
      <c r="BI454" s="37" t="s">
        <v>77</v>
      </c>
      <c r="BJ454" s="37" t="s">
        <v>325</v>
      </c>
      <c r="BK454" s="23" t="s">
        <v>96</v>
      </c>
    </row>
    <row r="455" spans="1:63" s="10" customFormat="1" ht="41.25" customHeight="1">
      <c r="A455" s="236" t="s">
        <v>3254</v>
      </c>
      <c r="B455" s="288" t="s">
        <v>3255</v>
      </c>
      <c r="C455" s="37" t="s">
        <v>3187</v>
      </c>
      <c r="D455" s="366" t="s">
        <v>76</v>
      </c>
      <c r="E455" s="367"/>
      <c r="F455" s="367"/>
      <c r="G455" s="367"/>
      <c r="H455" s="367"/>
      <c r="I455" s="367"/>
      <c r="J455" s="236" t="s">
        <v>76</v>
      </c>
      <c r="K455" s="236" t="s">
        <v>76</v>
      </c>
      <c r="L455" s="236" t="s">
        <v>76</v>
      </c>
      <c r="M455" s="236" t="s">
        <v>76</v>
      </c>
      <c r="N455" s="37" t="s">
        <v>75</v>
      </c>
      <c r="O455" s="236" t="s">
        <v>76</v>
      </c>
      <c r="P455" s="37" t="s">
        <v>318</v>
      </c>
      <c r="Q455" s="37" t="s">
        <v>77</v>
      </c>
      <c r="R455" s="37" t="s">
        <v>75</v>
      </c>
      <c r="S455" s="37" t="s">
        <v>75</v>
      </c>
      <c r="T455" s="25" t="s">
        <v>75</v>
      </c>
      <c r="U455" s="25" t="s">
        <v>75</v>
      </c>
      <c r="V455" s="236" t="s">
        <v>319</v>
      </c>
      <c r="W455" s="236" t="s">
        <v>320</v>
      </c>
      <c r="X455" s="37" t="s">
        <v>75</v>
      </c>
      <c r="Y455" s="291">
        <v>45474</v>
      </c>
      <c r="Z455" s="37" t="s">
        <v>81</v>
      </c>
      <c r="AA455" s="37" t="s">
        <v>3388</v>
      </c>
      <c r="AB455" s="37" t="s">
        <v>3389</v>
      </c>
      <c r="AC455" s="37" t="s">
        <v>83</v>
      </c>
      <c r="AD455" s="37" t="s">
        <v>1138</v>
      </c>
      <c r="AE455" s="37" t="s">
        <v>878</v>
      </c>
      <c r="AF455" s="37" t="s">
        <v>85</v>
      </c>
      <c r="AG455" s="37">
        <v>40</v>
      </c>
      <c r="AH455" s="37" t="s">
        <v>86</v>
      </c>
      <c r="AI455" s="37" t="s">
        <v>126</v>
      </c>
      <c r="AJ455" s="37" t="s">
        <v>837</v>
      </c>
      <c r="AK455" s="37" t="s">
        <v>88</v>
      </c>
      <c r="AL455" s="37" t="s">
        <v>89</v>
      </c>
      <c r="AM455" s="37" t="s">
        <v>77</v>
      </c>
      <c r="AN455" s="37" t="s">
        <v>77</v>
      </c>
      <c r="AO455" s="37" t="s">
        <v>77</v>
      </c>
      <c r="AP455" s="37" t="s">
        <v>77</v>
      </c>
      <c r="AQ455" s="37" t="s">
        <v>77</v>
      </c>
      <c r="AR455" s="37" t="s">
        <v>90</v>
      </c>
      <c r="AS455" s="37" t="s">
        <v>91</v>
      </c>
      <c r="AT455" s="37" t="s">
        <v>92</v>
      </c>
      <c r="AU455" s="37" t="s">
        <v>77</v>
      </c>
      <c r="AV455" s="37" t="s">
        <v>77</v>
      </c>
      <c r="AW455" s="37" t="s">
        <v>77</v>
      </c>
      <c r="AX455" s="291">
        <v>45523</v>
      </c>
      <c r="AY455" s="37" t="s">
        <v>88</v>
      </c>
      <c r="AZ455" s="37" t="s">
        <v>81</v>
      </c>
      <c r="BA455" s="37" t="s">
        <v>77</v>
      </c>
      <c r="BB455" s="37" t="s">
        <v>77</v>
      </c>
      <c r="BC455" s="37" t="s">
        <v>75</v>
      </c>
      <c r="BD455" s="37" t="s">
        <v>77</v>
      </c>
      <c r="BE455" s="37" t="s">
        <v>93</v>
      </c>
      <c r="BF455" s="291">
        <v>45523</v>
      </c>
      <c r="BG455" s="37" t="s">
        <v>171</v>
      </c>
      <c r="BH455" s="154">
        <v>45570.606064814812</v>
      </c>
      <c r="BI455" s="37" t="s">
        <v>77</v>
      </c>
      <c r="BJ455" s="37" t="s">
        <v>325</v>
      </c>
      <c r="BK455" s="23" t="s">
        <v>96</v>
      </c>
    </row>
    <row r="456" spans="1:63" s="10" customFormat="1" ht="41.25" customHeight="1">
      <c r="A456" s="236" t="s">
        <v>3256</v>
      </c>
      <c r="B456" s="288" t="s">
        <v>3257</v>
      </c>
      <c r="C456" s="37" t="s">
        <v>3187</v>
      </c>
      <c r="D456" s="366" t="s">
        <v>76</v>
      </c>
      <c r="E456" s="367"/>
      <c r="F456" s="367"/>
      <c r="G456" s="367"/>
      <c r="H456" s="367"/>
      <c r="I456" s="367"/>
      <c r="J456" s="236" t="s">
        <v>76</v>
      </c>
      <c r="K456" s="236" t="s">
        <v>76</v>
      </c>
      <c r="L456" s="236" t="s">
        <v>76</v>
      </c>
      <c r="M456" s="236" t="s">
        <v>76</v>
      </c>
      <c r="N456" s="37" t="s">
        <v>75</v>
      </c>
      <c r="O456" s="236" t="s">
        <v>76</v>
      </c>
      <c r="P456" s="37" t="s">
        <v>318</v>
      </c>
      <c r="Q456" s="37" t="s">
        <v>77</v>
      </c>
      <c r="R456" s="37" t="s">
        <v>75</v>
      </c>
      <c r="S456" s="37" t="s">
        <v>75</v>
      </c>
      <c r="T456" s="25" t="s">
        <v>75</v>
      </c>
      <c r="U456" s="25" t="s">
        <v>75</v>
      </c>
      <c r="V456" s="236" t="s">
        <v>319</v>
      </c>
      <c r="W456" s="236" t="s">
        <v>320</v>
      </c>
      <c r="X456" s="37" t="s">
        <v>75</v>
      </c>
      <c r="Y456" s="291">
        <v>45474</v>
      </c>
      <c r="Z456" s="37" t="s">
        <v>81</v>
      </c>
      <c r="AA456" s="37" t="s">
        <v>3390</v>
      </c>
      <c r="AB456" s="37" t="s">
        <v>3391</v>
      </c>
      <c r="AC456" s="37" t="s">
        <v>83</v>
      </c>
      <c r="AD456" s="37" t="s">
        <v>1138</v>
      </c>
      <c r="AE456" s="37" t="s">
        <v>1114</v>
      </c>
      <c r="AF456" s="37" t="s">
        <v>85</v>
      </c>
      <c r="AG456" s="37">
        <v>40</v>
      </c>
      <c r="AH456" s="37" t="s">
        <v>86</v>
      </c>
      <c r="AI456" s="37" t="s">
        <v>126</v>
      </c>
      <c r="AJ456" s="37" t="s">
        <v>837</v>
      </c>
      <c r="AK456" s="37" t="s">
        <v>88</v>
      </c>
      <c r="AL456" s="37" t="s">
        <v>89</v>
      </c>
      <c r="AM456" s="37" t="s">
        <v>77</v>
      </c>
      <c r="AN456" s="37" t="s">
        <v>77</v>
      </c>
      <c r="AO456" s="37" t="s">
        <v>77</v>
      </c>
      <c r="AP456" s="37" t="s">
        <v>77</v>
      </c>
      <c r="AQ456" s="37" t="s">
        <v>77</v>
      </c>
      <c r="AR456" s="37" t="s">
        <v>90</v>
      </c>
      <c r="AS456" s="37" t="s">
        <v>91</v>
      </c>
      <c r="AT456" s="37" t="s">
        <v>92</v>
      </c>
      <c r="AU456" s="37" t="s">
        <v>77</v>
      </c>
      <c r="AV456" s="37" t="s">
        <v>77</v>
      </c>
      <c r="AW456" s="37" t="s">
        <v>77</v>
      </c>
      <c r="AX456" s="291">
        <v>45523</v>
      </c>
      <c r="AY456" s="37" t="s">
        <v>88</v>
      </c>
      <c r="AZ456" s="37" t="s">
        <v>81</v>
      </c>
      <c r="BA456" s="37" t="s">
        <v>77</v>
      </c>
      <c r="BB456" s="37" t="s">
        <v>77</v>
      </c>
      <c r="BC456" s="37" t="s">
        <v>75</v>
      </c>
      <c r="BD456" s="37" t="s">
        <v>77</v>
      </c>
      <c r="BE456" s="37" t="s">
        <v>93</v>
      </c>
      <c r="BF456" s="291">
        <v>45523</v>
      </c>
      <c r="BG456" s="37" t="s">
        <v>171</v>
      </c>
      <c r="BH456" s="154">
        <v>45570.606134259258</v>
      </c>
      <c r="BI456" s="37" t="s">
        <v>77</v>
      </c>
      <c r="BJ456" s="37" t="s">
        <v>325</v>
      </c>
      <c r="BK456" s="23" t="s">
        <v>96</v>
      </c>
    </row>
    <row r="457" spans="1:63" s="10" customFormat="1" ht="41.25" customHeight="1">
      <c r="A457" s="236" t="s">
        <v>3258</v>
      </c>
      <c r="B457" s="288" t="s">
        <v>3259</v>
      </c>
      <c r="C457" s="37" t="s">
        <v>3187</v>
      </c>
      <c r="D457" s="366" t="s">
        <v>76</v>
      </c>
      <c r="E457" s="367"/>
      <c r="F457" s="367"/>
      <c r="G457" s="367"/>
      <c r="H457" s="367"/>
      <c r="I457" s="367"/>
      <c r="J457" s="236" t="s">
        <v>76</v>
      </c>
      <c r="K457" s="236" t="s">
        <v>76</v>
      </c>
      <c r="L457" s="236" t="s">
        <v>76</v>
      </c>
      <c r="M457" s="236" t="s">
        <v>76</v>
      </c>
      <c r="N457" s="37" t="s">
        <v>75</v>
      </c>
      <c r="O457" s="236" t="s">
        <v>76</v>
      </c>
      <c r="P457" s="37" t="s">
        <v>318</v>
      </c>
      <c r="Q457" s="37" t="s">
        <v>77</v>
      </c>
      <c r="R457" s="37" t="s">
        <v>75</v>
      </c>
      <c r="S457" s="37" t="s">
        <v>75</v>
      </c>
      <c r="T457" s="25" t="s">
        <v>75</v>
      </c>
      <c r="U457" s="25" t="s">
        <v>75</v>
      </c>
      <c r="V457" s="236" t="s">
        <v>319</v>
      </c>
      <c r="W457" s="236" t="s">
        <v>320</v>
      </c>
      <c r="X457" s="37" t="s">
        <v>75</v>
      </c>
      <c r="Y457" s="291">
        <v>45474</v>
      </c>
      <c r="Z457" s="37" t="s">
        <v>81</v>
      </c>
      <c r="AA457" s="37" t="s">
        <v>3392</v>
      </c>
      <c r="AB457" s="37" t="s">
        <v>3393</v>
      </c>
      <c r="AC457" s="37" t="s">
        <v>83</v>
      </c>
      <c r="AD457" s="37" t="s">
        <v>1138</v>
      </c>
      <c r="AE457" s="37" t="s">
        <v>1157</v>
      </c>
      <c r="AF457" s="37" t="s">
        <v>85</v>
      </c>
      <c r="AG457" s="37">
        <v>40</v>
      </c>
      <c r="AH457" s="37" t="s">
        <v>86</v>
      </c>
      <c r="AI457" s="37" t="s">
        <v>126</v>
      </c>
      <c r="AJ457" s="37" t="s">
        <v>837</v>
      </c>
      <c r="AK457" s="37" t="s">
        <v>88</v>
      </c>
      <c r="AL457" s="37" t="s">
        <v>89</v>
      </c>
      <c r="AM457" s="37" t="s">
        <v>77</v>
      </c>
      <c r="AN457" s="37" t="s">
        <v>77</v>
      </c>
      <c r="AO457" s="37" t="s">
        <v>77</v>
      </c>
      <c r="AP457" s="37" t="s">
        <v>77</v>
      </c>
      <c r="AQ457" s="37" t="s">
        <v>77</v>
      </c>
      <c r="AR457" s="37" t="s">
        <v>90</v>
      </c>
      <c r="AS457" s="37" t="s">
        <v>91</v>
      </c>
      <c r="AT457" s="37" t="s">
        <v>92</v>
      </c>
      <c r="AU457" s="37" t="s">
        <v>77</v>
      </c>
      <c r="AV457" s="37" t="s">
        <v>77</v>
      </c>
      <c r="AW457" s="37" t="s">
        <v>77</v>
      </c>
      <c r="AX457" s="291">
        <v>45523</v>
      </c>
      <c r="AY457" s="37" t="s">
        <v>88</v>
      </c>
      <c r="AZ457" s="37" t="s">
        <v>81</v>
      </c>
      <c r="BA457" s="37" t="s">
        <v>77</v>
      </c>
      <c r="BB457" s="37" t="s">
        <v>77</v>
      </c>
      <c r="BC457" s="37" t="s">
        <v>75</v>
      </c>
      <c r="BD457" s="37" t="s">
        <v>77</v>
      </c>
      <c r="BE457" s="37" t="s">
        <v>93</v>
      </c>
      <c r="BF457" s="291">
        <v>45523</v>
      </c>
      <c r="BG457" s="37" t="s">
        <v>171</v>
      </c>
      <c r="BH457" s="154">
        <v>45570.606215277781</v>
      </c>
      <c r="BI457" s="37" t="s">
        <v>77</v>
      </c>
      <c r="BJ457" s="37" t="s">
        <v>325</v>
      </c>
      <c r="BK457" s="23" t="s">
        <v>96</v>
      </c>
    </row>
    <row r="458" spans="1:63" s="10" customFormat="1" ht="41.25" customHeight="1">
      <c r="A458" s="236" t="s">
        <v>3260</v>
      </c>
      <c r="B458" s="288" t="s">
        <v>3261</v>
      </c>
      <c r="C458" s="37" t="s">
        <v>3187</v>
      </c>
      <c r="D458" s="366" t="s">
        <v>76</v>
      </c>
      <c r="E458" s="367"/>
      <c r="F458" s="367"/>
      <c r="G458" s="367"/>
      <c r="H458" s="367"/>
      <c r="I458" s="367"/>
      <c r="J458" s="236" t="s">
        <v>76</v>
      </c>
      <c r="K458" s="236" t="s">
        <v>76</v>
      </c>
      <c r="L458" s="236" t="s">
        <v>76</v>
      </c>
      <c r="M458" s="236" t="s">
        <v>76</v>
      </c>
      <c r="N458" s="37" t="s">
        <v>75</v>
      </c>
      <c r="O458" s="236" t="s">
        <v>76</v>
      </c>
      <c r="P458" s="37" t="s">
        <v>318</v>
      </c>
      <c r="Q458" s="37" t="s">
        <v>77</v>
      </c>
      <c r="R458" s="37" t="s">
        <v>75</v>
      </c>
      <c r="S458" s="37" t="s">
        <v>75</v>
      </c>
      <c r="T458" s="25" t="s">
        <v>75</v>
      </c>
      <c r="U458" s="25" t="s">
        <v>75</v>
      </c>
      <c r="V458" s="236" t="s">
        <v>319</v>
      </c>
      <c r="W458" s="236" t="s">
        <v>320</v>
      </c>
      <c r="X458" s="37" t="s">
        <v>75</v>
      </c>
      <c r="Y458" s="291">
        <v>45474</v>
      </c>
      <c r="Z458" s="37" t="s">
        <v>81</v>
      </c>
      <c r="AA458" s="37" t="s">
        <v>3394</v>
      </c>
      <c r="AB458" s="37" t="s">
        <v>3395</v>
      </c>
      <c r="AC458" s="37" t="s">
        <v>83</v>
      </c>
      <c r="AD458" s="37" t="s">
        <v>1138</v>
      </c>
      <c r="AE458" s="37" t="s">
        <v>2365</v>
      </c>
      <c r="AF458" s="37" t="s">
        <v>85</v>
      </c>
      <c r="AG458" s="37">
        <v>40</v>
      </c>
      <c r="AH458" s="37" t="s">
        <v>86</v>
      </c>
      <c r="AI458" s="37" t="s">
        <v>126</v>
      </c>
      <c r="AJ458" s="37" t="s">
        <v>837</v>
      </c>
      <c r="AK458" s="37" t="s">
        <v>88</v>
      </c>
      <c r="AL458" s="37" t="s">
        <v>89</v>
      </c>
      <c r="AM458" s="37" t="s">
        <v>77</v>
      </c>
      <c r="AN458" s="37" t="s">
        <v>77</v>
      </c>
      <c r="AO458" s="37" t="s">
        <v>77</v>
      </c>
      <c r="AP458" s="37" t="s">
        <v>77</v>
      </c>
      <c r="AQ458" s="37" t="s">
        <v>77</v>
      </c>
      <c r="AR458" s="37" t="s">
        <v>90</v>
      </c>
      <c r="AS458" s="37" t="s">
        <v>91</v>
      </c>
      <c r="AT458" s="37" t="s">
        <v>92</v>
      </c>
      <c r="AU458" s="37" t="s">
        <v>77</v>
      </c>
      <c r="AV458" s="37" t="s">
        <v>77</v>
      </c>
      <c r="AW458" s="37" t="s">
        <v>77</v>
      </c>
      <c r="AX458" s="291">
        <v>45523</v>
      </c>
      <c r="AY458" s="37" t="s">
        <v>88</v>
      </c>
      <c r="AZ458" s="37" t="s">
        <v>81</v>
      </c>
      <c r="BA458" s="37" t="s">
        <v>77</v>
      </c>
      <c r="BB458" s="37" t="s">
        <v>77</v>
      </c>
      <c r="BC458" s="37" t="s">
        <v>75</v>
      </c>
      <c r="BD458" s="37" t="s">
        <v>77</v>
      </c>
      <c r="BE458" s="37" t="s">
        <v>93</v>
      </c>
      <c r="BF458" s="291">
        <v>45523</v>
      </c>
      <c r="BG458" s="37" t="s">
        <v>171</v>
      </c>
      <c r="BH458" s="154">
        <v>45570.606261574074</v>
      </c>
      <c r="BI458" s="37" t="s">
        <v>77</v>
      </c>
      <c r="BJ458" s="37" t="s">
        <v>325</v>
      </c>
      <c r="BK458" s="23" t="s">
        <v>96</v>
      </c>
    </row>
    <row r="459" spans="1:63" s="10" customFormat="1" ht="41.25" customHeight="1">
      <c r="A459" s="236" t="s">
        <v>3262</v>
      </c>
      <c r="B459" s="288" t="s">
        <v>3263</v>
      </c>
      <c r="C459" s="37" t="s">
        <v>3187</v>
      </c>
      <c r="D459" s="366" t="s">
        <v>76</v>
      </c>
      <c r="E459" s="367"/>
      <c r="F459" s="367"/>
      <c r="G459" s="367"/>
      <c r="H459" s="367"/>
      <c r="I459" s="367"/>
      <c r="J459" s="236" t="s">
        <v>76</v>
      </c>
      <c r="K459" s="236" t="s">
        <v>76</v>
      </c>
      <c r="L459" s="236" t="s">
        <v>76</v>
      </c>
      <c r="M459" s="236" t="s">
        <v>76</v>
      </c>
      <c r="N459" s="37" t="s">
        <v>75</v>
      </c>
      <c r="O459" s="236" t="s">
        <v>76</v>
      </c>
      <c r="P459" s="37" t="s">
        <v>318</v>
      </c>
      <c r="Q459" s="37" t="s">
        <v>77</v>
      </c>
      <c r="R459" s="37" t="s">
        <v>75</v>
      </c>
      <c r="S459" s="37" t="s">
        <v>75</v>
      </c>
      <c r="T459" s="25" t="s">
        <v>75</v>
      </c>
      <c r="U459" s="25" t="s">
        <v>75</v>
      </c>
      <c r="V459" s="236" t="s">
        <v>319</v>
      </c>
      <c r="W459" s="236" t="s">
        <v>320</v>
      </c>
      <c r="X459" s="37" t="s">
        <v>75</v>
      </c>
      <c r="Y459" s="291">
        <v>45474</v>
      </c>
      <c r="Z459" s="37" t="s">
        <v>81</v>
      </c>
      <c r="AA459" s="37" t="s">
        <v>3396</v>
      </c>
      <c r="AB459" s="37" t="s">
        <v>3397</v>
      </c>
      <c r="AC459" s="37" t="s">
        <v>83</v>
      </c>
      <c r="AD459" s="37" t="s">
        <v>1138</v>
      </c>
      <c r="AE459" s="37" t="s">
        <v>3346</v>
      </c>
      <c r="AF459" s="37" t="s">
        <v>85</v>
      </c>
      <c r="AG459" s="37">
        <v>40</v>
      </c>
      <c r="AH459" s="37" t="s">
        <v>86</v>
      </c>
      <c r="AI459" s="37" t="s">
        <v>126</v>
      </c>
      <c r="AJ459" s="37" t="s">
        <v>837</v>
      </c>
      <c r="AK459" s="37" t="s">
        <v>88</v>
      </c>
      <c r="AL459" s="37" t="s">
        <v>89</v>
      </c>
      <c r="AM459" s="37" t="s">
        <v>77</v>
      </c>
      <c r="AN459" s="37" t="s">
        <v>77</v>
      </c>
      <c r="AO459" s="37" t="s">
        <v>77</v>
      </c>
      <c r="AP459" s="37" t="s">
        <v>77</v>
      </c>
      <c r="AQ459" s="37" t="s">
        <v>77</v>
      </c>
      <c r="AR459" s="37" t="s">
        <v>90</v>
      </c>
      <c r="AS459" s="37" t="s">
        <v>91</v>
      </c>
      <c r="AT459" s="37" t="s">
        <v>92</v>
      </c>
      <c r="AU459" s="37" t="s">
        <v>77</v>
      </c>
      <c r="AV459" s="37" t="s">
        <v>77</v>
      </c>
      <c r="AW459" s="37" t="s">
        <v>77</v>
      </c>
      <c r="AX459" s="291">
        <v>45523</v>
      </c>
      <c r="AY459" s="37" t="s">
        <v>88</v>
      </c>
      <c r="AZ459" s="37" t="s">
        <v>81</v>
      </c>
      <c r="BA459" s="37" t="s">
        <v>77</v>
      </c>
      <c r="BB459" s="37" t="s">
        <v>77</v>
      </c>
      <c r="BC459" s="37" t="s">
        <v>75</v>
      </c>
      <c r="BD459" s="37" t="s">
        <v>77</v>
      </c>
      <c r="BE459" s="37" t="s">
        <v>93</v>
      </c>
      <c r="BF459" s="291">
        <v>45523</v>
      </c>
      <c r="BG459" s="37" t="s">
        <v>171</v>
      </c>
      <c r="BH459" s="154">
        <v>45570.60633101852</v>
      </c>
      <c r="BI459" s="37" t="s">
        <v>77</v>
      </c>
      <c r="BJ459" s="37" t="s">
        <v>325</v>
      </c>
      <c r="BK459" s="23" t="s">
        <v>96</v>
      </c>
    </row>
    <row r="460" spans="1:63" s="10" customFormat="1" ht="41.25" customHeight="1">
      <c r="A460" s="236" t="s">
        <v>3264</v>
      </c>
      <c r="B460" s="288" t="s">
        <v>3265</v>
      </c>
      <c r="C460" s="37" t="s">
        <v>3187</v>
      </c>
      <c r="D460" s="366" t="s">
        <v>76</v>
      </c>
      <c r="E460" s="367"/>
      <c r="F460" s="367"/>
      <c r="G460" s="367"/>
      <c r="H460" s="367"/>
      <c r="I460" s="367"/>
      <c r="J460" s="236" t="s">
        <v>76</v>
      </c>
      <c r="K460" s="236" t="s">
        <v>76</v>
      </c>
      <c r="L460" s="236" t="s">
        <v>76</v>
      </c>
      <c r="M460" s="236" t="s">
        <v>76</v>
      </c>
      <c r="N460" s="37" t="s">
        <v>75</v>
      </c>
      <c r="O460" s="236" t="s">
        <v>76</v>
      </c>
      <c r="P460" s="37" t="s">
        <v>318</v>
      </c>
      <c r="Q460" s="37" t="s">
        <v>77</v>
      </c>
      <c r="R460" s="37" t="s">
        <v>75</v>
      </c>
      <c r="S460" s="37" t="s">
        <v>75</v>
      </c>
      <c r="T460" s="25" t="s">
        <v>75</v>
      </c>
      <c r="U460" s="25" t="s">
        <v>75</v>
      </c>
      <c r="V460" s="236" t="s">
        <v>319</v>
      </c>
      <c r="W460" s="236" t="s">
        <v>320</v>
      </c>
      <c r="X460" s="37" t="s">
        <v>75</v>
      </c>
      <c r="Y460" s="291">
        <v>45474</v>
      </c>
      <c r="Z460" s="37" t="s">
        <v>81</v>
      </c>
      <c r="AA460" s="37" t="s">
        <v>3398</v>
      </c>
      <c r="AB460" s="37" t="s">
        <v>3399</v>
      </c>
      <c r="AC460" s="37" t="s">
        <v>83</v>
      </c>
      <c r="AD460" s="37" t="s">
        <v>1138</v>
      </c>
      <c r="AE460" s="37" t="s">
        <v>3349</v>
      </c>
      <c r="AF460" s="37" t="s">
        <v>85</v>
      </c>
      <c r="AG460" s="37">
        <v>40</v>
      </c>
      <c r="AH460" s="37" t="s">
        <v>86</v>
      </c>
      <c r="AI460" s="37" t="s">
        <v>126</v>
      </c>
      <c r="AJ460" s="37" t="s">
        <v>837</v>
      </c>
      <c r="AK460" s="37" t="s">
        <v>88</v>
      </c>
      <c r="AL460" s="37" t="s">
        <v>89</v>
      </c>
      <c r="AM460" s="37" t="s">
        <v>77</v>
      </c>
      <c r="AN460" s="37" t="s">
        <v>77</v>
      </c>
      <c r="AO460" s="37" t="s">
        <v>77</v>
      </c>
      <c r="AP460" s="37" t="s">
        <v>77</v>
      </c>
      <c r="AQ460" s="37" t="s">
        <v>77</v>
      </c>
      <c r="AR460" s="37" t="s">
        <v>90</v>
      </c>
      <c r="AS460" s="37" t="s">
        <v>91</v>
      </c>
      <c r="AT460" s="37" t="s">
        <v>92</v>
      </c>
      <c r="AU460" s="37" t="s">
        <v>77</v>
      </c>
      <c r="AV460" s="37" t="s">
        <v>77</v>
      </c>
      <c r="AW460" s="37" t="s">
        <v>77</v>
      </c>
      <c r="AX460" s="291">
        <v>45523</v>
      </c>
      <c r="AY460" s="37" t="s">
        <v>88</v>
      </c>
      <c r="AZ460" s="37" t="s">
        <v>81</v>
      </c>
      <c r="BA460" s="37" t="s">
        <v>77</v>
      </c>
      <c r="BB460" s="37" t="s">
        <v>77</v>
      </c>
      <c r="BC460" s="37" t="s">
        <v>75</v>
      </c>
      <c r="BD460" s="37" t="s">
        <v>77</v>
      </c>
      <c r="BE460" s="37" t="s">
        <v>93</v>
      </c>
      <c r="BF460" s="291">
        <v>45523</v>
      </c>
      <c r="BG460" s="37" t="s">
        <v>171</v>
      </c>
      <c r="BH460" s="154">
        <v>45570.606400462966</v>
      </c>
      <c r="BI460" s="37" t="s">
        <v>77</v>
      </c>
      <c r="BJ460" s="37" t="s">
        <v>325</v>
      </c>
      <c r="BK460" s="23" t="s">
        <v>96</v>
      </c>
    </row>
    <row r="461" spans="1:63" s="10" customFormat="1" ht="41.25" customHeight="1">
      <c r="A461" s="236" t="s">
        <v>3266</v>
      </c>
      <c r="B461" s="288" t="s">
        <v>3267</v>
      </c>
      <c r="C461" s="37" t="s">
        <v>3187</v>
      </c>
      <c r="D461" s="366" t="s">
        <v>76</v>
      </c>
      <c r="E461" s="367"/>
      <c r="F461" s="367"/>
      <c r="G461" s="367"/>
      <c r="H461" s="367"/>
      <c r="I461" s="367"/>
      <c r="J461" s="236" t="s">
        <v>76</v>
      </c>
      <c r="K461" s="236" t="s">
        <v>76</v>
      </c>
      <c r="L461" s="236" t="s">
        <v>76</v>
      </c>
      <c r="M461" s="236" t="s">
        <v>76</v>
      </c>
      <c r="N461" s="37" t="s">
        <v>75</v>
      </c>
      <c r="O461" s="236" t="s">
        <v>76</v>
      </c>
      <c r="P461" s="37" t="s">
        <v>318</v>
      </c>
      <c r="Q461" s="37" t="s">
        <v>77</v>
      </c>
      <c r="R461" s="37" t="s">
        <v>75</v>
      </c>
      <c r="S461" s="37" t="s">
        <v>75</v>
      </c>
      <c r="T461" s="25" t="s">
        <v>75</v>
      </c>
      <c r="U461" s="25" t="s">
        <v>75</v>
      </c>
      <c r="V461" s="236" t="s">
        <v>319</v>
      </c>
      <c r="W461" s="236" t="s">
        <v>320</v>
      </c>
      <c r="X461" s="37" t="s">
        <v>75</v>
      </c>
      <c r="Y461" s="291">
        <v>45474</v>
      </c>
      <c r="Z461" s="37" t="s">
        <v>81</v>
      </c>
      <c r="AA461" s="37" t="s">
        <v>3400</v>
      </c>
      <c r="AB461" s="37" t="s">
        <v>3401</v>
      </c>
      <c r="AC461" s="37" t="s">
        <v>83</v>
      </c>
      <c r="AD461" s="37" t="s">
        <v>1138</v>
      </c>
      <c r="AE461" s="37" t="s">
        <v>881</v>
      </c>
      <c r="AF461" s="37" t="s">
        <v>85</v>
      </c>
      <c r="AG461" s="37">
        <v>40</v>
      </c>
      <c r="AH461" s="37" t="s">
        <v>86</v>
      </c>
      <c r="AI461" s="37" t="s">
        <v>126</v>
      </c>
      <c r="AJ461" s="37" t="s">
        <v>837</v>
      </c>
      <c r="AK461" s="37" t="s">
        <v>88</v>
      </c>
      <c r="AL461" s="37" t="s">
        <v>89</v>
      </c>
      <c r="AM461" s="37" t="s">
        <v>77</v>
      </c>
      <c r="AN461" s="37" t="s">
        <v>77</v>
      </c>
      <c r="AO461" s="37" t="s">
        <v>77</v>
      </c>
      <c r="AP461" s="37" t="s">
        <v>77</v>
      </c>
      <c r="AQ461" s="37" t="s">
        <v>77</v>
      </c>
      <c r="AR461" s="37" t="s">
        <v>90</v>
      </c>
      <c r="AS461" s="37" t="s">
        <v>91</v>
      </c>
      <c r="AT461" s="37" t="s">
        <v>92</v>
      </c>
      <c r="AU461" s="37" t="s">
        <v>77</v>
      </c>
      <c r="AV461" s="37" t="s">
        <v>77</v>
      </c>
      <c r="AW461" s="37" t="s">
        <v>77</v>
      </c>
      <c r="AX461" s="291">
        <v>45523</v>
      </c>
      <c r="AY461" s="37" t="s">
        <v>88</v>
      </c>
      <c r="AZ461" s="37" t="s">
        <v>81</v>
      </c>
      <c r="BA461" s="37" t="s">
        <v>77</v>
      </c>
      <c r="BB461" s="37" t="s">
        <v>77</v>
      </c>
      <c r="BC461" s="37" t="s">
        <v>75</v>
      </c>
      <c r="BD461" s="37" t="s">
        <v>77</v>
      </c>
      <c r="BE461" s="37" t="s">
        <v>93</v>
      </c>
      <c r="BF461" s="291">
        <v>45523</v>
      </c>
      <c r="BG461" s="37" t="s">
        <v>171</v>
      </c>
      <c r="BH461" s="154">
        <v>45570.606469907405</v>
      </c>
      <c r="BI461" s="37" t="s">
        <v>77</v>
      </c>
      <c r="BJ461" s="37" t="s">
        <v>325</v>
      </c>
      <c r="BK461" s="23" t="s">
        <v>96</v>
      </c>
    </row>
    <row r="462" spans="1:63" s="10" customFormat="1" ht="41.25" customHeight="1">
      <c r="A462" s="236" t="s">
        <v>3268</v>
      </c>
      <c r="B462" s="288" t="s">
        <v>3269</v>
      </c>
      <c r="C462" s="37" t="s">
        <v>3187</v>
      </c>
      <c r="D462" s="366" t="s">
        <v>76</v>
      </c>
      <c r="E462" s="367"/>
      <c r="F462" s="367"/>
      <c r="G462" s="367"/>
      <c r="H462" s="367"/>
      <c r="I462" s="367"/>
      <c r="J462" s="236" t="s">
        <v>76</v>
      </c>
      <c r="K462" s="236" t="s">
        <v>76</v>
      </c>
      <c r="L462" s="236" t="s">
        <v>76</v>
      </c>
      <c r="M462" s="236" t="s">
        <v>76</v>
      </c>
      <c r="N462" s="37" t="s">
        <v>75</v>
      </c>
      <c r="O462" s="236" t="s">
        <v>76</v>
      </c>
      <c r="P462" s="37" t="s">
        <v>318</v>
      </c>
      <c r="Q462" s="37" t="s">
        <v>77</v>
      </c>
      <c r="R462" s="37" t="s">
        <v>75</v>
      </c>
      <c r="S462" s="37" t="s">
        <v>75</v>
      </c>
      <c r="T462" s="25" t="s">
        <v>75</v>
      </c>
      <c r="U462" s="25" t="s">
        <v>75</v>
      </c>
      <c r="V462" s="236" t="s">
        <v>319</v>
      </c>
      <c r="W462" s="236" t="s">
        <v>320</v>
      </c>
      <c r="X462" s="37" t="s">
        <v>75</v>
      </c>
      <c r="Y462" s="291">
        <v>45474</v>
      </c>
      <c r="Z462" s="37" t="s">
        <v>81</v>
      </c>
      <c r="AA462" s="37" t="s">
        <v>3402</v>
      </c>
      <c r="AB462" s="37" t="s">
        <v>3403</v>
      </c>
      <c r="AC462" s="37" t="s">
        <v>83</v>
      </c>
      <c r="AD462" s="37" t="s">
        <v>1138</v>
      </c>
      <c r="AE462" s="37" t="s">
        <v>1117</v>
      </c>
      <c r="AF462" s="37" t="s">
        <v>85</v>
      </c>
      <c r="AG462" s="37">
        <v>40</v>
      </c>
      <c r="AH462" s="37" t="s">
        <v>86</v>
      </c>
      <c r="AI462" s="37" t="s">
        <v>126</v>
      </c>
      <c r="AJ462" s="37" t="s">
        <v>837</v>
      </c>
      <c r="AK462" s="37" t="s">
        <v>88</v>
      </c>
      <c r="AL462" s="37" t="s">
        <v>89</v>
      </c>
      <c r="AM462" s="37" t="s">
        <v>77</v>
      </c>
      <c r="AN462" s="37" t="s">
        <v>77</v>
      </c>
      <c r="AO462" s="37" t="s">
        <v>77</v>
      </c>
      <c r="AP462" s="37" t="s">
        <v>77</v>
      </c>
      <c r="AQ462" s="37" t="s">
        <v>77</v>
      </c>
      <c r="AR462" s="37" t="s">
        <v>90</v>
      </c>
      <c r="AS462" s="37" t="s">
        <v>91</v>
      </c>
      <c r="AT462" s="37" t="s">
        <v>92</v>
      </c>
      <c r="AU462" s="37" t="s">
        <v>77</v>
      </c>
      <c r="AV462" s="37" t="s">
        <v>77</v>
      </c>
      <c r="AW462" s="37" t="s">
        <v>77</v>
      </c>
      <c r="AX462" s="291">
        <v>45523</v>
      </c>
      <c r="AY462" s="37" t="s">
        <v>88</v>
      </c>
      <c r="AZ462" s="37" t="s">
        <v>81</v>
      </c>
      <c r="BA462" s="37" t="s">
        <v>77</v>
      </c>
      <c r="BB462" s="37" t="s">
        <v>77</v>
      </c>
      <c r="BC462" s="37" t="s">
        <v>75</v>
      </c>
      <c r="BD462" s="37" t="s">
        <v>77</v>
      </c>
      <c r="BE462" s="37" t="s">
        <v>93</v>
      </c>
      <c r="BF462" s="291">
        <v>45523</v>
      </c>
      <c r="BG462" s="37" t="s">
        <v>171</v>
      </c>
      <c r="BH462" s="154">
        <v>45570.606527777774</v>
      </c>
      <c r="BI462" s="37" t="s">
        <v>77</v>
      </c>
      <c r="BJ462" s="37" t="s">
        <v>325</v>
      </c>
      <c r="BK462" s="23" t="s">
        <v>96</v>
      </c>
    </row>
    <row r="463" spans="1:63" s="10" customFormat="1" ht="41.25" customHeight="1">
      <c r="A463" s="236" t="s">
        <v>3270</v>
      </c>
      <c r="B463" s="288" t="s">
        <v>3271</v>
      </c>
      <c r="C463" s="37" t="s">
        <v>3187</v>
      </c>
      <c r="D463" s="366" t="s">
        <v>76</v>
      </c>
      <c r="E463" s="367"/>
      <c r="F463" s="367"/>
      <c r="G463" s="367"/>
      <c r="H463" s="367"/>
      <c r="I463" s="367"/>
      <c r="J463" s="236" t="s">
        <v>76</v>
      </c>
      <c r="K463" s="236" t="s">
        <v>76</v>
      </c>
      <c r="L463" s="236" t="s">
        <v>76</v>
      </c>
      <c r="M463" s="236" t="s">
        <v>76</v>
      </c>
      <c r="N463" s="37" t="s">
        <v>75</v>
      </c>
      <c r="O463" s="236" t="s">
        <v>76</v>
      </c>
      <c r="P463" s="37" t="s">
        <v>318</v>
      </c>
      <c r="Q463" s="37" t="s">
        <v>77</v>
      </c>
      <c r="R463" s="37" t="s">
        <v>75</v>
      </c>
      <c r="S463" s="37" t="s">
        <v>75</v>
      </c>
      <c r="T463" s="25" t="s">
        <v>75</v>
      </c>
      <c r="U463" s="25" t="s">
        <v>75</v>
      </c>
      <c r="V463" s="236" t="s">
        <v>319</v>
      </c>
      <c r="W463" s="236" t="s">
        <v>320</v>
      </c>
      <c r="X463" s="37" t="s">
        <v>75</v>
      </c>
      <c r="Y463" s="291">
        <v>45474</v>
      </c>
      <c r="Z463" s="37" t="s">
        <v>81</v>
      </c>
      <c r="AA463" s="37" t="s">
        <v>3404</v>
      </c>
      <c r="AB463" s="37" t="s">
        <v>3405</v>
      </c>
      <c r="AC463" s="37" t="s">
        <v>83</v>
      </c>
      <c r="AD463" s="37" t="s">
        <v>1138</v>
      </c>
      <c r="AE463" s="37" t="s">
        <v>1166</v>
      </c>
      <c r="AF463" s="37" t="s">
        <v>85</v>
      </c>
      <c r="AG463" s="37">
        <v>40</v>
      </c>
      <c r="AH463" s="37" t="s">
        <v>86</v>
      </c>
      <c r="AI463" s="37" t="s">
        <v>126</v>
      </c>
      <c r="AJ463" s="37" t="s">
        <v>837</v>
      </c>
      <c r="AK463" s="37" t="s">
        <v>88</v>
      </c>
      <c r="AL463" s="37" t="s">
        <v>89</v>
      </c>
      <c r="AM463" s="37" t="s">
        <v>77</v>
      </c>
      <c r="AN463" s="37" t="s">
        <v>77</v>
      </c>
      <c r="AO463" s="37" t="s">
        <v>77</v>
      </c>
      <c r="AP463" s="37" t="s">
        <v>77</v>
      </c>
      <c r="AQ463" s="37" t="s">
        <v>77</v>
      </c>
      <c r="AR463" s="37" t="s">
        <v>90</v>
      </c>
      <c r="AS463" s="37" t="s">
        <v>91</v>
      </c>
      <c r="AT463" s="37" t="s">
        <v>92</v>
      </c>
      <c r="AU463" s="37" t="s">
        <v>77</v>
      </c>
      <c r="AV463" s="37" t="s">
        <v>77</v>
      </c>
      <c r="AW463" s="37" t="s">
        <v>77</v>
      </c>
      <c r="AX463" s="291">
        <v>45523</v>
      </c>
      <c r="AY463" s="37" t="s">
        <v>88</v>
      </c>
      <c r="AZ463" s="37" t="s">
        <v>81</v>
      </c>
      <c r="BA463" s="37" t="s">
        <v>77</v>
      </c>
      <c r="BB463" s="37" t="s">
        <v>77</v>
      </c>
      <c r="BC463" s="37" t="s">
        <v>75</v>
      </c>
      <c r="BD463" s="37" t="s">
        <v>77</v>
      </c>
      <c r="BE463" s="37" t="s">
        <v>93</v>
      </c>
      <c r="BF463" s="291">
        <v>45523</v>
      </c>
      <c r="BG463" s="37" t="s">
        <v>171</v>
      </c>
      <c r="BH463" s="154">
        <v>45570.60659722222</v>
      </c>
      <c r="BI463" s="37" t="s">
        <v>77</v>
      </c>
      <c r="BJ463" s="37" t="s">
        <v>325</v>
      </c>
      <c r="BK463" s="23" t="s">
        <v>96</v>
      </c>
    </row>
    <row r="464" spans="1:63" s="10" customFormat="1" ht="41.25" customHeight="1">
      <c r="A464" s="236" t="s">
        <v>3272</v>
      </c>
      <c r="B464" s="288" t="s">
        <v>3273</v>
      </c>
      <c r="C464" s="37" t="s">
        <v>3187</v>
      </c>
      <c r="D464" s="366" t="s">
        <v>76</v>
      </c>
      <c r="E464" s="367"/>
      <c r="F464" s="367"/>
      <c r="G464" s="367"/>
      <c r="H464" s="367"/>
      <c r="I464" s="367"/>
      <c r="J464" s="236" t="s">
        <v>76</v>
      </c>
      <c r="K464" s="236" t="s">
        <v>76</v>
      </c>
      <c r="L464" s="236" t="s">
        <v>76</v>
      </c>
      <c r="M464" s="236" t="s">
        <v>76</v>
      </c>
      <c r="N464" s="37" t="s">
        <v>75</v>
      </c>
      <c r="O464" s="236" t="s">
        <v>76</v>
      </c>
      <c r="P464" s="37" t="s">
        <v>318</v>
      </c>
      <c r="Q464" s="37" t="s">
        <v>77</v>
      </c>
      <c r="R464" s="37" t="s">
        <v>75</v>
      </c>
      <c r="S464" s="37" t="s">
        <v>75</v>
      </c>
      <c r="T464" s="25" t="s">
        <v>75</v>
      </c>
      <c r="U464" s="25" t="s">
        <v>75</v>
      </c>
      <c r="V464" s="236" t="s">
        <v>319</v>
      </c>
      <c r="W464" s="236" t="s">
        <v>320</v>
      </c>
      <c r="X464" s="37" t="s">
        <v>75</v>
      </c>
      <c r="Y464" s="291">
        <v>45474</v>
      </c>
      <c r="Z464" s="37" t="s">
        <v>81</v>
      </c>
      <c r="AA464" s="37" t="s">
        <v>3406</v>
      </c>
      <c r="AB464" s="37" t="s">
        <v>3407</v>
      </c>
      <c r="AC464" s="37" t="s">
        <v>83</v>
      </c>
      <c r="AD464" s="37" t="s">
        <v>1138</v>
      </c>
      <c r="AE464" s="37" t="s">
        <v>2369</v>
      </c>
      <c r="AF464" s="37" t="s">
        <v>85</v>
      </c>
      <c r="AG464" s="37">
        <v>40</v>
      </c>
      <c r="AH464" s="37" t="s">
        <v>86</v>
      </c>
      <c r="AI464" s="37" t="s">
        <v>126</v>
      </c>
      <c r="AJ464" s="37" t="s">
        <v>837</v>
      </c>
      <c r="AK464" s="37" t="s">
        <v>88</v>
      </c>
      <c r="AL464" s="37" t="s">
        <v>89</v>
      </c>
      <c r="AM464" s="37" t="s">
        <v>77</v>
      </c>
      <c r="AN464" s="37" t="s">
        <v>77</v>
      </c>
      <c r="AO464" s="37" t="s">
        <v>77</v>
      </c>
      <c r="AP464" s="37" t="s">
        <v>77</v>
      </c>
      <c r="AQ464" s="37" t="s">
        <v>77</v>
      </c>
      <c r="AR464" s="37" t="s">
        <v>90</v>
      </c>
      <c r="AS464" s="37" t="s">
        <v>91</v>
      </c>
      <c r="AT464" s="37" t="s">
        <v>92</v>
      </c>
      <c r="AU464" s="37" t="s">
        <v>77</v>
      </c>
      <c r="AV464" s="37" t="s">
        <v>77</v>
      </c>
      <c r="AW464" s="37" t="s">
        <v>77</v>
      </c>
      <c r="AX464" s="291">
        <v>45523</v>
      </c>
      <c r="AY464" s="37" t="s">
        <v>88</v>
      </c>
      <c r="AZ464" s="37" t="s">
        <v>81</v>
      </c>
      <c r="BA464" s="37" t="s">
        <v>77</v>
      </c>
      <c r="BB464" s="37" t="s">
        <v>77</v>
      </c>
      <c r="BC464" s="37" t="s">
        <v>75</v>
      </c>
      <c r="BD464" s="37" t="s">
        <v>77</v>
      </c>
      <c r="BE464" s="37" t="s">
        <v>93</v>
      </c>
      <c r="BF464" s="291">
        <v>45523</v>
      </c>
      <c r="BG464" s="37" t="s">
        <v>171</v>
      </c>
      <c r="BH464" s="154">
        <v>45570.606770833336</v>
      </c>
      <c r="BI464" s="37" t="s">
        <v>77</v>
      </c>
      <c r="BJ464" s="37" t="s">
        <v>325</v>
      </c>
      <c r="BK464" s="23" t="s">
        <v>96</v>
      </c>
    </row>
    <row r="465" spans="1:63" s="10" customFormat="1" ht="41.25" customHeight="1">
      <c r="A465" s="236" t="s">
        <v>3274</v>
      </c>
      <c r="B465" s="288" t="s">
        <v>3275</v>
      </c>
      <c r="C465" s="37" t="s">
        <v>3187</v>
      </c>
      <c r="D465" s="366" t="s">
        <v>76</v>
      </c>
      <c r="E465" s="367"/>
      <c r="F465" s="367"/>
      <c r="G465" s="367"/>
      <c r="H465" s="367"/>
      <c r="I465" s="367"/>
      <c r="J465" s="236" t="s">
        <v>76</v>
      </c>
      <c r="K465" s="236" t="s">
        <v>76</v>
      </c>
      <c r="L465" s="236" t="s">
        <v>76</v>
      </c>
      <c r="M465" s="236" t="s">
        <v>76</v>
      </c>
      <c r="N465" s="37" t="s">
        <v>75</v>
      </c>
      <c r="O465" s="236" t="s">
        <v>76</v>
      </c>
      <c r="P465" s="37" t="s">
        <v>318</v>
      </c>
      <c r="Q465" s="37" t="s">
        <v>77</v>
      </c>
      <c r="R465" s="37" t="s">
        <v>75</v>
      </c>
      <c r="S465" s="37" t="s">
        <v>75</v>
      </c>
      <c r="T465" s="25" t="s">
        <v>75</v>
      </c>
      <c r="U465" s="25" t="s">
        <v>75</v>
      </c>
      <c r="V465" s="236" t="s">
        <v>319</v>
      </c>
      <c r="W465" s="236" t="s">
        <v>320</v>
      </c>
      <c r="X465" s="37" t="s">
        <v>75</v>
      </c>
      <c r="Y465" s="291">
        <v>45474</v>
      </c>
      <c r="Z465" s="37" t="s">
        <v>81</v>
      </c>
      <c r="AA465" s="37" t="s">
        <v>3408</v>
      </c>
      <c r="AB465" s="37" t="s">
        <v>3409</v>
      </c>
      <c r="AC465" s="37" t="s">
        <v>83</v>
      </c>
      <c r="AD465" s="37" t="s">
        <v>1138</v>
      </c>
      <c r="AE465" s="37" t="s">
        <v>3332</v>
      </c>
      <c r="AF465" s="37" t="s">
        <v>85</v>
      </c>
      <c r="AG465" s="37">
        <v>40</v>
      </c>
      <c r="AH465" s="37" t="s">
        <v>86</v>
      </c>
      <c r="AI465" s="37" t="s">
        <v>126</v>
      </c>
      <c r="AJ465" s="37" t="s">
        <v>837</v>
      </c>
      <c r="AK465" s="37" t="s">
        <v>88</v>
      </c>
      <c r="AL465" s="37" t="s">
        <v>89</v>
      </c>
      <c r="AM465" s="37" t="s">
        <v>77</v>
      </c>
      <c r="AN465" s="37" t="s">
        <v>77</v>
      </c>
      <c r="AO465" s="37" t="s">
        <v>77</v>
      </c>
      <c r="AP465" s="37" t="s">
        <v>77</v>
      </c>
      <c r="AQ465" s="37" t="s">
        <v>77</v>
      </c>
      <c r="AR465" s="37" t="s">
        <v>90</v>
      </c>
      <c r="AS465" s="37" t="s">
        <v>91</v>
      </c>
      <c r="AT465" s="37" t="s">
        <v>92</v>
      </c>
      <c r="AU465" s="37" t="s">
        <v>77</v>
      </c>
      <c r="AV465" s="37" t="s">
        <v>77</v>
      </c>
      <c r="AW465" s="37" t="s">
        <v>77</v>
      </c>
      <c r="AX465" s="291">
        <v>45523</v>
      </c>
      <c r="AY465" s="37" t="s">
        <v>88</v>
      </c>
      <c r="AZ465" s="37" t="s">
        <v>81</v>
      </c>
      <c r="BA465" s="37" t="s">
        <v>77</v>
      </c>
      <c r="BB465" s="37" t="s">
        <v>77</v>
      </c>
      <c r="BC465" s="37" t="s">
        <v>75</v>
      </c>
      <c r="BD465" s="37" t="s">
        <v>77</v>
      </c>
      <c r="BE465" s="37" t="s">
        <v>93</v>
      </c>
      <c r="BF465" s="291">
        <v>45523</v>
      </c>
      <c r="BG465" s="37" t="s">
        <v>171</v>
      </c>
      <c r="BH465" s="154">
        <v>45570.606828703705</v>
      </c>
      <c r="BI465" s="37" t="s">
        <v>77</v>
      </c>
      <c r="BJ465" s="37" t="s">
        <v>325</v>
      </c>
      <c r="BK465" s="23" t="s">
        <v>96</v>
      </c>
    </row>
    <row r="466" spans="1:63" s="10" customFormat="1" ht="41.25" customHeight="1">
      <c r="A466" s="236" t="s">
        <v>3276</v>
      </c>
      <c r="B466" s="288" t="s">
        <v>3277</v>
      </c>
      <c r="C466" s="37" t="s">
        <v>3187</v>
      </c>
      <c r="D466" s="366" t="s">
        <v>76</v>
      </c>
      <c r="E466" s="367"/>
      <c r="F466" s="367"/>
      <c r="G466" s="367"/>
      <c r="H466" s="367"/>
      <c r="I466" s="367"/>
      <c r="J466" s="236" t="s">
        <v>76</v>
      </c>
      <c r="K466" s="236" t="s">
        <v>76</v>
      </c>
      <c r="L466" s="236" t="s">
        <v>76</v>
      </c>
      <c r="M466" s="236" t="s">
        <v>76</v>
      </c>
      <c r="N466" s="37" t="s">
        <v>75</v>
      </c>
      <c r="O466" s="236" t="s">
        <v>76</v>
      </c>
      <c r="P466" s="37" t="s">
        <v>318</v>
      </c>
      <c r="Q466" s="37" t="s">
        <v>77</v>
      </c>
      <c r="R466" s="37" t="s">
        <v>75</v>
      </c>
      <c r="S466" s="37" t="s">
        <v>75</v>
      </c>
      <c r="T466" s="25" t="s">
        <v>75</v>
      </c>
      <c r="U466" s="25" t="s">
        <v>75</v>
      </c>
      <c r="V466" s="236" t="s">
        <v>319</v>
      </c>
      <c r="W466" s="236" t="s">
        <v>320</v>
      </c>
      <c r="X466" s="37" t="s">
        <v>75</v>
      </c>
      <c r="Y466" s="291">
        <v>45474</v>
      </c>
      <c r="Z466" s="37" t="s">
        <v>81</v>
      </c>
      <c r="AA466" s="37" t="s">
        <v>3410</v>
      </c>
      <c r="AB466" s="37" t="s">
        <v>3411</v>
      </c>
      <c r="AC466" s="37" t="s">
        <v>83</v>
      </c>
      <c r="AD466" s="37" t="s">
        <v>1138</v>
      </c>
      <c r="AE466" s="37" t="s">
        <v>3335</v>
      </c>
      <c r="AF466" s="37" t="s">
        <v>85</v>
      </c>
      <c r="AG466" s="37">
        <v>40</v>
      </c>
      <c r="AH466" s="37" t="s">
        <v>86</v>
      </c>
      <c r="AI466" s="37" t="s">
        <v>126</v>
      </c>
      <c r="AJ466" s="37" t="s">
        <v>837</v>
      </c>
      <c r="AK466" s="37" t="s">
        <v>88</v>
      </c>
      <c r="AL466" s="37" t="s">
        <v>89</v>
      </c>
      <c r="AM466" s="37" t="s">
        <v>77</v>
      </c>
      <c r="AN466" s="37" t="s">
        <v>77</v>
      </c>
      <c r="AO466" s="37" t="s">
        <v>77</v>
      </c>
      <c r="AP466" s="37" t="s">
        <v>77</v>
      </c>
      <c r="AQ466" s="37" t="s">
        <v>77</v>
      </c>
      <c r="AR466" s="37" t="s">
        <v>90</v>
      </c>
      <c r="AS466" s="37" t="s">
        <v>91</v>
      </c>
      <c r="AT466" s="37" t="s">
        <v>92</v>
      </c>
      <c r="AU466" s="37" t="s">
        <v>77</v>
      </c>
      <c r="AV466" s="37" t="s">
        <v>77</v>
      </c>
      <c r="AW466" s="37" t="s">
        <v>77</v>
      </c>
      <c r="AX466" s="291">
        <v>45523</v>
      </c>
      <c r="AY466" s="37" t="s">
        <v>88</v>
      </c>
      <c r="AZ466" s="37" t="s">
        <v>81</v>
      </c>
      <c r="BA466" s="37" t="s">
        <v>77</v>
      </c>
      <c r="BB466" s="37" t="s">
        <v>77</v>
      </c>
      <c r="BC466" s="37" t="s">
        <v>75</v>
      </c>
      <c r="BD466" s="37" t="s">
        <v>77</v>
      </c>
      <c r="BE466" s="37" t="s">
        <v>93</v>
      </c>
      <c r="BF466" s="291">
        <v>45523</v>
      </c>
      <c r="BG466" s="37" t="s">
        <v>171</v>
      </c>
      <c r="BH466" s="154">
        <v>45570.606898148151</v>
      </c>
      <c r="BI466" s="37" t="s">
        <v>77</v>
      </c>
      <c r="BJ466" s="37" t="s">
        <v>325</v>
      </c>
      <c r="BK466" s="23" t="s">
        <v>96</v>
      </c>
    </row>
    <row r="467" spans="1:63" s="10" customFormat="1" ht="41.25" customHeight="1">
      <c r="A467" s="236" t="s">
        <v>3278</v>
      </c>
      <c r="B467" s="288" t="s">
        <v>3279</v>
      </c>
      <c r="C467" s="37" t="s">
        <v>3187</v>
      </c>
      <c r="D467" s="366" t="s">
        <v>76</v>
      </c>
      <c r="E467" s="367"/>
      <c r="F467" s="367"/>
      <c r="G467" s="367"/>
      <c r="H467" s="367"/>
      <c r="I467" s="367"/>
      <c r="J467" s="236" t="s">
        <v>76</v>
      </c>
      <c r="K467" s="236" t="s">
        <v>76</v>
      </c>
      <c r="L467" s="236" t="s">
        <v>76</v>
      </c>
      <c r="M467" s="236" t="s">
        <v>76</v>
      </c>
      <c r="N467" s="37" t="s">
        <v>75</v>
      </c>
      <c r="O467" s="236" t="s">
        <v>76</v>
      </c>
      <c r="P467" s="37" t="s">
        <v>318</v>
      </c>
      <c r="Q467" s="37" t="s">
        <v>77</v>
      </c>
      <c r="R467" s="37" t="s">
        <v>75</v>
      </c>
      <c r="S467" s="37" t="s">
        <v>75</v>
      </c>
      <c r="T467" s="25" t="s">
        <v>75</v>
      </c>
      <c r="U467" s="25" t="s">
        <v>75</v>
      </c>
      <c r="V467" s="236" t="s">
        <v>319</v>
      </c>
      <c r="W467" s="236" t="s">
        <v>320</v>
      </c>
      <c r="X467" s="37" t="s">
        <v>75</v>
      </c>
      <c r="Y467" s="291">
        <v>45474</v>
      </c>
      <c r="Z467" s="37" t="s">
        <v>81</v>
      </c>
      <c r="AA467" s="37" t="s">
        <v>3412</v>
      </c>
      <c r="AB467" s="37" t="s">
        <v>3413</v>
      </c>
      <c r="AC467" s="37" t="s">
        <v>83</v>
      </c>
      <c r="AD467" s="37" t="s">
        <v>1138</v>
      </c>
      <c r="AE467" s="37" t="s">
        <v>3414</v>
      </c>
      <c r="AF467" s="37" t="s">
        <v>85</v>
      </c>
      <c r="AG467" s="37">
        <v>40</v>
      </c>
      <c r="AH467" s="37" t="s">
        <v>86</v>
      </c>
      <c r="AI467" s="37" t="s">
        <v>126</v>
      </c>
      <c r="AJ467" s="37" t="s">
        <v>837</v>
      </c>
      <c r="AK467" s="37" t="s">
        <v>88</v>
      </c>
      <c r="AL467" s="37" t="s">
        <v>77</v>
      </c>
      <c r="AM467" s="37" t="s">
        <v>77</v>
      </c>
      <c r="AN467" s="37" t="s">
        <v>77</v>
      </c>
      <c r="AO467" s="37" t="s">
        <v>77</v>
      </c>
      <c r="AP467" s="37" t="s">
        <v>77</v>
      </c>
      <c r="AQ467" s="37" t="s">
        <v>77</v>
      </c>
      <c r="AR467" s="37" t="s">
        <v>90</v>
      </c>
      <c r="AS467" s="37" t="s">
        <v>91</v>
      </c>
      <c r="AT467" s="37" t="s">
        <v>92</v>
      </c>
      <c r="AU467" s="37" t="s">
        <v>77</v>
      </c>
      <c r="AV467" s="37" t="s">
        <v>77</v>
      </c>
      <c r="AW467" s="37" t="s">
        <v>77</v>
      </c>
      <c r="AX467" s="291">
        <v>45523</v>
      </c>
      <c r="AY467" s="37" t="s">
        <v>88</v>
      </c>
      <c r="AZ467" s="37" t="s">
        <v>81</v>
      </c>
      <c r="BA467" s="37" t="s">
        <v>77</v>
      </c>
      <c r="BB467" s="37" t="s">
        <v>77</v>
      </c>
      <c r="BC467" s="37" t="s">
        <v>75</v>
      </c>
      <c r="BD467" s="37" t="s">
        <v>77</v>
      </c>
      <c r="BE467" s="37" t="s">
        <v>93</v>
      </c>
      <c r="BF467" s="291">
        <v>45523</v>
      </c>
      <c r="BG467" s="37" t="s">
        <v>171</v>
      </c>
      <c r="BH467" s="154">
        <v>45570.606956018521</v>
      </c>
      <c r="BI467" s="37" t="s">
        <v>77</v>
      </c>
      <c r="BJ467" s="37" t="s">
        <v>325</v>
      </c>
      <c r="BK467" s="23" t="s">
        <v>96</v>
      </c>
    </row>
    <row r="468" spans="1:63" s="10" customFormat="1" ht="41.25" customHeight="1">
      <c r="A468" s="236" t="s">
        <v>3280</v>
      </c>
      <c r="B468" s="288" t="s">
        <v>3281</v>
      </c>
      <c r="C468" s="37" t="s">
        <v>3187</v>
      </c>
      <c r="D468" s="366" t="s">
        <v>76</v>
      </c>
      <c r="E468" s="367"/>
      <c r="F468" s="367"/>
      <c r="G468" s="367"/>
      <c r="H468" s="367"/>
      <c r="I468" s="367"/>
      <c r="J468" s="236" t="s">
        <v>76</v>
      </c>
      <c r="K468" s="236" t="s">
        <v>76</v>
      </c>
      <c r="L468" s="236" t="s">
        <v>76</v>
      </c>
      <c r="M468" s="236" t="s">
        <v>76</v>
      </c>
      <c r="N468" s="37" t="s">
        <v>75</v>
      </c>
      <c r="O468" s="236" t="s">
        <v>76</v>
      </c>
      <c r="P468" s="37" t="s">
        <v>318</v>
      </c>
      <c r="Q468" s="37" t="s">
        <v>77</v>
      </c>
      <c r="R468" s="37" t="s">
        <v>75</v>
      </c>
      <c r="S468" s="37" t="s">
        <v>75</v>
      </c>
      <c r="T468" s="25" t="s">
        <v>75</v>
      </c>
      <c r="U468" s="25" t="s">
        <v>75</v>
      </c>
      <c r="V468" s="236" t="s">
        <v>319</v>
      </c>
      <c r="W468" s="236" t="s">
        <v>320</v>
      </c>
      <c r="X468" s="37" t="s">
        <v>75</v>
      </c>
      <c r="Y468" s="291">
        <v>45474</v>
      </c>
      <c r="Z468" s="37" t="s">
        <v>81</v>
      </c>
      <c r="AA468" s="37" t="s">
        <v>3415</v>
      </c>
      <c r="AB468" s="37" t="s">
        <v>3416</v>
      </c>
      <c r="AC468" s="37" t="s">
        <v>83</v>
      </c>
      <c r="AD468" s="37" t="s">
        <v>1138</v>
      </c>
      <c r="AE468" s="37" t="s">
        <v>906</v>
      </c>
      <c r="AF468" s="37" t="s">
        <v>85</v>
      </c>
      <c r="AG468" s="37">
        <v>40</v>
      </c>
      <c r="AH468" s="37" t="s">
        <v>86</v>
      </c>
      <c r="AI468" s="37" t="s">
        <v>126</v>
      </c>
      <c r="AJ468" s="37" t="s">
        <v>837</v>
      </c>
      <c r="AK468" s="37" t="s">
        <v>88</v>
      </c>
      <c r="AL468" s="37" t="s">
        <v>89</v>
      </c>
      <c r="AM468" s="37" t="s">
        <v>77</v>
      </c>
      <c r="AN468" s="37" t="s">
        <v>77</v>
      </c>
      <c r="AO468" s="37" t="s">
        <v>77</v>
      </c>
      <c r="AP468" s="37" t="s">
        <v>77</v>
      </c>
      <c r="AQ468" s="37" t="s">
        <v>77</v>
      </c>
      <c r="AR468" s="37" t="s">
        <v>90</v>
      </c>
      <c r="AS468" s="37" t="s">
        <v>91</v>
      </c>
      <c r="AT468" s="37" t="s">
        <v>92</v>
      </c>
      <c r="AU468" s="37" t="s">
        <v>77</v>
      </c>
      <c r="AV468" s="37" t="s">
        <v>77</v>
      </c>
      <c r="AW468" s="37" t="s">
        <v>77</v>
      </c>
      <c r="AX468" s="291">
        <v>45523</v>
      </c>
      <c r="AY468" s="37" t="s">
        <v>88</v>
      </c>
      <c r="AZ468" s="37" t="s">
        <v>81</v>
      </c>
      <c r="BA468" s="37" t="s">
        <v>77</v>
      </c>
      <c r="BB468" s="37" t="s">
        <v>77</v>
      </c>
      <c r="BC468" s="37" t="s">
        <v>75</v>
      </c>
      <c r="BD468" s="37" t="s">
        <v>77</v>
      </c>
      <c r="BE468" s="37" t="s">
        <v>93</v>
      </c>
      <c r="BF468" s="291">
        <v>45523</v>
      </c>
      <c r="BG468" s="37" t="s">
        <v>171</v>
      </c>
      <c r="BH468" s="154">
        <v>45570.607037037036</v>
      </c>
      <c r="BI468" s="37" t="s">
        <v>77</v>
      </c>
      <c r="BJ468" s="37" t="s">
        <v>325</v>
      </c>
      <c r="BK468" s="23" t="s">
        <v>96</v>
      </c>
    </row>
    <row r="469" spans="1:63" s="10" customFormat="1" ht="41.25" customHeight="1">
      <c r="A469" s="236" t="s">
        <v>3282</v>
      </c>
      <c r="B469" s="288" t="s">
        <v>3283</v>
      </c>
      <c r="C469" s="37" t="s">
        <v>3187</v>
      </c>
      <c r="D469" s="366" t="s">
        <v>76</v>
      </c>
      <c r="E469" s="367"/>
      <c r="F469" s="367"/>
      <c r="G469" s="367"/>
      <c r="H469" s="367"/>
      <c r="I469" s="367"/>
      <c r="J469" s="236" t="s">
        <v>76</v>
      </c>
      <c r="K469" s="236" t="s">
        <v>76</v>
      </c>
      <c r="L469" s="236" t="s">
        <v>76</v>
      </c>
      <c r="M469" s="236" t="s">
        <v>76</v>
      </c>
      <c r="N469" s="37" t="s">
        <v>75</v>
      </c>
      <c r="O469" s="236" t="s">
        <v>76</v>
      </c>
      <c r="P469" s="37" t="s">
        <v>318</v>
      </c>
      <c r="Q469" s="37" t="s">
        <v>77</v>
      </c>
      <c r="R469" s="37" t="s">
        <v>75</v>
      </c>
      <c r="S469" s="37" t="s">
        <v>75</v>
      </c>
      <c r="T469" s="25" t="s">
        <v>75</v>
      </c>
      <c r="U469" s="25" t="s">
        <v>75</v>
      </c>
      <c r="V469" s="236" t="s">
        <v>319</v>
      </c>
      <c r="W469" s="236" t="s">
        <v>320</v>
      </c>
      <c r="X469" s="37" t="s">
        <v>75</v>
      </c>
      <c r="Y469" s="291">
        <v>45474</v>
      </c>
      <c r="Z469" s="37" t="s">
        <v>81</v>
      </c>
      <c r="AA469" s="37" t="s">
        <v>3417</v>
      </c>
      <c r="AB469" s="37" t="s">
        <v>3418</v>
      </c>
      <c r="AC469" s="37" t="s">
        <v>83</v>
      </c>
      <c r="AD469" s="37" t="s">
        <v>1138</v>
      </c>
      <c r="AE469" s="37" t="s">
        <v>870</v>
      </c>
      <c r="AF469" s="37" t="s">
        <v>85</v>
      </c>
      <c r="AG469" s="37">
        <v>40</v>
      </c>
      <c r="AH469" s="37" t="s">
        <v>86</v>
      </c>
      <c r="AI469" s="37" t="s">
        <v>126</v>
      </c>
      <c r="AJ469" s="37" t="s">
        <v>837</v>
      </c>
      <c r="AK469" s="37" t="s">
        <v>88</v>
      </c>
      <c r="AL469" s="37" t="s">
        <v>89</v>
      </c>
      <c r="AM469" s="37" t="s">
        <v>77</v>
      </c>
      <c r="AN469" s="37" t="s">
        <v>77</v>
      </c>
      <c r="AO469" s="37" t="s">
        <v>77</v>
      </c>
      <c r="AP469" s="37" t="s">
        <v>77</v>
      </c>
      <c r="AQ469" s="37" t="s">
        <v>77</v>
      </c>
      <c r="AR469" s="37" t="s">
        <v>90</v>
      </c>
      <c r="AS469" s="37" t="s">
        <v>91</v>
      </c>
      <c r="AT469" s="37" t="s">
        <v>92</v>
      </c>
      <c r="AU469" s="37" t="s">
        <v>77</v>
      </c>
      <c r="AV469" s="37" t="s">
        <v>77</v>
      </c>
      <c r="AW469" s="37" t="s">
        <v>77</v>
      </c>
      <c r="AX469" s="291">
        <v>45523</v>
      </c>
      <c r="AY469" s="37" t="s">
        <v>88</v>
      </c>
      <c r="AZ469" s="37" t="s">
        <v>81</v>
      </c>
      <c r="BA469" s="37" t="s">
        <v>77</v>
      </c>
      <c r="BB469" s="37" t="s">
        <v>77</v>
      </c>
      <c r="BC469" s="37" t="s">
        <v>75</v>
      </c>
      <c r="BD469" s="37" t="s">
        <v>77</v>
      </c>
      <c r="BE469" s="37" t="s">
        <v>93</v>
      </c>
      <c r="BF469" s="291">
        <v>45523</v>
      </c>
      <c r="BG469" s="37" t="s">
        <v>171</v>
      </c>
      <c r="BH469" s="154">
        <v>45570.607094907406</v>
      </c>
      <c r="BI469" s="37" t="s">
        <v>77</v>
      </c>
      <c r="BJ469" s="37" t="s">
        <v>325</v>
      </c>
      <c r="BK469" s="23" t="s">
        <v>96</v>
      </c>
    </row>
    <row r="470" spans="1:63" s="10" customFormat="1" ht="41.25" customHeight="1">
      <c r="A470" s="236" t="s">
        <v>3284</v>
      </c>
      <c r="B470" s="288" t="s">
        <v>3285</v>
      </c>
      <c r="C470" s="37" t="s">
        <v>3187</v>
      </c>
      <c r="D470" s="366" t="s">
        <v>76</v>
      </c>
      <c r="E470" s="367"/>
      <c r="F470" s="367"/>
      <c r="G470" s="367"/>
      <c r="H470" s="367"/>
      <c r="I470" s="367"/>
      <c r="J470" s="236" t="s">
        <v>76</v>
      </c>
      <c r="K470" s="236" t="s">
        <v>76</v>
      </c>
      <c r="L470" s="236" t="s">
        <v>76</v>
      </c>
      <c r="M470" s="236" t="s">
        <v>76</v>
      </c>
      <c r="N470" s="37" t="s">
        <v>75</v>
      </c>
      <c r="O470" s="236" t="s">
        <v>76</v>
      </c>
      <c r="P470" s="37" t="s">
        <v>318</v>
      </c>
      <c r="Q470" s="37" t="s">
        <v>77</v>
      </c>
      <c r="R470" s="37" t="s">
        <v>75</v>
      </c>
      <c r="S470" s="37" t="s">
        <v>75</v>
      </c>
      <c r="T470" s="25" t="s">
        <v>75</v>
      </c>
      <c r="U470" s="25" t="s">
        <v>75</v>
      </c>
      <c r="V470" s="236" t="s">
        <v>319</v>
      </c>
      <c r="W470" s="236" t="s">
        <v>320</v>
      </c>
      <c r="X470" s="37" t="s">
        <v>75</v>
      </c>
      <c r="Y470" s="291">
        <v>45474</v>
      </c>
      <c r="Z470" s="37" t="s">
        <v>81</v>
      </c>
      <c r="AA470" s="37" t="s">
        <v>3419</v>
      </c>
      <c r="AB470" s="37" t="s">
        <v>3420</v>
      </c>
      <c r="AC470" s="37" t="s">
        <v>83</v>
      </c>
      <c r="AD470" s="37" t="s">
        <v>1138</v>
      </c>
      <c r="AE470" s="37" t="s">
        <v>873</v>
      </c>
      <c r="AF470" s="37" t="s">
        <v>85</v>
      </c>
      <c r="AG470" s="37">
        <v>40</v>
      </c>
      <c r="AH470" s="37" t="s">
        <v>86</v>
      </c>
      <c r="AI470" s="37" t="s">
        <v>126</v>
      </c>
      <c r="AJ470" s="37" t="s">
        <v>837</v>
      </c>
      <c r="AK470" s="37" t="s">
        <v>88</v>
      </c>
      <c r="AL470" s="37" t="s">
        <v>89</v>
      </c>
      <c r="AM470" s="37" t="s">
        <v>77</v>
      </c>
      <c r="AN470" s="37" t="s">
        <v>77</v>
      </c>
      <c r="AO470" s="37" t="s">
        <v>77</v>
      </c>
      <c r="AP470" s="37" t="s">
        <v>77</v>
      </c>
      <c r="AQ470" s="37" t="s">
        <v>77</v>
      </c>
      <c r="AR470" s="37" t="s">
        <v>90</v>
      </c>
      <c r="AS470" s="37" t="s">
        <v>91</v>
      </c>
      <c r="AT470" s="37" t="s">
        <v>92</v>
      </c>
      <c r="AU470" s="37" t="s">
        <v>77</v>
      </c>
      <c r="AV470" s="37" t="s">
        <v>77</v>
      </c>
      <c r="AW470" s="37" t="s">
        <v>77</v>
      </c>
      <c r="AX470" s="291">
        <v>45523</v>
      </c>
      <c r="AY470" s="37" t="s">
        <v>88</v>
      </c>
      <c r="AZ470" s="37" t="s">
        <v>81</v>
      </c>
      <c r="BA470" s="37" t="s">
        <v>77</v>
      </c>
      <c r="BB470" s="37" t="s">
        <v>77</v>
      </c>
      <c r="BC470" s="37" t="s">
        <v>75</v>
      </c>
      <c r="BD470" s="37" t="s">
        <v>77</v>
      </c>
      <c r="BE470" s="37" t="s">
        <v>93</v>
      </c>
      <c r="BF470" s="291">
        <v>45523</v>
      </c>
      <c r="BG470" s="37" t="s">
        <v>171</v>
      </c>
      <c r="BH470" s="154">
        <v>45570.607164351852</v>
      </c>
      <c r="BI470" s="37" t="s">
        <v>77</v>
      </c>
      <c r="BJ470" s="37" t="s">
        <v>325</v>
      </c>
      <c r="BK470" s="23" t="s">
        <v>96</v>
      </c>
    </row>
    <row r="471" spans="1:63" s="10" customFormat="1" ht="41.25" customHeight="1">
      <c r="A471" s="236" t="s">
        <v>3286</v>
      </c>
      <c r="B471" s="288" t="s">
        <v>3287</v>
      </c>
      <c r="C471" s="37" t="s">
        <v>3187</v>
      </c>
      <c r="D471" s="366" t="s">
        <v>76</v>
      </c>
      <c r="E471" s="367"/>
      <c r="F471" s="367"/>
      <c r="G471" s="367"/>
      <c r="H471" s="367"/>
      <c r="I471" s="367"/>
      <c r="J471" s="236" t="s">
        <v>76</v>
      </c>
      <c r="K471" s="236" t="s">
        <v>76</v>
      </c>
      <c r="L471" s="236" t="s">
        <v>76</v>
      </c>
      <c r="M471" s="236" t="s">
        <v>76</v>
      </c>
      <c r="N471" s="37" t="s">
        <v>75</v>
      </c>
      <c r="O471" s="236" t="s">
        <v>76</v>
      </c>
      <c r="P471" s="37" t="s">
        <v>318</v>
      </c>
      <c r="Q471" s="37" t="s">
        <v>77</v>
      </c>
      <c r="R471" s="37" t="s">
        <v>75</v>
      </c>
      <c r="S471" s="37" t="s">
        <v>75</v>
      </c>
      <c r="T471" s="25" t="s">
        <v>75</v>
      </c>
      <c r="U471" s="25" t="s">
        <v>75</v>
      </c>
      <c r="V471" s="236" t="s">
        <v>319</v>
      </c>
      <c r="W471" s="236" t="s">
        <v>320</v>
      </c>
      <c r="X471" s="37" t="s">
        <v>75</v>
      </c>
      <c r="Y471" s="291">
        <v>45474</v>
      </c>
      <c r="Z471" s="37" t="s">
        <v>81</v>
      </c>
      <c r="AA471" s="37" t="s">
        <v>3421</v>
      </c>
      <c r="AB471" s="37" t="s">
        <v>3422</v>
      </c>
      <c r="AC471" s="37" t="s">
        <v>83</v>
      </c>
      <c r="AD471" s="37" t="s">
        <v>1138</v>
      </c>
      <c r="AE471" s="37" t="s">
        <v>1073</v>
      </c>
      <c r="AF471" s="37" t="s">
        <v>85</v>
      </c>
      <c r="AG471" s="37">
        <v>40</v>
      </c>
      <c r="AH471" s="37" t="s">
        <v>86</v>
      </c>
      <c r="AI471" s="37" t="s">
        <v>126</v>
      </c>
      <c r="AJ471" s="37" t="s">
        <v>837</v>
      </c>
      <c r="AK471" s="37" t="s">
        <v>88</v>
      </c>
      <c r="AL471" s="37" t="s">
        <v>89</v>
      </c>
      <c r="AM471" s="37" t="s">
        <v>77</v>
      </c>
      <c r="AN471" s="37" t="s">
        <v>77</v>
      </c>
      <c r="AO471" s="37" t="s">
        <v>77</v>
      </c>
      <c r="AP471" s="37" t="s">
        <v>77</v>
      </c>
      <c r="AQ471" s="37" t="s">
        <v>77</v>
      </c>
      <c r="AR471" s="37" t="s">
        <v>90</v>
      </c>
      <c r="AS471" s="37" t="s">
        <v>91</v>
      </c>
      <c r="AT471" s="37" t="s">
        <v>92</v>
      </c>
      <c r="AU471" s="37" t="s">
        <v>77</v>
      </c>
      <c r="AV471" s="37" t="s">
        <v>77</v>
      </c>
      <c r="AW471" s="37" t="s">
        <v>77</v>
      </c>
      <c r="AX471" s="291">
        <v>45523</v>
      </c>
      <c r="AY471" s="37" t="s">
        <v>88</v>
      </c>
      <c r="AZ471" s="37" t="s">
        <v>81</v>
      </c>
      <c r="BA471" s="37" t="s">
        <v>77</v>
      </c>
      <c r="BB471" s="37" t="s">
        <v>77</v>
      </c>
      <c r="BC471" s="37" t="s">
        <v>75</v>
      </c>
      <c r="BD471" s="37" t="s">
        <v>77</v>
      </c>
      <c r="BE471" s="37" t="s">
        <v>93</v>
      </c>
      <c r="BF471" s="291">
        <v>45523</v>
      </c>
      <c r="BG471" s="37" t="s">
        <v>171</v>
      </c>
      <c r="BH471" s="154">
        <v>45570.607245370367</v>
      </c>
      <c r="BI471" s="37" t="s">
        <v>77</v>
      </c>
      <c r="BJ471" s="37" t="s">
        <v>325</v>
      </c>
      <c r="BK471" s="23" t="s">
        <v>96</v>
      </c>
    </row>
    <row r="472" spans="1:63" s="10" customFormat="1" ht="41.25" customHeight="1">
      <c r="A472" s="236" t="s">
        <v>3288</v>
      </c>
      <c r="B472" s="288" t="s">
        <v>3289</v>
      </c>
      <c r="C472" s="37" t="s">
        <v>3187</v>
      </c>
      <c r="D472" s="366" t="s">
        <v>76</v>
      </c>
      <c r="E472" s="367"/>
      <c r="F472" s="367"/>
      <c r="G472" s="367"/>
      <c r="H472" s="367"/>
      <c r="I472" s="367"/>
      <c r="J472" s="236" t="s">
        <v>76</v>
      </c>
      <c r="K472" s="236" t="s">
        <v>76</v>
      </c>
      <c r="L472" s="236" t="s">
        <v>76</v>
      </c>
      <c r="M472" s="236" t="s">
        <v>76</v>
      </c>
      <c r="N472" s="37" t="s">
        <v>75</v>
      </c>
      <c r="O472" s="236" t="s">
        <v>76</v>
      </c>
      <c r="P472" s="37" t="s">
        <v>318</v>
      </c>
      <c r="Q472" s="37" t="s">
        <v>77</v>
      </c>
      <c r="R472" s="37" t="s">
        <v>75</v>
      </c>
      <c r="S472" s="37" t="s">
        <v>75</v>
      </c>
      <c r="T472" s="25" t="s">
        <v>75</v>
      </c>
      <c r="U472" s="25" t="s">
        <v>75</v>
      </c>
      <c r="V472" s="236" t="s">
        <v>319</v>
      </c>
      <c r="W472" s="236" t="s">
        <v>320</v>
      </c>
      <c r="X472" s="37" t="s">
        <v>75</v>
      </c>
      <c r="Y472" s="291">
        <v>45474</v>
      </c>
      <c r="Z472" s="37" t="s">
        <v>81</v>
      </c>
      <c r="AA472" s="37" t="s">
        <v>3423</v>
      </c>
      <c r="AB472" s="37" t="s">
        <v>3424</v>
      </c>
      <c r="AC472" s="37" t="s">
        <v>83</v>
      </c>
      <c r="AD472" s="37" t="s">
        <v>1138</v>
      </c>
      <c r="AE472" s="37" t="s">
        <v>2360</v>
      </c>
      <c r="AF472" s="37" t="s">
        <v>85</v>
      </c>
      <c r="AG472" s="37">
        <v>40</v>
      </c>
      <c r="AH472" s="37" t="s">
        <v>86</v>
      </c>
      <c r="AI472" s="37" t="s">
        <v>126</v>
      </c>
      <c r="AJ472" s="37" t="s">
        <v>837</v>
      </c>
      <c r="AK472" s="37" t="s">
        <v>88</v>
      </c>
      <c r="AL472" s="37" t="s">
        <v>89</v>
      </c>
      <c r="AM472" s="37" t="s">
        <v>77</v>
      </c>
      <c r="AN472" s="37" t="s">
        <v>77</v>
      </c>
      <c r="AO472" s="37" t="s">
        <v>77</v>
      </c>
      <c r="AP472" s="37" t="s">
        <v>77</v>
      </c>
      <c r="AQ472" s="37" t="s">
        <v>77</v>
      </c>
      <c r="AR472" s="37" t="s">
        <v>90</v>
      </c>
      <c r="AS472" s="37" t="s">
        <v>91</v>
      </c>
      <c r="AT472" s="37" t="s">
        <v>92</v>
      </c>
      <c r="AU472" s="37" t="s">
        <v>77</v>
      </c>
      <c r="AV472" s="37" t="s">
        <v>77</v>
      </c>
      <c r="AW472" s="37" t="s">
        <v>77</v>
      </c>
      <c r="AX472" s="291">
        <v>45523</v>
      </c>
      <c r="AY472" s="37" t="s">
        <v>88</v>
      </c>
      <c r="AZ472" s="37" t="s">
        <v>81</v>
      </c>
      <c r="BA472" s="37" t="s">
        <v>77</v>
      </c>
      <c r="BB472" s="37" t="s">
        <v>77</v>
      </c>
      <c r="BC472" s="37" t="s">
        <v>75</v>
      </c>
      <c r="BD472" s="37" t="s">
        <v>77</v>
      </c>
      <c r="BE472" s="37" t="s">
        <v>93</v>
      </c>
      <c r="BF472" s="291">
        <v>45523</v>
      </c>
      <c r="BG472" s="37" t="s">
        <v>171</v>
      </c>
      <c r="BH472" s="154">
        <v>45570.60732638889</v>
      </c>
      <c r="BI472" s="37" t="s">
        <v>77</v>
      </c>
      <c r="BJ472" s="37" t="s">
        <v>325</v>
      </c>
      <c r="BK472" s="23" t="s">
        <v>96</v>
      </c>
    </row>
    <row r="473" spans="1:63" s="10" customFormat="1" ht="41.25" customHeight="1">
      <c r="A473" s="236" t="s">
        <v>3290</v>
      </c>
      <c r="B473" s="288" t="s">
        <v>3291</v>
      </c>
      <c r="C473" s="37" t="s">
        <v>3187</v>
      </c>
      <c r="D473" s="366" t="s">
        <v>76</v>
      </c>
      <c r="E473" s="367"/>
      <c r="F473" s="367"/>
      <c r="G473" s="367"/>
      <c r="H473" s="367"/>
      <c r="I473" s="367"/>
      <c r="J473" s="236" t="s">
        <v>76</v>
      </c>
      <c r="K473" s="236" t="s">
        <v>76</v>
      </c>
      <c r="L473" s="236" t="s">
        <v>76</v>
      </c>
      <c r="M473" s="236" t="s">
        <v>76</v>
      </c>
      <c r="N473" s="37" t="s">
        <v>75</v>
      </c>
      <c r="O473" s="236" t="s">
        <v>76</v>
      </c>
      <c r="P473" s="37" t="s">
        <v>318</v>
      </c>
      <c r="Q473" s="37" t="s">
        <v>77</v>
      </c>
      <c r="R473" s="37" t="s">
        <v>75</v>
      </c>
      <c r="S473" s="37" t="s">
        <v>75</v>
      </c>
      <c r="T473" s="25" t="s">
        <v>75</v>
      </c>
      <c r="U473" s="25" t="s">
        <v>75</v>
      </c>
      <c r="V473" s="236" t="s">
        <v>319</v>
      </c>
      <c r="W473" s="236" t="s">
        <v>320</v>
      </c>
      <c r="X473" s="37" t="s">
        <v>75</v>
      </c>
      <c r="Y473" s="291">
        <v>45474</v>
      </c>
      <c r="Z473" s="37" t="s">
        <v>81</v>
      </c>
      <c r="AA473" s="37" t="s">
        <v>3425</v>
      </c>
      <c r="AB473" s="37" t="s">
        <v>3426</v>
      </c>
      <c r="AC473" s="37" t="s">
        <v>83</v>
      </c>
      <c r="AD473" s="37" t="s">
        <v>1138</v>
      </c>
      <c r="AE473" s="37" t="s">
        <v>3346</v>
      </c>
      <c r="AF473" s="37" t="s">
        <v>85</v>
      </c>
      <c r="AG473" s="37">
        <v>40</v>
      </c>
      <c r="AH473" s="37" t="s">
        <v>86</v>
      </c>
      <c r="AI473" s="37" t="s">
        <v>126</v>
      </c>
      <c r="AJ473" s="37" t="s">
        <v>837</v>
      </c>
      <c r="AK473" s="37" t="s">
        <v>88</v>
      </c>
      <c r="AL473" s="37" t="s">
        <v>89</v>
      </c>
      <c r="AM473" s="37" t="s">
        <v>77</v>
      </c>
      <c r="AN473" s="37" t="s">
        <v>77</v>
      </c>
      <c r="AO473" s="37" t="s">
        <v>77</v>
      </c>
      <c r="AP473" s="37" t="s">
        <v>77</v>
      </c>
      <c r="AQ473" s="37" t="s">
        <v>77</v>
      </c>
      <c r="AR473" s="37" t="s">
        <v>90</v>
      </c>
      <c r="AS473" s="37" t="s">
        <v>91</v>
      </c>
      <c r="AT473" s="37" t="s">
        <v>92</v>
      </c>
      <c r="AU473" s="37" t="s">
        <v>77</v>
      </c>
      <c r="AV473" s="37" t="s">
        <v>77</v>
      </c>
      <c r="AW473" s="37" t="s">
        <v>77</v>
      </c>
      <c r="AX473" s="291">
        <v>45523</v>
      </c>
      <c r="AY473" s="37" t="s">
        <v>88</v>
      </c>
      <c r="AZ473" s="37" t="s">
        <v>81</v>
      </c>
      <c r="BA473" s="37" t="s">
        <v>77</v>
      </c>
      <c r="BB473" s="37" t="s">
        <v>77</v>
      </c>
      <c r="BC473" s="37" t="s">
        <v>75</v>
      </c>
      <c r="BD473" s="37" t="s">
        <v>77</v>
      </c>
      <c r="BE473" s="37" t="s">
        <v>93</v>
      </c>
      <c r="BF473" s="291">
        <v>45523</v>
      </c>
      <c r="BG473" s="37" t="s">
        <v>171</v>
      </c>
      <c r="BH473" s="154">
        <v>45570.60738425926</v>
      </c>
      <c r="BI473" s="37" t="s">
        <v>77</v>
      </c>
      <c r="BJ473" s="37" t="s">
        <v>325</v>
      </c>
      <c r="BK473" s="23" t="s">
        <v>96</v>
      </c>
    </row>
    <row r="474" spans="1:63" s="10" customFormat="1" ht="41.25" customHeight="1">
      <c r="A474" s="236" t="s">
        <v>3292</v>
      </c>
      <c r="B474" s="288" t="s">
        <v>3293</v>
      </c>
      <c r="C474" s="37" t="s">
        <v>3187</v>
      </c>
      <c r="D474" s="366" t="s">
        <v>76</v>
      </c>
      <c r="E474" s="367"/>
      <c r="F474" s="367"/>
      <c r="G474" s="367"/>
      <c r="H474" s="367"/>
      <c r="I474" s="367"/>
      <c r="J474" s="236" t="s">
        <v>76</v>
      </c>
      <c r="K474" s="236" t="s">
        <v>76</v>
      </c>
      <c r="L474" s="236" t="s">
        <v>76</v>
      </c>
      <c r="M474" s="236" t="s">
        <v>76</v>
      </c>
      <c r="N474" s="37" t="s">
        <v>75</v>
      </c>
      <c r="O474" s="236" t="s">
        <v>76</v>
      </c>
      <c r="P474" s="37" t="s">
        <v>318</v>
      </c>
      <c r="Q474" s="37" t="s">
        <v>77</v>
      </c>
      <c r="R474" s="37" t="s">
        <v>75</v>
      </c>
      <c r="S474" s="37" t="s">
        <v>75</v>
      </c>
      <c r="T474" s="25" t="s">
        <v>75</v>
      </c>
      <c r="U474" s="25" t="s">
        <v>75</v>
      </c>
      <c r="V474" s="236" t="s">
        <v>319</v>
      </c>
      <c r="W474" s="236" t="s">
        <v>320</v>
      </c>
      <c r="X474" s="37" t="s">
        <v>75</v>
      </c>
      <c r="Y474" s="291">
        <v>45474</v>
      </c>
      <c r="Z474" s="37" t="s">
        <v>81</v>
      </c>
      <c r="AA474" s="37" t="s">
        <v>3427</v>
      </c>
      <c r="AB474" s="37" t="s">
        <v>3428</v>
      </c>
      <c r="AC474" s="37" t="s">
        <v>83</v>
      </c>
      <c r="AD474" s="37" t="s">
        <v>1138</v>
      </c>
      <c r="AE474" s="37" t="s">
        <v>870</v>
      </c>
      <c r="AF474" s="37" t="s">
        <v>85</v>
      </c>
      <c r="AG474" s="37">
        <v>40</v>
      </c>
      <c r="AH474" s="37" t="s">
        <v>86</v>
      </c>
      <c r="AI474" s="37" t="s">
        <v>126</v>
      </c>
      <c r="AJ474" s="37" t="s">
        <v>837</v>
      </c>
      <c r="AK474" s="37" t="s">
        <v>88</v>
      </c>
      <c r="AL474" s="37" t="s">
        <v>89</v>
      </c>
      <c r="AM474" s="37" t="s">
        <v>77</v>
      </c>
      <c r="AN474" s="37" t="s">
        <v>77</v>
      </c>
      <c r="AO474" s="37" t="s">
        <v>77</v>
      </c>
      <c r="AP474" s="37" t="s">
        <v>77</v>
      </c>
      <c r="AQ474" s="37" t="s">
        <v>77</v>
      </c>
      <c r="AR474" s="37" t="s">
        <v>90</v>
      </c>
      <c r="AS474" s="37" t="s">
        <v>91</v>
      </c>
      <c r="AT474" s="37" t="s">
        <v>92</v>
      </c>
      <c r="AU474" s="37" t="s">
        <v>77</v>
      </c>
      <c r="AV474" s="37" t="s">
        <v>77</v>
      </c>
      <c r="AW474" s="37" t="s">
        <v>77</v>
      </c>
      <c r="AX474" s="291">
        <v>45523</v>
      </c>
      <c r="AY474" s="37" t="s">
        <v>88</v>
      </c>
      <c r="AZ474" s="37" t="s">
        <v>81</v>
      </c>
      <c r="BA474" s="37" t="s">
        <v>77</v>
      </c>
      <c r="BB474" s="37" t="s">
        <v>77</v>
      </c>
      <c r="BC474" s="37" t="s">
        <v>75</v>
      </c>
      <c r="BD474" s="37" t="s">
        <v>77</v>
      </c>
      <c r="BE474" s="37" t="s">
        <v>93</v>
      </c>
      <c r="BF474" s="291">
        <v>45523</v>
      </c>
      <c r="BG474" s="37" t="s">
        <v>171</v>
      </c>
      <c r="BH474" s="154">
        <v>45570.607546296298</v>
      </c>
      <c r="BI474" s="37" t="s">
        <v>77</v>
      </c>
      <c r="BJ474" s="37" t="s">
        <v>325</v>
      </c>
      <c r="BK474" s="23" t="s">
        <v>96</v>
      </c>
    </row>
    <row r="475" spans="1:63" s="10" customFormat="1" ht="41.25" customHeight="1">
      <c r="A475" s="236" t="s">
        <v>3294</v>
      </c>
      <c r="B475" s="288" t="s">
        <v>3295</v>
      </c>
      <c r="C475" s="37" t="s">
        <v>3187</v>
      </c>
      <c r="D475" s="366" t="s">
        <v>76</v>
      </c>
      <c r="E475" s="367"/>
      <c r="F475" s="367"/>
      <c r="G475" s="367"/>
      <c r="H475" s="367"/>
      <c r="I475" s="367"/>
      <c r="J475" s="236" t="s">
        <v>76</v>
      </c>
      <c r="K475" s="236" t="s">
        <v>76</v>
      </c>
      <c r="L475" s="236" t="s">
        <v>76</v>
      </c>
      <c r="M475" s="236" t="s">
        <v>76</v>
      </c>
      <c r="N475" s="37" t="s">
        <v>75</v>
      </c>
      <c r="O475" s="236" t="s">
        <v>76</v>
      </c>
      <c r="P475" s="37" t="s">
        <v>318</v>
      </c>
      <c r="Q475" s="37" t="s">
        <v>77</v>
      </c>
      <c r="R475" s="37" t="s">
        <v>75</v>
      </c>
      <c r="S475" s="37" t="s">
        <v>75</v>
      </c>
      <c r="T475" s="25" t="s">
        <v>75</v>
      </c>
      <c r="U475" s="25" t="s">
        <v>75</v>
      </c>
      <c r="V475" s="236" t="s">
        <v>319</v>
      </c>
      <c r="W475" s="236" t="s">
        <v>320</v>
      </c>
      <c r="X475" s="37" t="s">
        <v>75</v>
      </c>
      <c r="Y475" s="291">
        <v>45474</v>
      </c>
      <c r="Z475" s="37" t="s">
        <v>81</v>
      </c>
      <c r="AA475" s="37" t="s">
        <v>3429</v>
      </c>
      <c r="AB475" s="37" t="s">
        <v>3430</v>
      </c>
      <c r="AC475" s="37" t="s">
        <v>83</v>
      </c>
      <c r="AD475" s="37" t="s">
        <v>1138</v>
      </c>
      <c r="AE475" s="37" t="s">
        <v>1114</v>
      </c>
      <c r="AF475" s="37" t="s">
        <v>85</v>
      </c>
      <c r="AG475" s="37">
        <v>40</v>
      </c>
      <c r="AH475" s="37" t="s">
        <v>86</v>
      </c>
      <c r="AI475" s="37" t="s">
        <v>126</v>
      </c>
      <c r="AJ475" s="37" t="s">
        <v>837</v>
      </c>
      <c r="AK475" s="37" t="s">
        <v>88</v>
      </c>
      <c r="AL475" s="37" t="s">
        <v>89</v>
      </c>
      <c r="AM475" s="37" t="s">
        <v>77</v>
      </c>
      <c r="AN475" s="37" t="s">
        <v>77</v>
      </c>
      <c r="AO475" s="37" t="s">
        <v>77</v>
      </c>
      <c r="AP475" s="37" t="s">
        <v>77</v>
      </c>
      <c r="AQ475" s="37" t="s">
        <v>77</v>
      </c>
      <c r="AR475" s="37" t="s">
        <v>90</v>
      </c>
      <c r="AS475" s="37" t="s">
        <v>91</v>
      </c>
      <c r="AT475" s="37" t="s">
        <v>92</v>
      </c>
      <c r="AU475" s="37" t="s">
        <v>77</v>
      </c>
      <c r="AV475" s="37" t="s">
        <v>77</v>
      </c>
      <c r="AW475" s="37" t="s">
        <v>77</v>
      </c>
      <c r="AX475" s="291">
        <v>45523</v>
      </c>
      <c r="AY475" s="37" t="s">
        <v>88</v>
      </c>
      <c r="AZ475" s="37" t="s">
        <v>81</v>
      </c>
      <c r="BA475" s="37" t="s">
        <v>77</v>
      </c>
      <c r="BB475" s="37" t="s">
        <v>77</v>
      </c>
      <c r="BC475" s="37" t="s">
        <v>75</v>
      </c>
      <c r="BD475" s="37" t="s">
        <v>77</v>
      </c>
      <c r="BE475" s="37" t="s">
        <v>93</v>
      </c>
      <c r="BF475" s="291">
        <v>45523</v>
      </c>
      <c r="BG475" s="37" t="s">
        <v>171</v>
      </c>
      <c r="BH475" s="154">
        <v>45570.60765046296</v>
      </c>
      <c r="BI475" s="37" t="s">
        <v>77</v>
      </c>
      <c r="BJ475" s="37" t="s">
        <v>325</v>
      </c>
      <c r="BK475" s="23" t="s">
        <v>96</v>
      </c>
    </row>
    <row r="476" spans="1:63" s="10" customFormat="1" ht="41.25" customHeight="1">
      <c r="A476" s="236" t="s">
        <v>3296</v>
      </c>
      <c r="B476" s="288" t="s">
        <v>3297</v>
      </c>
      <c r="C476" s="37" t="s">
        <v>3187</v>
      </c>
      <c r="D476" s="366" t="s">
        <v>76</v>
      </c>
      <c r="E476" s="367"/>
      <c r="F476" s="367"/>
      <c r="G476" s="367"/>
      <c r="H476" s="367"/>
      <c r="I476" s="367"/>
      <c r="J476" s="236" t="s">
        <v>76</v>
      </c>
      <c r="K476" s="236" t="s">
        <v>76</v>
      </c>
      <c r="L476" s="236" t="s">
        <v>76</v>
      </c>
      <c r="M476" s="236" t="s">
        <v>76</v>
      </c>
      <c r="N476" s="37" t="s">
        <v>75</v>
      </c>
      <c r="O476" s="236" t="s">
        <v>76</v>
      </c>
      <c r="P476" s="37" t="s">
        <v>318</v>
      </c>
      <c r="Q476" s="37" t="s">
        <v>77</v>
      </c>
      <c r="R476" s="37" t="s">
        <v>75</v>
      </c>
      <c r="S476" s="37" t="s">
        <v>75</v>
      </c>
      <c r="T476" s="25" t="s">
        <v>75</v>
      </c>
      <c r="U476" s="25" t="s">
        <v>75</v>
      </c>
      <c r="V476" s="236" t="s">
        <v>319</v>
      </c>
      <c r="W476" s="236" t="s">
        <v>320</v>
      </c>
      <c r="X476" s="37" t="s">
        <v>75</v>
      </c>
      <c r="Y476" s="291">
        <v>45474</v>
      </c>
      <c r="Z476" s="37" t="s">
        <v>81</v>
      </c>
      <c r="AA476" s="37" t="s">
        <v>3431</v>
      </c>
      <c r="AB476" s="37" t="s">
        <v>3432</v>
      </c>
      <c r="AC476" s="37" t="s">
        <v>83</v>
      </c>
      <c r="AD476" s="37" t="s">
        <v>1138</v>
      </c>
      <c r="AE476" s="37" t="s">
        <v>1157</v>
      </c>
      <c r="AF476" s="37" t="s">
        <v>85</v>
      </c>
      <c r="AG476" s="37">
        <v>40</v>
      </c>
      <c r="AH476" s="37" t="s">
        <v>86</v>
      </c>
      <c r="AI476" s="37" t="s">
        <v>126</v>
      </c>
      <c r="AJ476" s="37" t="s">
        <v>837</v>
      </c>
      <c r="AK476" s="37" t="s">
        <v>88</v>
      </c>
      <c r="AL476" s="37" t="s">
        <v>89</v>
      </c>
      <c r="AM476" s="37" t="s">
        <v>77</v>
      </c>
      <c r="AN476" s="37" t="s">
        <v>77</v>
      </c>
      <c r="AO476" s="37" t="s">
        <v>77</v>
      </c>
      <c r="AP476" s="37" t="s">
        <v>77</v>
      </c>
      <c r="AQ476" s="37" t="s">
        <v>77</v>
      </c>
      <c r="AR476" s="37" t="s">
        <v>90</v>
      </c>
      <c r="AS476" s="37" t="s">
        <v>91</v>
      </c>
      <c r="AT476" s="37" t="s">
        <v>92</v>
      </c>
      <c r="AU476" s="37" t="s">
        <v>77</v>
      </c>
      <c r="AV476" s="37" t="s">
        <v>77</v>
      </c>
      <c r="AW476" s="37" t="s">
        <v>77</v>
      </c>
      <c r="AX476" s="291">
        <v>45523</v>
      </c>
      <c r="AY476" s="37" t="s">
        <v>88</v>
      </c>
      <c r="AZ476" s="37" t="s">
        <v>81</v>
      </c>
      <c r="BA476" s="37" t="s">
        <v>77</v>
      </c>
      <c r="BB476" s="37" t="s">
        <v>77</v>
      </c>
      <c r="BC476" s="37" t="s">
        <v>75</v>
      </c>
      <c r="BD476" s="37" t="s">
        <v>77</v>
      </c>
      <c r="BE476" s="37" t="s">
        <v>93</v>
      </c>
      <c r="BF476" s="291">
        <v>45523</v>
      </c>
      <c r="BG476" s="37" t="s">
        <v>171</v>
      </c>
      <c r="BH476" s="154">
        <v>45570.607708333337</v>
      </c>
      <c r="BI476" s="37" t="s">
        <v>77</v>
      </c>
      <c r="BJ476" s="37" t="s">
        <v>325</v>
      </c>
      <c r="BK476" s="23" t="s">
        <v>96</v>
      </c>
    </row>
    <row r="477" spans="1:63" s="10" customFormat="1" ht="41.25" customHeight="1">
      <c r="A477" s="236" t="s">
        <v>3298</v>
      </c>
      <c r="B477" s="288" t="s">
        <v>3299</v>
      </c>
      <c r="C477" s="37" t="s">
        <v>3187</v>
      </c>
      <c r="D477" s="366" t="s">
        <v>76</v>
      </c>
      <c r="E477" s="367"/>
      <c r="F477" s="367"/>
      <c r="G477" s="367"/>
      <c r="H477" s="367"/>
      <c r="I477" s="367"/>
      <c r="J477" s="236" t="s">
        <v>76</v>
      </c>
      <c r="K477" s="236" t="s">
        <v>76</v>
      </c>
      <c r="L477" s="236" t="s">
        <v>76</v>
      </c>
      <c r="M477" s="236" t="s">
        <v>76</v>
      </c>
      <c r="N477" s="37" t="s">
        <v>75</v>
      </c>
      <c r="O477" s="236" t="s">
        <v>76</v>
      </c>
      <c r="P477" s="37" t="s">
        <v>318</v>
      </c>
      <c r="Q477" s="37" t="s">
        <v>77</v>
      </c>
      <c r="R477" s="37" t="s">
        <v>75</v>
      </c>
      <c r="S477" s="37" t="s">
        <v>75</v>
      </c>
      <c r="T477" s="25" t="s">
        <v>75</v>
      </c>
      <c r="U477" s="25" t="s">
        <v>75</v>
      </c>
      <c r="V477" s="236" t="s">
        <v>319</v>
      </c>
      <c r="W477" s="236" t="s">
        <v>320</v>
      </c>
      <c r="X477" s="37" t="s">
        <v>75</v>
      </c>
      <c r="Y477" s="291">
        <v>45474</v>
      </c>
      <c r="Z477" s="37" t="s">
        <v>81</v>
      </c>
      <c r="AA477" s="37" t="s">
        <v>3433</v>
      </c>
      <c r="AB477" s="37" t="s">
        <v>3434</v>
      </c>
      <c r="AC477" s="37" t="s">
        <v>83</v>
      </c>
      <c r="AD477" s="37" t="s">
        <v>1138</v>
      </c>
      <c r="AE477" s="37" t="s">
        <v>2365</v>
      </c>
      <c r="AF477" s="37" t="s">
        <v>85</v>
      </c>
      <c r="AG477" s="37">
        <v>40</v>
      </c>
      <c r="AH477" s="37" t="s">
        <v>86</v>
      </c>
      <c r="AI477" s="37" t="s">
        <v>126</v>
      </c>
      <c r="AJ477" s="37" t="s">
        <v>837</v>
      </c>
      <c r="AK477" s="37" t="s">
        <v>88</v>
      </c>
      <c r="AL477" s="37" t="s">
        <v>89</v>
      </c>
      <c r="AM477" s="37" t="s">
        <v>77</v>
      </c>
      <c r="AN477" s="37" t="s">
        <v>77</v>
      </c>
      <c r="AO477" s="37" t="s">
        <v>77</v>
      </c>
      <c r="AP477" s="37" t="s">
        <v>77</v>
      </c>
      <c r="AQ477" s="37" t="s">
        <v>77</v>
      </c>
      <c r="AR477" s="37" t="s">
        <v>90</v>
      </c>
      <c r="AS477" s="37" t="s">
        <v>91</v>
      </c>
      <c r="AT477" s="37" t="s">
        <v>92</v>
      </c>
      <c r="AU477" s="37" t="s">
        <v>77</v>
      </c>
      <c r="AV477" s="37" t="s">
        <v>77</v>
      </c>
      <c r="AW477" s="37" t="s">
        <v>77</v>
      </c>
      <c r="AX477" s="291">
        <v>45523</v>
      </c>
      <c r="AY477" s="37" t="s">
        <v>88</v>
      </c>
      <c r="AZ477" s="37" t="s">
        <v>81</v>
      </c>
      <c r="BA477" s="37" t="s">
        <v>77</v>
      </c>
      <c r="BB477" s="37" t="s">
        <v>77</v>
      </c>
      <c r="BC477" s="37" t="s">
        <v>75</v>
      </c>
      <c r="BD477" s="37" t="s">
        <v>77</v>
      </c>
      <c r="BE477" s="37" t="s">
        <v>93</v>
      </c>
      <c r="BF477" s="291">
        <v>45523</v>
      </c>
      <c r="BG477" s="37" t="s">
        <v>171</v>
      </c>
      <c r="BH477" s="154">
        <v>45570.607777777775</v>
      </c>
      <c r="BI477" s="37" t="s">
        <v>77</v>
      </c>
      <c r="BJ477" s="37" t="s">
        <v>325</v>
      </c>
      <c r="BK477" s="23" t="s">
        <v>96</v>
      </c>
    </row>
    <row r="478" spans="1:63" s="10" customFormat="1" ht="41.25" customHeight="1">
      <c r="A478" s="236" t="s">
        <v>3300</v>
      </c>
      <c r="B478" s="288" t="s">
        <v>3301</v>
      </c>
      <c r="C478" s="37" t="s">
        <v>3187</v>
      </c>
      <c r="D478" s="366" t="s">
        <v>76</v>
      </c>
      <c r="E478" s="367"/>
      <c r="F478" s="367"/>
      <c r="G478" s="367"/>
      <c r="H478" s="367"/>
      <c r="I478" s="367"/>
      <c r="J478" s="236" t="s">
        <v>76</v>
      </c>
      <c r="K478" s="236" t="s">
        <v>76</v>
      </c>
      <c r="L478" s="236" t="s">
        <v>76</v>
      </c>
      <c r="M478" s="236" t="s">
        <v>76</v>
      </c>
      <c r="N478" s="37" t="s">
        <v>75</v>
      </c>
      <c r="O478" s="236" t="s">
        <v>76</v>
      </c>
      <c r="P478" s="37" t="s">
        <v>318</v>
      </c>
      <c r="Q478" s="37" t="s">
        <v>77</v>
      </c>
      <c r="R478" s="37" t="s">
        <v>75</v>
      </c>
      <c r="S478" s="37" t="s">
        <v>75</v>
      </c>
      <c r="T478" s="25" t="s">
        <v>75</v>
      </c>
      <c r="U478" s="25" t="s">
        <v>75</v>
      </c>
      <c r="V478" s="236" t="s">
        <v>319</v>
      </c>
      <c r="W478" s="236" t="s">
        <v>320</v>
      </c>
      <c r="X478" s="37" t="s">
        <v>75</v>
      </c>
      <c r="Y478" s="291">
        <v>45474</v>
      </c>
      <c r="Z478" s="37" t="s">
        <v>81</v>
      </c>
      <c r="AA478" s="37" t="s">
        <v>3435</v>
      </c>
      <c r="AB478" s="37" t="s">
        <v>3436</v>
      </c>
      <c r="AC478" s="37" t="s">
        <v>83</v>
      </c>
      <c r="AD478" s="37" t="s">
        <v>1138</v>
      </c>
      <c r="AE478" s="37" t="s">
        <v>3346</v>
      </c>
      <c r="AF478" s="37" t="s">
        <v>85</v>
      </c>
      <c r="AG478" s="37">
        <v>40</v>
      </c>
      <c r="AH478" s="37" t="s">
        <v>86</v>
      </c>
      <c r="AI478" s="37" t="s">
        <v>126</v>
      </c>
      <c r="AJ478" s="37" t="s">
        <v>837</v>
      </c>
      <c r="AK478" s="37" t="s">
        <v>88</v>
      </c>
      <c r="AL478" s="37" t="s">
        <v>89</v>
      </c>
      <c r="AM478" s="37" t="s">
        <v>77</v>
      </c>
      <c r="AN478" s="37" t="s">
        <v>77</v>
      </c>
      <c r="AO478" s="37" t="s">
        <v>77</v>
      </c>
      <c r="AP478" s="37" t="s">
        <v>77</v>
      </c>
      <c r="AQ478" s="37" t="s">
        <v>77</v>
      </c>
      <c r="AR478" s="37" t="s">
        <v>90</v>
      </c>
      <c r="AS478" s="37" t="s">
        <v>91</v>
      </c>
      <c r="AT478" s="37" t="s">
        <v>92</v>
      </c>
      <c r="AU478" s="37" t="s">
        <v>77</v>
      </c>
      <c r="AV478" s="37" t="s">
        <v>77</v>
      </c>
      <c r="AW478" s="37" t="s">
        <v>77</v>
      </c>
      <c r="AX478" s="291">
        <v>45523</v>
      </c>
      <c r="AY478" s="37" t="s">
        <v>88</v>
      </c>
      <c r="AZ478" s="37" t="s">
        <v>81</v>
      </c>
      <c r="BA478" s="37" t="s">
        <v>77</v>
      </c>
      <c r="BB478" s="37" t="s">
        <v>77</v>
      </c>
      <c r="BC478" s="37" t="s">
        <v>75</v>
      </c>
      <c r="BD478" s="37" t="s">
        <v>77</v>
      </c>
      <c r="BE478" s="37" t="s">
        <v>93</v>
      </c>
      <c r="BF478" s="291">
        <v>45523</v>
      </c>
      <c r="BG478" s="37" t="s">
        <v>171</v>
      </c>
      <c r="BH478" s="154">
        <v>45570.607847222222</v>
      </c>
      <c r="BI478" s="37" t="s">
        <v>77</v>
      </c>
      <c r="BJ478" s="37" t="s">
        <v>325</v>
      </c>
      <c r="BK478" s="23" t="s">
        <v>96</v>
      </c>
    </row>
    <row r="479" spans="1:63" s="10" customFormat="1" ht="41.25" customHeight="1">
      <c r="A479" s="236" t="s">
        <v>3302</v>
      </c>
      <c r="B479" s="288" t="s">
        <v>3303</v>
      </c>
      <c r="C479" s="37" t="s">
        <v>3187</v>
      </c>
      <c r="D479" s="366" t="s">
        <v>76</v>
      </c>
      <c r="E479" s="367"/>
      <c r="F479" s="367"/>
      <c r="G479" s="367"/>
      <c r="H479" s="367"/>
      <c r="I479" s="367"/>
      <c r="J479" s="236" t="s">
        <v>76</v>
      </c>
      <c r="K479" s="236" t="s">
        <v>76</v>
      </c>
      <c r="L479" s="236" t="s">
        <v>76</v>
      </c>
      <c r="M479" s="236" t="s">
        <v>76</v>
      </c>
      <c r="N479" s="37" t="s">
        <v>75</v>
      </c>
      <c r="O479" s="236" t="s">
        <v>76</v>
      </c>
      <c r="P479" s="37" t="s">
        <v>318</v>
      </c>
      <c r="Q479" s="37" t="s">
        <v>77</v>
      </c>
      <c r="R479" s="37" t="s">
        <v>75</v>
      </c>
      <c r="S479" s="37" t="s">
        <v>75</v>
      </c>
      <c r="T479" s="25" t="s">
        <v>75</v>
      </c>
      <c r="U479" s="25" t="s">
        <v>75</v>
      </c>
      <c r="V479" s="236" t="s">
        <v>319</v>
      </c>
      <c r="W479" s="236" t="s">
        <v>320</v>
      </c>
      <c r="X479" s="37" t="s">
        <v>75</v>
      </c>
      <c r="Y479" s="291">
        <v>45474</v>
      </c>
      <c r="Z479" s="37" t="s">
        <v>81</v>
      </c>
      <c r="AA479" s="37" t="s">
        <v>3437</v>
      </c>
      <c r="AB479" s="37" t="s">
        <v>3438</v>
      </c>
      <c r="AC479" s="37" t="s">
        <v>83</v>
      </c>
      <c r="AD479" s="37" t="s">
        <v>1138</v>
      </c>
      <c r="AE479" s="37" t="s">
        <v>3349</v>
      </c>
      <c r="AF479" s="37" t="s">
        <v>85</v>
      </c>
      <c r="AG479" s="37">
        <v>40</v>
      </c>
      <c r="AH479" s="37" t="s">
        <v>86</v>
      </c>
      <c r="AI479" s="37" t="s">
        <v>126</v>
      </c>
      <c r="AJ479" s="37" t="s">
        <v>837</v>
      </c>
      <c r="AK479" s="37" t="s">
        <v>88</v>
      </c>
      <c r="AL479" s="37" t="s">
        <v>89</v>
      </c>
      <c r="AM479" s="37" t="s">
        <v>77</v>
      </c>
      <c r="AN479" s="37" t="s">
        <v>77</v>
      </c>
      <c r="AO479" s="37" t="s">
        <v>77</v>
      </c>
      <c r="AP479" s="37" t="s">
        <v>77</v>
      </c>
      <c r="AQ479" s="37" t="s">
        <v>77</v>
      </c>
      <c r="AR479" s="37" t="s">
        <v>90</v>
      </c>
      <c r="AS479" s="37" t="s">
        <v>91</v>
      </c>
      <c r="AT479" s="37" t="s">
        <v>92</v>
      </c>
      <c r="AU479" s="37" t="s">
        <v>77</v>
      </c>
      <c r="AV479" s="37" t="s">
        <v>77</v>
      </c>
      <c r="AW479" s="37" t="s">
        <v>77</v>
      </c>
      <c r="AX479" s="291">
        <v>45524</v>
      </c>
      <c r="AY479" s="37" t="s">
        <v>88</v>
      </c>
      <c r="AZ479" s="37" t="s">
        <v>81</v>
      </c>
      <c r="BA479" s="37" t="s">
        <v>77</v>
      </c>
      <c r="BB479" s="37" t="s">
        <v>77</v>
      </c>
      <c r="BC479" s="37" t="s">
        <v>75</v>
      </c>
      <c r="BD479" s="37" t="s">
        <v>77</v>
      </c>
      <c r="BE479" s="37" t="s">
        <v>93</v>
      </c>
      <c r="BF479" s="291">
        <v>45524</v>
      </c>
      <c r="BG479" s="37" t="s">
        <v>171</v>
      </c>
      <c r="BH479" s="154">
        <v>45570.607905092591</v>
      </c>
      <c r="BI479" s="37" t="s">
        <v>77</v>
      </c>
      <c r="BJ479" s="37" t="s">
        <v>325</v>
      </c>
      <c r="BK479" s="23" t="s">
        <v>96</v>
      </c>
    </row>
    <row r="480" spans="1:63" s="10" customFormat="1" ht="41.25" customHeight="1">
      <c r="A480" s="236" t="s">
        <v>3304</v>
      </c>
      <c r="B480" s="288" t="s">
        <v>3305</v>
      </c>
      <c r="C480" s="37" t="s">
        <v>3187</v>
      </c>
      <c r="D480" s="366" t="s">
        <v>76</v>
      </c>
      <c r="E480" s="367"/>
      <c r="F480" s="367"/>
      <c r="G480" s="367"/>
      <c r="H480" s="367"/>
      <c r="I480" s="367"/>
      <c r="J480" s="236" t="s">
        <v>76</v>
      </c>
      <c r="K480" s="236" t="s">
        <v>76</v>
      </c>
      <c r="L480" s="236" t="s">
        <v>76</v>
      </c>
      <c r="M480" s="236" t="s">
        <v>76</v>
      </c>
      <c r="N480" s="37" t="s">
        <v>75</v>
      </c>
      <c r="O480" s="236" t="s">
        <v>76</v>
      </c>
      <c r="P480" s="37" t="s">
        <v>318</v>
      </c>
      <c r="Q480" s="37" t="s">
        <v>77</v>
      </c>
      <c r="R480" s="37" t="s">
        <v>75</v>
      </c>
      <c r="S480" s="37" t="s">
        <v>75</v>
      </c>
      <c r="T480" s="25" t="s">
        <v>75</v>
      </c>
      <c r="U480" s="25" t="s">
        <v>75</v>
      </c>
      <c r="V480" s="236" t="s">
        <v>319</v>
      </c>
      <c r="W480" s="236" t="s">
        <v>320</v>
      </c>
      <c r="X480" s="37" t="s">
        <v>75</v>
      </c>
      <c r="Y480" s="291">
        <v>45474</v>
      </c>
      <c r="Z480" s="37" t="s">
        <v>81</v>
      </c>
      <c r="AA480" s="37" t="s">
        <v>3439</v>
      </c>
      <c r="AB480" s="37" t="s">
        <v>3440</v>
      </c>
      <c r="AC480" s="37" t="s">
        <v>83</v>
      </c>
      <c r="AD480" s="37" t="s">
        <v>1138</v>
      </c>
      <c r="AE480" s="37" t="s">
        <v>867</v>
      </c>
      <c r="AF480" s="37" t="s">
        <v>85</v>
      </c>
      <c r="AG480" s="37">
        <v>40</v>
      </c>
      <c r="AH480" s="37" t="s">
        <v>86</v>
      </c>
      <c r="AI480" s="37" t="s">
        <v>126</v>
      </c>
      <c r="AJ480" s="37" t="s">
        <v>837</v>
      </c>
      <c r="AK480" s="37" t="s">
        <v>88</v>
      </c>
      <c r="AL480" s="37" t="s">
        <v>89</v>
      </c>
      <c r="AM480" s="37" t="s">
        <v>77</v>
      </c>
      <c r="AN480" s="37" t="s">
        <v>77</v>
      </c>
      <c r="AO480" s="37" t="s">
        <v>77</v>
      </c>
      <c r="AP480" s="37" t="s">
        <v>77</v>
      </c>
      <c r="AQ480" s="37" t="s">
        <v>77</v>
      </c>
      <c r="AR480" s="37" t="s">
        <v>90</v>
      </c>
      <c r="AS480" s="37" t="s">
        <v>91</v>
      </c>
      <c r="AT480" s="37" t="s">
        <v>92</v>
      </c>
      <c r="AU480" s="37" t="s">
        <v>77</v>
      </c>
      <c r="AV480" s="37" t="s">
        <v>77</v>
      </c>
      <c r="AW480" s="37" t="s">
        <v>77</v>
      </c>
      <c r="AX480" s="291">
        <v>45524</v>
      </c>
      <c r="AY480" s="37" t="s">
        <v>88</v>
      </c>
      <c r="AZ480" s="37" t="s">
        <v>81</v>
      </c>
      <c r="BA480" s="37" t="s">
        <v>77</v>
      </c>
      <c r="BB480" s="37" t="s">
        <v>77</v>
      </c>
      <c r="BC480" s="37" t="s">
        <v>75</v>
      </c>
      <c r="BD480" s="37" t="s">
        <v>77</v>
      </c>
      <c r="BE480" s="37" t="s">
        <v>93</v>
      </c>
      <c r="BF480" s="291">
        <v>45524</v>
      </c>
      <c r="BG480" s="37" t="s">
        <v>171</v>
      </c>
      <c r="BH480" s="154">
        <v>45570.607986111114</v>
      </c>
      <c r="BI480" s="37" t="s">
        <v>77</v>
      </c>
      <c r="BJ480" s="37" t="s">
        <v>325</v>
      </c>
      <c r="BK480" s="23" t="s">
        <v>96</v>
      </c>
    </row>
    <row r="481" spans="1:131" s="10" customFormat="1" ht="41.25" customHeight="1">
      <c r="A481" s="236" t="s">
        <v>3306</v>
      </c>
      <c r="B481" s="288" t="s">
        <v>3307</v>
      </c>
      <c r="C481" s="37" t="s">
        <v>3187</v>
      </c>
      <c r="D481" s="366" t="s">
        <v>76</v>
      </c>
      <c r="E481" s="367"/>
      <c r="F481" s="367"/>
      <c r="G481" s="367"/>
      <c r="H481" s="367"/>
      <c r="I481" s="367"/>
      <c r="J481" s="236" t="s">
        <v>76</v>
      </c>
      <c r="K481" s="236" t="s">
        <v>76</v>
      </c>
      <c r="L481" s="236" t="s">
        <v>76</v>
      </c>
      <c r="M481" s="236" t="s">
        <v>76</v>
      </c>
      <c r="N481" s="37" t="s">
        <v>75</v>
      </c>
      <c r="O481" s="236" t="s">
        <v>76</v>
      </c>
      <c r="P481" s="37" t="s">
        <v>318</v>
      </c>
      <c r="Q481" s="37" t="s">
        <v>77</v>
      </c>
      <c r="R481" s="37" t="s">
        <v>75</v>
      </c>
      <c r="S481" s="37" t="s">
        <v>75</v>
      </c>
      <c r="T481" s="25" t="s">
        <v>75</v>
      </c>
      <c r="U481" s="25" t="s">
        <v>75</v>
      </c>
      <c r="V481" s="236" t="s">
        <v>319</v>
      </c>
      <c r="W481" s="236" t="s">
        <v>320</v>
      </c>
      <c r="X481" s="37" t="s">
        <v>75</v>
      </c>
      <c r="Y481" s="291">
        <v>45474</v>
      </c>
      <c r="Z481" s="37" t="s">
        <v>81</v>
      </c>
      <c r="AA481" s="37" t="s">
        <v>3441</v>
      </c>
      <c r="AB481" s="37" t="s">
        <v>3442</v>
      </c>
      <c r="AC481" s="37" t="s">
        <v>83</v>
      </c>
      <c r="AD481" s="37" t="s">
        <v>1138</v>
      </c>
      <c r="AE481" s="37" t="s">
        <v>881</v>
      </c>
      <c r="AF481" s="37" t="s">
        <v>85</v>
      </c>
      <c r="AG481" s="37">
        <v>40</v>
      </c>
      <c r="AH481" s="37" t="s">
        <v>86</v>
      </c>
      <c r="AI481" s="37" t="s">
        <v>126</v>
      </c>
      <c r="AJ481" s="37" t="s">
        <v>837</v>
      </c>
      <c r="AK481" s="37" t="s">
        <v>88</v>
      </c>
      <c r="AL481" s="37" t="s">
        <v>89</v>
      </c>
      <c r="AM481" s="37" t="s">
        <v>77</v>
      </c>
      <c r="AN481" s="37" t="s">
        <v>77</v>
      </c>
      <c r="AO481" s="37" t="s">
        <v>77</v>
      </c>
      <c r="AP481" s="37" t="s">
        <v>77</v>
      </c>
      <c r="AQ481" s="37" t="s">
        <v>77</v>
      </c>
      <c r="AR481" s="37" t="s">
        <v>90</v>
      </c>
      <c r="AS481" s="37" t="s">
        <v>91</v>
      </c>
      <c r="AT481" s="37" t="s">
        <v>92</v>
      </c>
      <c r="AU481" s="37" t="s">
        <v>77</v>
      </c>
      <c r="AV481" s="37" t="s">
        <v>77</v>
      </c>
      <c r="AW481" s="37" t="s">
        <v>77</v>
      </c>
      <c r="AX481" s="291">
        <v>45523</v>
      </c>
      <c r="AY481" s="37" t="s">
        <v>88</v>
      </c>
      <c r="AZ481" s="37" t="s">
        <v>81</v>
      </c>
      <c r="BA481" s="37" t="s">
        <v>77</v>
      </c>
      <c r="BB481" s="37" t="s">
        <v>77</v>
      </c>
      <c r="BC481" s="37" t="s">
        <v>75</v>
      </c>
      <c r="BD481" s="37" t="s">
        <v>77</v>
      </c>
      <c r="BE481" s="37" t="s">
        <v>93</v>
      </c>
      <c r="BF481" s="291">
        <v>45523</v>
      </c>
      <c r="BG481" s="37" t="s">
        <v>171</v>
      </c>
      <c r="BH481" s="154">
        <v>45570.608055555553</v>
      </c>
      <c r="BI481" s="37" t="s">
        <v>77</v>
      </c>
      <c r="BJ481" s="37" t="s">
        <v>325</v>
      </c>
      <c r="BK481" s="23" t="s">
        <v>96</v>
      </c>
    </row>
    <row r="482" spans="1:131" s="10" customFormat="1" ht="41.25" customHeight="1">
      <c r="A482" s="236" t="s">
        <v>3308</v>
      </c>
      <c r="B482" s="288" t="s">
        <v>3309</v>
      </c>
      <c r="C482" s="37" t="s">
        <v>3187</v>
      </c>
      <c r="D482" s="366" t="s">
        <v>76</v>
      </c>
      <c r="E482" s="367"/>
      <c r="F482" s="367"/>
      <c r="G482" s="367"/>
      <c r="H482" s="367"/>
      <c r="I482" s="367"/>
      <c r="J482" s="236" t="s">
        <v>76</v>
      </c>
      <c r="K482" s="236" t="s">
        <v>76</v>
      </c>
      <c r="L482" s="236" t="s">
        <v>76</v>
      </c>
      <c r="M482" s="236" t="s">
        <v>76</v>
      </c>
      <c r="N482" s="37" t="s">
        <v>75</v>
      </c>
      <c r="O482" s="236" t="s">
        <v>76</v>
      </c>
      <c r="P482" s="37" t="s">
        <v>318</v>
      </c>
      <c r="Q482" s="37" t="s">
        <v>77</v>
      </c>
      <c r="R482" s="37" t="s">
        <v>75</v>
      </c>
      <c r="S482" s="37" t="s">
        <v>75</v>
      </c>
      <c r="T482" s="25" t="s">
        <v>75</v>
      </c>
      <c r="U482" s="25" t="s">
        <v>75</v>
      </c>
      <c r="V482" s="236" t="s">
        <v>319</v>
      </c>
      <c r="W482" s="236" t="s">
        <v>320</v>
      </c>
      <c r="X482" s="37" t="s">
        <v>75</v>
      </c>
      <c r="Y482" s="291">
        <v>45474</v>
      </c>
      <c r="Z482" s="37" t="s">
        <v>81</v>
      </c>
      <c r="AA482" s="37" t="s">
        <v>3443</v>
      </c>
      <c r="AB482" s="37" t="s">
        <v>3444</v>
      </c>
      <c r="AC482" s="37" t="s">
        <v>83</v>
      </c>
      <c r="AD482" s="37" t="s">
        <v>1138</v>
      </c>
      <c r="AE482" s="37" t="s">
        <v>1117</v>
      </c>
      <c r="AF482" s="37" t="s">
        <v>85</v>
      </c>
      <c r="AG482" s="37">
        <v>40</v>
      </c>
      <c r="AH482" s="37" t="s">
        <v>86</v>
      </c>
      <c r="AI482" s="37" t="s">
        <v>126</v>
      </c>
      <c r="AJ482" s="37" t="s">
        <v>837</v>
      </c>
      <c r="AK482" s="37" t="s">
        <v>88</v>
      </c>
      <c r="AL482" s="37" t="s">
        <v>89</v>
      </c>
      <c r="AM482" s="37" t="s">
        <v>77</v>
      </c>
      <c r="AN482" s="37" t="s">
        <v>77</v>
      </c>
      <c r="AO482" s="37" t="s">
        <v>77</v>
      </c>
      <c r="AP482" s="37" t="s">
        <v>77</v>
      </c>
      <c r="AQ482" s="37" t="s">
        <v>77</v>
      </c>
      <c r="AR482" s="37" t="s">
        <v>90</v>
      </c>
      <c r="AS482" s="37" t="s">
        <v>91</v>
      </c>
      <c r="AT482" s="37" t="s">
        <v>92</v>
      </c>
      <c r="AU482" s="37" t="s">
        <v>77</v>
      </c>
      <c r="AV482" s="37" t="s">
        <v>77</v>
      </c>
      <c r="AW482" s="37" t="s">
        <v>77</v>
      </c>
      <c r="AX482" s="291">
        <v>45523</v>
      </c>
      <c r="AY482" s="37" t="s">
        <v>88</v>
      </c>
      <c r="AZ482" s="37" t="s">
        <v>81</v>
      </c>
      <c r="BA482" s="37" t="s">
        <v>77</v>
      </c>
      <c r="BB482" s="37" t="s">
        <v>77</v>
      </c>
      <c r="BC482" s="37" t="s">
        <v>75</v>
      </c>
      <c r="BD482" s="37" t="s">
        <v>77</v>
      </c>
      <c r="BE482" s="37" t="s">
        <v>93</v>
      </c>
      <c r="BF482" s="291">
        <v>45523</v>
      </c>
      <c r="BG482" s="37" t="s">
        <v>171</v>
      </c>
      <c r="BH482" s="154">
        <v>45570.608124999999</v>
      </c>
      <c r="BI482" s="37" t="s">
        <v>77</v>
      </c>
      <c r="BJ482" s="37" t="s">
        <v>325</v>
      </c>
      <c r="BK482" s="23" t="s">
        <v>96</v>
      </c>
    </row>
    <row r="483" spans="1:131" s="10" customFormat="1" ht="41.25" customHeight="1">
      <c r="A483" s="236" t="s">
        <v>3310</v>
      </c>
      <c r="B483" s="288" t="s">
        <v>3311</v>
      </c>
      <c r="C483" s="37" t="s">
        <v>3187</v>
      </c>
      <c r="D483" s="366" t="s">
        <v>76</v>
      </c>
      <c r="E483" s="367"/>
      <c r="F483" s="367"/>
      <c r="G483" s="367"/>
      <c r="H483" s="367"/>
      <c r="I483" s="367"/>
      <c r="J483" s="236" t="s">
        <v>76</v>
      </c>
      <c r="K483" s="236" t="s">
        <v>76</v>
      </c>
      <c r="L483" s="236" t="s">
        <v>76</v>
      </c>
      <c r="M483" s="236" t="s">
        <v>76</v>
      </c>
      <c r="N483" s="37" t="s">
        <v>75</v>
      </c>
      <c r="O483" s="236" t="s">
        <v>76</v>
      </c>
      <c r="P483" s="37" t="s">
        <v>318</v>
      </c>
      <c r="Q483" s="37" t="s">
        <v>77</v>
      </c>
      <c r="R483" s="37" t="s">
        <v>75</v>
      </c>
      <c r="S483" s="37" t="s">
        <v>75</v>
      </c>
      <c r="T483" s="25" t="s">
        <v>75</v>
      </c>
      <c r="U483" s="25" t="s">
        <v>75</v>
      </c>
      <c r="V483" s="236" t="s">
        <v>319</v>
      </c>
      <c r="W483" s="236" t="s">
        <v>320</v>
      </c>
      <c r="X483" s="37" t="s">
        <v>75</v>
      </c>
      <c r="Y483" s="291">
        <v>45474</v>
      </c>
      <c r="Z483" s="37" t="s">
        <v>81</v>
      </c>
      <c r="AA483" s="37" t="s">
        <v>3445</v>
      </c>
      <c r="AB483" s="37" t="s">
        <v>3446</v>
      </c>
      <c r="AC483" s="37" t="s">
        <v>83</v>
      </c>
      <c r="AD483" s="37" t="s">
        <v>1138</v>
      </c>
      <c r="AE483" s="37" t="s">
        <v>1166</v>
      </c>
      <c r="AF483" s="37" t="s">
        <v>85</v>
      </c>
      <c r="AG483" s="37">
        <v>40</v>
      </c>
      <c r="AH483" s="37" t="s">
        <v>86</v>
      </c>
      <c r="AI483" s="37" t="s">
        <v>126</v>
      </c>
      <c r="AJ483" s="37" t="s">
        <v>837</v>
      </c>
      <c r="AK483" s="37" t="s">
        <v>88</v>
      </c>
      <c r="AL483" s="37" t="s">
        <v>89</v>
      </c>
      <c r="AM483" s="37" t="s">
        <v>77</v>
      </c>
      <c r="AN483" s="37" t="s">
        <v>77</v>
      </c>
      <c r="AO483" s="37" t="s">
        <v>77</v>
      </c>
      <c r="AP483" s="37" t="s">
        <v>77</v>
      </c>
      <c r="AQ483" s="37" t="s">
        <v>77</v>
      </c>
      <c r="AR483" s="37" t="s">
        <v>90</v>
      </c>
      <c r="AS483" s="37" t="s">
        <v>91</v>
      </c>
      <c r="AT483" s="37" t="s">
        <v>92</v>
      </c>
      <c r="AU483" s="37" t="s">
        <v>77</v>
      </c>
      <c r="AV483" s="37" t="s">
        <v>77</v>
      </c>
      <c r="AW483" s="37" t="s">
        <v>77</v>
      </c>
      <c r="AX483" s="291">
        <v>45523</v>
      </c>
      <c r="AY483" s="37" t="s">
        <v>88</v>
      </c>
      <c r="AZ483" s="37" t="s">
        <v>81</v>
      </c>
      <c r="BA483" s="37" t="s">
        <v>77</v>
      </c>
      <c r="BB483" s="37" t="s">
        <v>77</v>
      </c>
      <c r="BC483" s="37" t="s">
        <v>75</v>
      </c>
      <c r="BD483" s="37" t="s">
        <v>77</v>
      </c>
      <c r="BE483" s="37" t="s">
        <v>93</v>
      </c>
      <c r="BF483" s="291">
        <v>45523</v>
      </c>
      <c r="BG483" s="37" t="s">
        <v>171</v>
      </c>
      <c r="BH483" s="154">
        <v>45570.608182870368</v>
      </c>
      <c r="BI483" s="37" t="s">
        <v>77</v>
      </c>
      <c r="BJ483" s="37" t="s">
        <v>325</v>
      </c>
      <c r="BK483" s="23" t="s">
        <v>96</v>
      </c>
    </row>
    <row r="484" spans="1:131" s="10" customFormat="1" ht="41.25" customHeight="1">
      <c r="A484" s="236" t="s">
        <v>3312</v>
      </c>
      <c r="B484" s="288" t="s">
        <v>3313</v>
      </c>
      <c r="C484" s="37" t="s">
        <v>3187</v>
      </c>
      <c r="D484" s="366" t="s">
        <v>76</v>
      </c>
      <c r="E484" s="367"/>
      <c r="F484" s="367"/>
      <c r="G484" s="367"/>
      <c r="H484" s="367"/>
      <c r="I484" s="367"/>
      <c r="J484" s="236" t="s">
        <v>76</v>
      </c>
      <c r="K484" s="236" t="s">
        <v>76</v>
      </c>
      <c r="L484" s="236" t="s">
        <v>76</v>
      </c>
      <c r="M484" s="236" t="s">
        <v>76</v>
      </c>
      <c r="N484" s="37" t="s">
        <v>75</v>
      </c>
      <c r="O484" s="236" t="s">
        <v>76</v>
      </c>
      <c r="P484" s="37" t="s">
        <v>318</v>
      </c>
      <c r="Q484" s="37" t="s">
        <v>77</v>
      </c>
      <c r="R484" s="37" t="s">
        <v>75</v>
      </c>
      <c r="S484" s="37" t="s">
        <v>75</v>
      </c>
      <c r="T484" s="25" t="s">
        <v>75</v>
      </c>
      <c r="U484" s="25" t="s">
        <v>75</v>
      </c>
      <c r="V484" s="236" t="s">
        <v>319</v>
      </c>
      <c r="W484" s="236" t="s">
        <v>320</v>
      </c>
      <c r="X484" s="37" t="s">
        <v>75</v>
      </c>
      <c r="Y484" s="291">
        <v>45474</v>
      </c>
      <c r="Z484" s="37" t="s">
        <v>81</v>
      </c>
      <c r="AA484" s="37" t="s">
        <v>3447</v>
      </c>
      <c r="AB484" s="37" t="s">
        <v>3448</v>
      </c>
      <c r="AC484" s="37" t="s">
        <v>83</v>
      </c>
      <c r="AD484" s="37" t="s">
        <v>1138</v>
      </c>
      <c r="AE484" s="37" t="s">
        <v>2365</v>
      </c>
      <c r="AF484" s="37" t="s">
        <v>85</v>
      </c>
      <c r="AG484" s="37">
        <v>40</v>
      </c>
      <c r="AH484" s="37" t="s">
        <v>86</v>
      </c>
      <c r="AI484" s="37" t="s">
        <v>126</v>
      </c>
      <c r="AJ484" s="37" t="s">
        <v>837</v>
      </c>
      <c r="AK484" s="37" t="s">
        <v>88</v>
      </c>
      <c r="AL484" s="37" t="s">
        <v>89</v>
      </c>
      <c r="AM484" s="37" t="s">
        <v>77</v>
      </c>
      <c r="AN484" s="37" t="s">
        <v>77</v>
      </c>
      <c r="AO484" s="37" t="s">
        <v>77</v>
      </c>
      <c r="AP484" s="37" t="s">
        <v>77</v>
      </c>
      <c r="AQ484" s="37" t="s">
        <v>77</v>
      </c>
      <c r="AR484" s="37" t="s">
        <v>90</v>
      </c>
      <c r="AS484" s="37" t="s">
        <v>91</v>
      </c>
      <c r="AT484" s="37" t="s">
        <v>92</v>
      </c>
      <c r="AU484" s="37" t="s">
        <v>77</v>
      </c>
      <c r="AV484" s="37" t="s">
        <v>77</v>
      </c>
      <c r="AW484" s="37" t="s">
        <v>77</v>
      </c>
      <c r="AX484" s="291">
        <v>45523</v>
      </c>
      <c r="AY484" s="37" t="s">
        <v>88</v>
      </c>
      <c r="AZ484" s="37" t="s">
        <v>81</v>
      </c>
      <c r="BA484" s="37" t="s">
        <v>77</v>
      </c>
      <c r="BB484" s="37" t="s">
        <v>77</v>
      </c>
      <c r="BC484" s="37" t="s">
        <v>75</v>
      </c>
      <c r="BD484" s="37" t="s">
        <v>77</v>
      </c>
      <c r="BE484" s="37" t="s">
        <v>93</v>
      </c>
      <c r="BF484" s="291">
        <v>45523</v>
      </c>
      <c r="BG484" s="37" t="s">
        <v>171</v>
      </c>
      <c r="BH484" s="154">
        <v>45570.608368055553</v>
      </c>
      <c r="BI484" s="37" t="s">
        <v>77</v>
      </c>
      <c r="BJ484" s="37" t="s">
        <v>325</v>
      </c>
      <c r="BK484" s="23" t="s">
        <v>96</v>
      </c>
    </row>
    <row r="485" spans="1:131" s="10" customFormat="1" ht="41.25" customHeight="1">
      <c r="A485" s="236" t="s">
        <v>3314</v>
      </c>
      <c r="B485" s="288" t="s">
        <v>3315</v>
      </c>
      <c r="C485" s="37" t="s">
        <v>3187</v>
      </c>
      <c r="D485" s="366" t="s">
        <v>76</v>
      </c>
      <c r="E485" s="367"/>
      <c r="F485" s="367"/>
      <c r="G485" s="367"/>
      <c r="H485" s="367"/>
      <c r="I485" s="367"/>
      <c r="J485" s="236" t="s">
        <v>76</v>
      </c>
      <c r="K485" s="236" t="s">
        <v>76</v>
      </c>
      <c r="L485" s="236" t="s">
        <v>76</v>
      </c>
      <c r="M485" s="236" t="s">
        <v>76</v>
      </c>
      <c r="N485" s="37" t="s">
        <v>75</v>
      </c>
      <c r="O485" s="236" t="s">
        <v>76</v>
      </c>
      <c r="P485" s="37" t="s">
        <v>318</v>
      </c>
      <c r="Q485" s="37" t="s">
        <v>77</v>
      </c>
      <c r="R485" s="37" t="s">
        <v>75</v>
      </c>
      <c r="S485" s="37" t="s">
        <v>75</v>
      </c>
      <c r="T485" s="25" t="s">
        <v>75</v>
      </c>
      <c r="U485" s="25" t="s">
        <v>75</v>
      </c>
      <c r="V485" s="236" t="s">
        <v>319</v>
      </c>
      <c r="W485" s="236" t="s">
        <v>320</v>
      </c>
      <c r="X485" s="37" t="s">
        <v>75</v>
      </c>
      <c r="Y485" s="291">
        <v>45474</v>
      </c>
      <c r="Z485" s="37" t="s">
        <v>81</v>
      </c>
      <c r="AA485" s="37" t="s">
        <v>3449</v>
      </c>
      <c r="AB485" s="37" t="s">
        <v>3450</v>
      </c>
      <c r="AC485" s="37" t="s">
        <v>83</v>
      </c>
      <c r="AD485" s="37" t="s">
        <v>1138</v>
      </c>
      <c r="AE485" s="37" t="s">
        <v>3346</v>
      </c>
      <c r="AF485" s="37" t="s">
        <v>85</v>
      </c>
      <c r="AG485" s="37">
        <v>40</v>
      </c>
      <c r="AH485" s="37" t="s">
        <v>86</v>
      </c>
      <c r="AI485" s="37" t="s">
        <v>126</v>
      </c>
      <c r="AJ485" s="37" t="s">
        <v>837</v>
      </c>
      <c r="AK485" s="37" t="s">
        <v>88</v>
      </c>
      <c r="AL485" s="37" t="s">
        <v>89</v>
      </c>
      <c r="AM485" s="37" t="s">
        <v>77</v>
      </c>
      <c r="AN485" s="37" t="s">
        <v>77</v>
      </c>
      <c r="AO485" s="37" t="s">
        <v>77</v>
      </c>
      <c r="AP485" s="37" t="s">
        <v>77</v>
      </c>
      <c r="AQ485" s="37" t="s">
        <v>77</v>
      </c>
      <c r="AR485" s="37" t="s">
        <v>90</v>
      </c>
      <c r="AS485" s="37" t="s">
        <v>91</v>
      </c>
      <c r="AT485" s="37" t="s">
        <v>92</v>
      </c>
      <c r="AU485" s="37" t="s">
        <v>77</v>
      </c>
      <c r="AV485" s="37" t="s">
        <v>77</v>
      </c>
      <c r="AW485" s="37" t="s">
        <v>77</v>
      </c>
      <c r="AX485" s="291">
        <v>45523</v>
      </c>
      <c r="AY485" s="37" t="s">
        <v>88</v>
      </c>
      <c r="AZ485" s="37" t="s">
        <v>81</v>
      </c>
      <c r="BA485" s="37" t="s">
        <v>77</v>
      </c>
      <c r="BB485" s="37" t="s">
        <v>77</v>
      </c>
      <c r="BC485" s="37" t="s">
        <v>75</v>
      </c>
      <c r="BD485" s="37" t="s">
        <v>77</v>
      </c>
      <c r="BE485" s="37" t="s">
        <v>93</v>
      </c>
      <c r="BF485" s="291">
        <v>45523</v>
      </c>
      <c r="BG485" s="37" t="s">
        <v>171</v>
      </c>
      <c r="BH485" s="154">
        <v>45570.608425925922</v>
      </c>
      <c r="BI485" s="37" t="s">
        <v>77</v>
      </c>
      <c r="BJ485" s="37" t="s">
        <v>325</v>
      </c>
      <c r="BK485" s="23" t="s">
        <v>96</v>
      </c>
    </row>
    <row r="486" spans="1:131" s="10" customFormat="1" ht="41.25" customHeight="1">
      <c r="A486" s="283"/>
      <c r="B486" s="318"/>
      <c r="C486" s="281"/>
      <c r="D486" s="283"/>
      <c r="E486" s="319"/>
      <c r="F486" s="319"/>
      <c r="G486" s="319"/>
      <c r="H486" s="319"/>
      <c r="I486" s="319"/>
      <c r="J486" s="283"/>
      <c r="K486" s="283"/>
      <c r="L486" s="283"/>
      <c r="M486" s="283"/>
      <c r="N486" s="281"/>
      <c r="O486" s="283"/>
      <c r="P486" s="281"/>
      <c r="Q486" s="281"/>
      <c r="R486" s="281"/>
      <c r="S486" s="281"/>
      <c r="T486" s="286"/>
      <c r="U486" s="286"/>
      <c r="V486" s="283"/>
      <c r="W486" s="283"/>
      <c r="X486" s="281"/>
      <c r="Y486" s="320"/>
      <c r="Z486" s="281"/>
      <c r="AA486" s="281"/>
      <c r="AB486" s="281"/>
      <c r="AC486" s="281"/>
      <c r="AD486" s="281"/>
      <c r="AE486" s="281"/>
      <c r="AF486" s="281"/>
      <c r="AG486" s="281"/>
      <c r="AH486" s="281"/>
      <c r="AI486" s="281"/>
      <c r="AJ486" s="281"/>
      <c r="AK486" s="281"/>
      <c r="AL486" s="281"/>
      <c r="AM486" s="281"/>
      <c r="AN486" s="281"/>
      <c r="AO486" s="281"/>
      <c r="AP486" s="281"/>
      <c r="AQ486" s="281"/>
      <c r="AR486" s="281"/>
      <c r="AS486" s="281"/>
      <c r="AT486" s="281"/>
      <c r="AU486" s="281"/>
      <c r="AV486" s="281"/>
      <c r="AW486" s="281"/>
      <c r="AX486" s="320"/>
      <c r="AY486" s="281"/>
      <c r="AZ486" s="281"/>
      <c r="BA486" s="281"/>
      <c r="BB486" s="281"/>
      <c r="BC486" s="281"/>
      <c r="BD486" s="281"/>
      <c r="BE486" s="281"/>
      <c r="BF486" s="320"/>
      <c r="BG486" s="281"/>
      <c r="BH486" s="321"/>
      <c r="BI486" s="281"/>
      <c r="BJ486" s="281"/>
      <c r="BK486" s="322"/>
    </row>
    <row r="487" spans="1:131" s="9" customFormat="1" ht="39.65" customHeight="1">
      <c r="A487" s="369" t="s">
        <v>1225</v>
      </c>
      <c r="B487" s="369"/>
      <c r="C487" s="369"/>
      <c r="D487" s="15"/>
      <c r="G487" s="15"/>
      <c r="I487" s="15"/>
      <c r="BJ487" s="60"/>
    </row>
    <row r="488" spans="1:131" s="9" customFormat="1" ht="69.650000000000006" customHeight="1">
      <c r="A488" s="369" t="s">
        <v>306</v>
      </c>
      <c r="B488" s="369"/>
      <c r="C488" s="369"/>
      <c r="D488" s="15"/>
      <c r="G488" s="15"/>
      <c r="I488" s="15"/>
      <c r="BJ488" s="60"/>
    </row>
    <row r="489" spans="1:131" s="9" customFormat="1" ht="17.5">
      <c r="A489" s="369" t="s">
        <v>307</v>
      </c>
      <c r="B489" s="369"/>
      <c r="C489" s="369"/>
      <c r="D489" s="15"/>
      <c r="G489" s="15"/>
      <c r="I489" s="15"/>
      <c r="BJ489" s="60"/>
    </row>
    <row r="490" spans="1:131" s="9" customFormat="1" ht="17.5">
      <c r="A490" s="369" t="s">
        <v>308</v>
      </c>
      <c r="B490" s="369"/>
      <c r="C490" s="369"/>
      <c r="D490" s="15"/>
      <c r="G490" s="15"/>
      <c r="I490" s="15"/>
      <c r="BJ490" s="60"/>
    </row>
    <row r="491" spans="1:131" s="9" customFormat="1" ht="17.5">
      <c r="A491" s="369" t="s">
        <v>309</v>
      </c>
      <c r="B491" s="369"/>
      <c r="C491" s="369"/>
      <c r="D491" s="15"/>
      <c r="G491" s="15"/>
      <c r="I491" s="15"/>
      <c r="BJ491" s="60"/>
    </row>
    <row r="492" spans="1:131" s="9" customFormat="1">
      <c r="A492" s="18"/>
      <c r="D492" s="15"/>
      <c r="G492" s="15"/>
      <c r="I492" s="15"/>
      <c r="BJ492" s="60"/>
    </row>
    <row r="493" spans="1:131" s="12" customFormat="1" ht="16.5">
      <c r="A493" s="271" t="s">
        <v>3688</v>
      </c>
      <c r="B493" s="234"/>
      <c r="C493" s="235"/>
      <c r="D493" s="212"/>
      <c r="E493" s="213"/>
      <c r="F493" s="213"/>
      <c r="G493" s="212"/>
      <c r="H493" s="213"/>
      <c r="I493" s="212"/>
      <c r="J493" s="212"/>
      <c r="K493" s="213"/>
      <c r="L493" s="212"/>
      <c r="M493" s="213"/>
      <c r="N493" s="212"/>
      <c r="O493" s="213"/>
      <c r="P493" s="213"/>
      <c r="Q493" s="212"/>
      <c r="R493" s="212"/>
      <c r="S493" s="213"/>
      <c r="T493" s="212"/>
      <c r="U493" s="213"/>
      <c r="V493" s="212"/>
      <c r="W493" s="213"/>
      <c r="X493" s="212"/>
      <c r="Y493" s="212"/>
      <c r="Z493" s="214"/>
      <c r="AA493" s="214"/>
      <c r="AB493" s="212"/>
      <c r="AC493" s="212"/>
      <c r="AD493" s="214"/>
      <c r="AE493" s="212"/>
      <c r="AF493" s="214"/>
      <c r="AG493" s="212"/>
      <c r="AH493" s="214"/>
      <c r="AI493" s="212"/>
      <c r="AJ493" s="214"/>
      <c r="AK493" s="214"/>
      <c r="AL493" s="212"/>
      <c r="AM493" s="212"/>
      <c r="AN493" s="214"/>
      <c r="AO493" s="212"/>
      <c r="AP493" s="214"/>
      <c r="AQ493" s="214"/>
      <c r="AR493" s="212"/>
      <c r="AS493" s="212"/>
      <c r="AT493" s="214"/>
      <c r="AU493" s="214"/>
      <c r="AV493" s="212"/>
      <c r="AW493" s="212"/>
      <c r="AX493" s="214"/>
      <c r="AY493" s="212"/>
      <c r="AZ493" s="214"/>
      <c r="BA493" s="212"/>
      <c r="BB493" s="214"/>
      <c r="BC493" s="212"/>
      <c r="BD493" s="212"/>
      <c r="BE493" s="214"/>
      <c r="BF493" s="214"/>
      <c r="BG493" s="212"/>
      <c r="BH493" s="214"/>
      <c r="BI493" s="212"/>
      <c r="BJ493" s="243"/>
      <c r="BK493" s="163"/>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row>
    <row r="494" spans="1:131" s="10" customFormat="1" ht="56">
      <c r="A494" s="37">
        <v>2771</v>
      </c>
      <c r="B494" s="37" t="s">
        <v>3760</v>
      </c>
      <c r="C494" s="37" t="s">
        <v>840</v>
      </c>
      <c r="D494" s="374" t="s">
        <v>76</v>
      </c>
      <c r="E494" s="375"/>
      <c r="F494" s="375"/>
      <c r="G494" s="375"/>
      <c r="H494" s="375"/>
      <c r="I494" s="375"/>
      <c r="J494" s="229" t="s">
        <v>76</v>
      </c>
      <c r="K494" s="229" t="s">
        <v>76</v>
      </c>
      <c r="L494" s="229" t="s">
        <v>76</v>
      </c>
      <c r="M494" s="229" t="s">
        <v>76</v>
      </c>
      <c r="N494" s="37" t="s">
        <v>75</v>
      </c>
      <c r="O494" s="229" t="s">
        <v>76</v>
      </c>
      <c r="P494" s="35" t="s">
        <v>318</v>
      </c>
      <c r="Q494" s="37" t="s">
        <v>77</v>
      </c>
      <c r="R494" s="37" t="s">
        <v>75</v>
      </c>
      <c r="S494" s="37" t="s">
        <v>75</v>
      </c>
      <c r="T494" s="25" t="s">
        <v>75</v>
      </c>
      <c r="U494" s="25" t="s">
        <v>75</v>
      </c>
      <c r="V494" s="229" t="s">
        <v>319</v>
      </c>
      <c r="W494" s="229" t="s">
        <v>320</v>
      </c>
      <c r="X494" s="37" t="s">
        <v>75</v>
      </c>
      <c r="Y494" s="289">
        <v>45658</v>
      </c>
      <c r="Z494" s="60" t="s">
        <v>81</v>
      </c>
      <c r="AA494" s="60" t="s">
        <v>3760</v>
      </c>
      <c r="AB494" s="60" t="s">
        <v>1009</v>
      </c>
      <c r="AC494" s="60" t="s">
        <v>83</v>
      </c>
      <c r="AD494" s="60" t="s">
        <v>938</v>
      </c>
      <c r="AE494" s="60" t="s">
        <v>1010</v>
      </c>
      <c r="AF494" s="60" t="s">
        <v>85</v>
      </c>
      <c r="AG494" s="60">
        <v>40</v>
      </c>
      <c r="AH494" s="60" t="s">
        <v>86</v>
      </c>
      <c r="AI494" s="60" t="s">
        <v>126</v>
      </c>
      <c r="AJ494" s="60" t="s">
        <v>837</v>
      </c>
      <c r="AK494" s="60" t="s">
        <v>88</v>
      </c>
      <c r="AL494" s="60" t="s">
        <v>77</v>
      </c>
      <c r="AM494" s="60" t="s">
        <v>77</v>
      </c>
      <c r="AN494" s="60" t="s">
        <v>77</v>
      </c>
      <c r="AO494" s="60" t="s">
        <v>77</v>
      </c>
      <c r="AP494" s="60" t="s">
        <v>923</v>
      </c>
      <c r="AQ494" s="60" t="s">
        <v>352</v>
      </c>
      <c r="AR494" s="60" t="s">
        <v>90</v>
      </c>
      <c r="AS494" s="60" t="s">
        <v>91</v>
      </c>
      <c r="AT494" s="60" t="s">
        <v>92</v>
      </c>
      <c r="AU494" s="60" t="s">
        <v>77</v>
      </c>
      <c r="AV494" s="60" t="s">
        <v>77</v>
      </c>
      <c r="AW494" s="60" t="s">
        <v>77</v>
      </c>
      <c r="AX494" s="289">
        <v>41208</v>
      </c>
      <c r="AY494" s="60" t="s">
        <v>88</v>
      </c>
      <c r="AZ494" s="60" t="s">
        <v>81</v>
      </c>
      <c r="BA494" s="60" t="s">
        <v>77</v>
      </c>
      <c r="BB494" s="60" t="s">
        <v>77</v>
      </c>
      <c r="BC494" s="60" t="s">
        <v>75</v>
      </c>
      <c r="BD494" s="60" t="s">
        <v>77</v>
      </c>
      <c r="BE494" s="60" t="s">
        <v>93</v>
      </c>
      <c r="BF494" s="289">
        <v>41208</v>
      </c>
      <c r="BG494" s="60" t="s">
        <v>171</v>
      </c>
      <c r="BH494" s="290">
        <v>45686.52789351852</v>
      </c>
      <c r="BI494" s="60" t="s">
        <v>77</v>
      </c>
      <c r="BJ494" s="37" t="s">
        <v>325</v>
      </c>
      <c r="BK494" s="11" t="s">
        <v>96</v>
      </c>
    </row>
    <row r="495" spans="1:131" s="10" customFormat="1" ht="56">
      <c r="A495" s="37">
        <v>2772</v>
      </c>
      <c r="B495" s="37" t="s">
        <v>3761</v>
      </c>
      <c r="C495" s="37" t="s">
        <v>840</v>
      </c>
      <c r="D495" s="374" t="s">
        <v>76</v>
      </c>
      <c r="E495" s="375"/>
      <c r="F495" s="375"/>
      <c r="G495" s="375"/>
      <c r="H495" s="375"/>
      <c r="I495" s="375"/>
      <c r="J495" s="229" t="s">
        <v>76</v>
      </c>
      <c r="K495" s="229" t="s">
        <v>76</v>
      </c>
      <c r="L495" s="229" t="s">
        <v>76</v>
      </c>
      <c r="M495" s="229" t="s">
        <v>76</v>
      </c>
      <c r="N495" s="37" t="s">
        <v>75</v>
      </c>
      <c r="O495" s="229" t="s">
        <v>76</v>
      </c>
      <c r="P495" s="35" t="s">
        <v>318</v>
      </c>
      <c r="Q495" s="37" t="s">
        <v>77</v>
      </c>
      <c r="R495" s="37" t="s">
        <v>75</v>
      </c>
      <c r="S495" s="37" t="s">
        <v>75</v>
      </c>
      <c r="T495" s="25" t="s">
        <v>75</v>
      </c>
      <c r="U495" s="25" t="s">
        <v>75</v>
      </c>
      <c r="V495" s="229" t="s">
        <v>319</v>
      </c>
      <c r="W495" s="229" t="s">
        <v>320</v>
      </c>
      <c r="X495" s="37" t="s">
        <v>75</v>
      </c>
      <c r="Y495" s="289">
        <v>45444</v>
      </c>
      <c r="Z495" s="60" t="s">
        <v>81</v>
      </c>
      <c r="AA495" s="60" t="s">
        <v>3761</v>
      </c>
      <c r="AB495" s="60" t="s">
        <v>1012</v>
      </c>
      <c r="AC495" s="60" t="s">
        <v>83</v>
      </c>
      <c r="AD495" s="60" t="s">
        <v>938</v>
      </c>
      <c r="AE495" s="60" t="s">
        <v>1013</v>
      </c>
      <c r="AF495" s="60" t="s">
        <v>85</v>
      </c>
      <c r="AG495" s="60">
        <v>40</v>
      </c>
      <c r="AH495" s="60" t="s">
        <v>86</v>
      </c>
      <c r="AI495" s="60" t="s">
        <v>126</v>
      </c>
      <c r="AJ495" s="60" t="s">
        <v>837</v>
      </c>
      <c r="AK495" s="60" t="s">
        <v>88</v>
      </c>
      <c r="AL495" s="60" t="s">
        <v>77</v>
      </c>
      <c r="AM495" s="60" t="s">
        <v>77</v>
      </c>
      <c r="AN495" s="60" t="s">
        <v>77</v>
      </c>
      <c r="AO495" s="60" t="s">
        <v>77</v>
      </c>
      <c r="AP495" s="60" t="s">
        <v>923</v>
      </c>
      <c r="AQ495" s="60" t="s">
        <v>352</v>
      </c>
      <c r="AR495" s="60" t="s">
        <v>90</v>
      </c>
      <c r="AS495" s="60" t="s">
        <v>91</v>
      </c>
      <c r="AT495" s="60" t="s">
        <v>92</v>
      </c>
      <c r="AU495" s="60" t="s">
        <v>77</v>
      </c>
      <c r="AV495" s="60" t="s">
        <v>77</v>
      </c>
      <c r="AW495" s="60" t="s">
        <v>77</v>
      </c>
      <c r="AX495" s="289">
        <v>41208</v>
      </c>
      <c r="AY495" s="60" t="s">
        <v>88</v>
      </c>
      <c r="AZ495" s="60" t="s">
        <v>81</v>
      </c>
      <c r="BA495" s="60" t="s">
        <v>77</v>
      </c>
      <c r="BB495" s="60" t="s">
        <v>77</v>
      </c>
      <c r="BC495" s="60" t="s">
        <v>75</v>
      </c>
      <c r="BD495" s="60" t="s">
        <v>77</v>
      </c>
      <c r="BE495" s="60" t="s">
        <v>93</v>
      </c>
      <c r="BF495" s="289">
        <v>41208</v>
      </c>
      <c r="BG495" s="60" t="s">
        <v>171</v>
      </c>
      <c r="BH495" s="290">
        <v>45686.530185185184</v>
      </c>
      <c r="BI495" s="60" t="s">
        <v>77</v>
      </c>
      <c r="BJ495" s="37" t="s">
        <v>325</v>
      </c>
      <c r="BK495" s="11" t="s">
        <v>96</v>
      </c>
    </row>
    <row r="496" spans="1:131" s="9" customFormat="1">
      <c r="A496" s="18"/>
      <c r="D496" s="15"/>
      <c r="G496" s="15"/>
      <c r="I496" s="15"/>
      <c r="BJ496" s="60"/>
    </row>
    <row r="497" spans="1:62" s="9" customFormat="1">
      <c r="A497" s="3"/>
      <c r="B497" s="6"/>
      <c r="C497" s="6"/>
      <c r="D497" s="1"/>
      <c r="E497" s="6"/>
      <c r="F497" s="6"/>
      <c r="G497" s="1"/>
      <c r="H497" s="6"/>
      <c r="I497" s="1"/>
      <c r="J497" s="6"/>
      <c r="K497" s="6"/>
      <c r="L497" s="6"/>
      <c r="M497" s="6"/>
      <c r="N497" s="6"/>
      <c r="O497" s="6"/>
      <c r="P497" s="6"/>
      <c r="Q497" s="6"/>
      <c r="R497" s="6"/>
      <c r="S497" s="6"/>
      <c r="T497" s="6"/>
      <c r="U497" s="6"/>
      <c r="V497" s="6"/>
      <c r="W497" s="6"/>
      <c r="X497" s="6"/>
      <c r="BJ497" s="60"/>
    </row>
  </sheetData>
  <autoFilter ref="A5:BK491" xr:uid="{00000000-0009-0000-0000-000001000000}">
    <filterColumn colId="3" showButton="0"/>
    <filterColumn colId="4" showButton="0"/>
    <filterColumn colId="5" showButton="0"/>
    <filterColumn colId="6" showButton="0"/>
    <filterColumn colId="7" showButton="0"/>
  </autoFilter>
  <customSheetViews>
    <customSheetView guid="{0BE36C0D-59C2-41E1-BC68-AD002E211890}" showRuler="0">
      <pane xSplit="2" ySplit="5" topLeftCell="L6" activePane="bottomRight" state="frozen"/>
      <selection pane="bottomRight" activeCell="L2" sqref="L2"/>
      <colBreaks count="2" manualBreakCount="2">
        <brk id="16" max="76" man="1"/>
        <brk id="25" max="1048575" man="1"/>
      </colBreaks>
      <pageMargins left="0" right="0" top="0" bottom="0" header="0" footer="0"/>
      <pageSetup scale="90" pageOrder="overThenDown" orientation="landscape" r:id="rId1"/>
      <headerFooter alignWithMargins="0">
        <oddFooter>&amp;L&amp;D&amp;C&amp;P of &amp;N&amp;R&amp;F</oddFooter>
      </headerFooter>
    </customSheetView>
    <customSheetView guid="{53F9519B-3E10-421E-8A3F-431CC75A23BA}" showPageBreaks="1" showRuler="0">
      <pane xSplit="2" ySplit="5" topLeftCell="L6" activePane="bottomRight" state="frozen"/>
      <selection pane="bottomRight" activeCell="L2" sqref="L2"/>
      <colBreaks count="2" manualBreakCount="2">
        <brk id="16" max="76" man="1"/>
        <brk id="25" max="1048575" man="1"/>
      </colBreaks>
      <pageMargins left="0" right="0" top="0" bottom="0" header="0" footer="0"/>
      <pageSetup scale="90" pageOrder="overThenDown" orientation="landscape" r:id="rId2"/>
      <headerFooter alignWithMargins="0">
        <oddFooter>&amp;L&amp;D&amp;C&amp;P of &amp;N&amp;R&amp;F</oddFooter>
      </headerFooter>
    </customSheetView>
    <customSheetView guid="{D9DC39FE-C734-4AD0-A3F1-39DC556F08EC}" showPageBreaks="1" showRuler="0">
      <pane xSplit="2" ySplit="5" topLeftCell="C48" activePane="bottomRight" state="frozen"/>
      <selection pane="bottomRight" activeCell="D2" sqref="D2"/>
      <colBreaks count="2" manualBreakCount="2">
        <brk id="16" max="76" man="1"/>
        <brk id="25" max="1048575" man="1"/>
      </colBreaks>
      <pageMargins left="0" right="0" top="0" bottom="0" header="0" footer="0"/>
      <pageSetup scale="90" pageOrder="overThenDown" orientation="landscape" r:id="rId3"/>
      <headerFooter alignWithMargins="0">
        <oddFooter>&amp;L&amp;D&amp;C&amp;P of &amp;N&amp;R&amp;F</oddFooter>
      </headerFooter>
    </customSheetView>
  </customSheetViews>
  <mergeCells count="494">
    <mergeCell ref="T4:U4"/>
    <mergeCell ref="V4:W4"/>
    <mergeCell ref="Y4:BK4"/>
    <mergeCell ref="D349:I349"/>
    <mergeCell ref="D389:I389"/>
    <mergeCell ref="D390:I390"/>
    <mergeCell ref="D397:I397"/>
    <mergeCell ref="D372:I372"/>
    <mergeCell ref="D373:I373"/>
    <mergeCell ref="D374:I374"/>
    <mergeCell ref="D375:I375"/>
    <mergeCell ref="D376:I376"/>
    <mergeCell ref="D377:I377"/>
    <mergeCell ref="D363:I363"/>
    <mergeCell ref="D364:I364"/>
    <mergeCell ref="D350:I350"/>
    <mergeCell ref="D351:I351"/>
    <mergeCell ref="D352:I352"/>
    <mergeCell ref="D353:I353"/>
    <mergeCell ref="D360:I360"/>
    <mergeCell ref="D361:I361"/>
    <mergeCell ref="D362:I362"/>
    <mergeCell ref="D382:I382"/>
    <mergeCell ref="D383:I383"/>
    <mergeCell ref="D386:I386"/>
    <mergeCell ref="D387:I387"/>
    <mergeCell ref="D388:I388"/>
    <mergeCell ref="D26:I26"/>
    <mergeCell ref="R4:S4"/>
    <mergeCell ref="D400:I400"/>
    <mergeCell ref="D401:I401"/>
    <mergeCell ref="D354:I354"/>
    <mergeCell ref="D355:I355"/>
    <mergeCell ref="D356:I356"/>
    <mergeCell ref="D357:I357"/>
    <mergeCell ref="D358:I358"/>
    <mergeCell ref="D359:I359"/>
    <mergeCell ref="D326:I326"/>
    <mergeCell ref="D327:I327"/>
    <mergeCell ref="D328:I328"/>
    <mergeCell ref="D329:I329"/>
    <mergeCell ref="D345:I345"/>
    <mergeCell ref="D346:I346"/>
    <mergeCell ref="D348:I348"/>
    <mergeCell ref="D330:I330"/>
    <mergeCell ref="D337:I337"/>
    <mergeCell ref="D338:I338"/>
    <mergeCell ref="D339:I339"/>
    <mergeCell ref="D402:I402"/>
    <mergeCell ref="D403:I403"/>
    <mergeCell ref="D404:I404"/>
    <mergeCell ref="D368:I368"/>
    <mergeCell ref="D369:I369"/>
    <mergeCell ref="D365:I365"/>
    <mergeCell ref="D366:I366"/>
    <mergeCell ref="D378:I378"/>
    <mergeCell ref="D379:I379"/>
    <mergeCell ref="D380:I380"/>
    <mergeCell ref="D399:I399"/>
    <mergeCell ref="D391:I391"/>
    <mergeCell ref="D392:I392"/>
    <mergeCell ref="D393:I393"/>
    <mergeCell ref="D394:I394"/>
    <mergeCell ref="D395:I395"/>
    <mergeCell ref="D396:I396"/>
    <mergeCell ref="D367:I367"/>
    <mergeCell ref="D370:I370"/>
    <mergeCell ref="D371:I371"/>
    <mergeCell ref="D398:I398"/>
    <mergeCell ref="D381:I381"/>
    <mergeCell ref="D384:I384"/>
    <mergeCell ref="D385:I385"/>
    <mergeCell ref="D340:I340"/>
    <mergeCell ref="D341:I341"/>
    <mergeCell ref="D331:I331"/>
    <mergeCell ref="D332:I332"/>
    <mergeCell ref="D347:I347"/>
    <mergeCell ref="D343:I343"/>
    <mergeCell ref="D344:I344"/>
    <mergeCell ref="D333:I333"/>
    <mergeCell ref="D334:I334"/>
    <mergeCell ref="D335:I335"/>
    <mergeCell ref="D336:I336"/>
    <mergeCell ref="D342:I342"/>
    <mergeCell ref="D313:I313"/>
    <mergeCell ref="D307:I307"/>
    <mergeCell ref="D314:I314"/>
    <mergeCell ref="D315:I315"/>
    <mergeCell ref="D316:I316"/>
    <mergeCell ref="D494:I494"/>
    <mergeCell ref="D495:I495"/>
    <mergeCell ref="D317:I317"/>
    <mergeCell ref="D325:I325"/>
    <mergeCell ref="D321:I321"/>
    <mergeCell ref="D322:I322"/>
    <mergeCell ref="D323:I323"/>
    <mergeCell ref="D324:I324"/>
    <mergeCell ref="D318:I318"/>
    <mergeCell ref="D319:I319"/>
    <mergeCell ref="D320:I320"/>
    <mergeCell ref="D405:I405"/>
    <mergeCell ref="D406:I406"/>
    <mergeCell ref="D407:I407"/>
    <mergeCell ref="D408:I408"/>
    <mergeCell ref="D409:I409"/>
    <mergeCell ref="D410:I410"/>
    <mergeCell ref="D433:I433"/>
    <mergeCell ref="D434:I434"/>
    <mergeCell ref="D303:I303"/>
    <mergeCell ref="D304:I304"/>
    <mergeCell ref="D305:I305"/>
    <mergeCell ref="D306:I306"/>
    <mergeCell ref="D308:I308"/>
    <mergeCell ref="D309:I309"/>
    <mergeCell ref="D310:I310"/>
    <mergeCell ref="D311:I311"/>
    <mergeCell ref="D312:I312"/>
    <mergeCell ref="D294:I294"/>
    <mergeCell ref="D295:I295"/>
    <mergeCell ref="D296:I296"/>
    <mergeCell ref="D297:I297"/>
    <mergeCell ref="D298:I298"/>
    <mergeCell ref="D299:I299"/>
    <mergeCell ref="D300:I300"/>
    <mergeCell ref="D301:I301"/>
    <mergeCell ref="D302:I302"/>
    <mergeCell ref="D276:I276"/>
    <mergeCell ref="D277:I277"/>
    <mergeCell ref="D278:I278"/>
    <mergeCell ref="D279:I279"/>
    <mergeCell ref="D280:I280"/>
    <mergeCell ref="D281:I281"/>
    <mergeCell ref="D282:I282"/>
    <mergeCell ref="D292:I292"/>
    <mergeCell ref="D293:I293"/>
    <mergeCell ref="D283:I283"/>
    <mergeCell ref="D284:I284"/>
    <mergeCell ref="D285:I285"/>
    <mergeCell ref="D291:I291"/>
    <mergeCell ref="D286:I286"/>
    <mergeCell ref="D287:I287"/>
    <mergeCell ref="D288:I288"/>
    <mergeCell ref="D289:I289"/>
    <mergeCell ref="D290:I290"/>
    <mergeCell ref="D216:I216"/>
    <mergeCell ref="D202:I202"/>
    <mergeCell ref="D203:I203"/>
    <mergeCell ref="D208:I208"/>
    <mergeCell ref="D209:I209"/>
    <mergeCell ref="D123:I123"/>
    <mergeCell ref="D108:I108"/>
    <mergeCell ref="D111:I111"/>
    <mergeCell ref="D112:I112"/>
    <mergeCell ref="D113:I113"/>
    <mergeCell ref="D134:I134"/>
    <mergeCell ref="D114:I114"/>
    <mergeCell ref="D115:I115"/>
    <mergeCell ref="D116:I116"/>
    <mergeCell ref="D117:I117"/>
    <mergeCell ref="D124:I124"/>
    <mergeCell ref="D125:I125"/>
    <mergeCell ref="D126:I126"/>
    <mergeCell ref="D133:I133"/>
    <mergeCell ref="D191:I191"/>
    <mergeCell ref="D210:I210"/>
    <mergeCell ref="D141:I141"/>
    <mergeCell ref="D182:I182"/>
    <mergeCell ref="D185:I185"/>
    <mergeCell ref="D188:I188"/>
    <mergeCell ref="D193:I193"/>
    <mergeCell ref="D213:I213"/>
    <mergeCell ref="D192:I192"/>
    <mergeCell ref="D199:I199"/>
    <mergeCell ref="D87:I87"/>
    <mergeCell ref="D86:I86"/>
    <mergeCell ref="D274:I274"/>
    <mergeCell ref="D275:I275"/>
    <mergeCell ref="D242:I242"/>
    <mergeCell ref="D256:I256"/>
    <mergeCell ref="D257:I257"/>
    <mergeCell ref="D258:I258"/>
    <mergeCell ref="D259:I259"/>
    <mergeCell ref="D260:I260"/>
    <mergeCell ref="D261:I261"/>
    <mergeCell ref="D262:I262"/>
    <mergeCell ref="D263:I263"/>
    <mergeCell ref="D269:I269"/>
    <mergeCell ref="D270:I270"/>
    <mergeCell ref="D271:I271"/>
    <mergeCell ref="D272:I272"/>
    <mergeCell ref="D273:I273"/>
    <mergeCell ref="D268:I268"/>
    <mergeCell ref="D264:I264"/>
    <mergeCell ref="D265:I265"/>
    <mergeCell ref="D266:I266"/>
    <mergeCell ref="D267:I267"/>
    <mergeCell ref="D252:I252"/>
    <mergeCell ref="D255:I255"/>
    <mergeCell ref="D247:I247"/>
    <mergeCell ref="D248:I248"/>
    <mergeCell ref="D250:I250"/>
    <mergeCell ref="D251:I251"/>
    <mergeCell ref="D249:I249"/>
    <mergeCell ref="D253:I253"/>
    <mergeCell ref="D254:I254"/>
    <mergeCell ref="D217:I217"/>
    <mergeCell ref="D218:I218"/>
    <mergeCell ref="D219:I219"/>
    <mergeCell ref="D221:I221"/>
    <mergeCell ref="D223:I223"/>
    <mergeCell ref="D224:I224"/>
    <mergeCell ref="D225:I225"/>
    <mergeCell ref="D228:I228"/>
    <mergeCell ref="D240:I240"/>
    <mergeCell ref="D220:I220"/>
    <mergeCell ref="D187:I187"/>
    <mergeCell ref="D179:I179"/>
    <mergeCell ref="D194:I194"/>
    <mergeCell ref="D175:I175"/>
    <mergeCell ref="D200:I200"/>
    <mergeCell ref="D180:I180"/>
    <mergeCell ref="D181:I181"/>
    <mergeCell ref="D156:I156"/>
    <mergeCell ref="D157:I157"/>
    <mergeCell ref="D158:I158"/>
    <mergeCell ref="D161:I161"/>
    <mergeCell ref="D166:I166"/>
    <mergeCell ref="D167:I167"/>
    <mergeCell ref="D168:I168"/>
    <mergeCell ref="D169:I169"/>
    <mergeCell ref="D164:I164"/>
    <mergeCell ref="D183:I183"/>
    <mergeCell ref="D184:I184"/>
    <mergeCell ref="D195:I195"/>
    <mergeCell ref="D196:I196"/>
    <mergeCell ref="D197:I197"/>
    <mergeCell ref="D163:I163"/>
    <mergeCell ref="D198:I198"/>
    <mergeCell ref="D190:I190"/>
    <mergeCell ref="D204:I204"/>
    <mergeCell ref="D201:I201"/>
    <mergeCell ref="D235:I235"/>
    <mergeCell ref="D236:I236"/>
    <mergeCell ref="D237:I237"/>
    <mergeCell ref="D222:I222"/>
    <mergeCell ref="D215:I215"/>
    <mergeCell ref="D205:I205"/>
    <mergeCell ref="D241:I241"/>
    <mergeCell ref="D229:I229"/>
    <mergeCell ref="D230:I230"/>
    <mergeCell ref="D231:I231"/>
    <mergeCell ref="D232:I232"/>
    <mergeCell ref="D233:I233"/>
    <mergeCell ref="D234:I234"/>
    <mergeCell ref="D238:I238"/>
    <mergeCell ref="D239:I239"/>
    <mergeCell ref="D211:I211"/>
    <mergeCell ref="D212:I212"/>
    <mergeCell ref="D226:I226"/>
    <mergeCell ref="D227:I227"/>
    <mergeCell ref="D214:I214"/>
    <mergeCell ref="D206:I206"/>
    <mergeCell ref="D207:I207"/>
    <mergeCell ref="D92:I92"/>
    <mergeCell ref="D120:I120"/>
    <mergeCell ref="D104:I104"/>
    <mergeCell ref="D105:I105"/>
    <mergeCell ref="D118:I118"/>
    <mergeCell ref="D119:I119"/>
    <mergeCell ref="D132:I132"/>
    <mergeCell ref="D128:I128"/>
    <mergeCell ref="D129:I129"/>
    <mergeCell ref="D130:I130"/>
    <mergeCell ref="D131:I131"/>
    <mergeCell ref="D107:I107"/>
    <mergeCell ref="D94:I94"/>
    <mergeCell ref="D106:I106"/>
    <mergeCell ref="D95:I95"/>
    <mergeCell ref="D96:I96"/>
    <mergeCell ref="D99:I99"/>
    <mergeCell ref="D93:I93"/>
    <mergeCell ref="D97:I97"/>
    <mergeCell ref="D98:I98"/>
    <mergeCell ref="D109:I109"/>
    <mergeCell ref="D110:I110"/>
    <mergeCell ref="D121:I121"/>
    <mergeCell ref="D122:I122"/>
    <mergeCell ref="D16:I16"/>
    <mergeCell ref="A4:C4"/>
    <mergeCell ref="J4:K4"/>
    <mergeCell ref="D39:I39"/>
    <mergeCell ref="D33:I33"/>
    <mergeCell ref="D34:I34"/>
    <mergeCell ref="D35:I35"/>
    <mergeCell ref="D65:I65"/>
    <mergeCell ref="D66:I66"/>
    <mergeCell ref="D36:I36"/>
    <mergeCell ref="D40:I40"/>
    <mergeCell ref="D41:I41"/>
    <mergeCell ref="D42:I42"/>
    <mergeCell ref="D43:I43"/>
    <mergeCell ref="D47:I47"/>
    <mergeCell ref="D45:I45"/>
    <mergeCell ref="D46:I46"/>
    <mergeCell ref="D27:I27"/>
    <mergeCell ref="D28:I28"/>
    <mergeCell ref="D29:I29"/>
    <mergeCell ref="D30:I30"/>
    <mergeCell ref="D23:I23"/>
    <mergeCell ref="D24:I24"/>
    <mergeCell ref="D25:I25"/>
    <mergeCell ref="D31:I31"/>
    <mergeCell ref="D32:I32"/>
    <mergeCell ref="D44:I44"/>
    <mergeCell ref="D127:I127"/>
    <mergeCell ref="D90:I90"/>
    <mergeCell ref="D91:I91"/>
    <mergeCell ref="D88:I88"/>
    <mergeCell ref="D89:I89"/>
    <mergeCell ref="D100:I100"/>
    <mergeCell ref="D69:I69"/>
    <mergeCell ref="D54:I54"/>
    <mergeCell ref="D55:I55"/>
    <mergeCell ref="D56:I56"/>
    <mergeCell ref="D57:I57"/>
    <mergeCell ref="D58:I58"/>
    <mergeCell ref="D59:I59"/>
    <mergeCell ref="D60:I60"/>
    <mergeCell ref="D48:I48"/>
    <mergeCell ref="D51:I51"/>
    <mergeCell ref="D52:I52"/>
    <mergeCell ref="D53:I53"/>
    <mergeCell ref="D70:I70"/>
    <mergeCell ref="D71:I71"/>
    <mergeCell ref="D72:I72"/>
    <mergeCell ref="D149:I149"/>
    <mergeCell ref="D162:I162"/>
    <mergeCell ref="D150:I150"/>
    <mergeCell ref="D170:I170"/>
    <mergeCell ref="D173:I173"/>
    <mergeCell ref="D174:I174"/>
    <mergeCell ref="D148:I148"/>
    <mergeCell ref="D159:I159"/>
    <mergeCell ref="D160:I160"/>
    <mergeCell ref="D171:I171"/>
    <mergeCell ref="D172:I172"/>
    <mergeCell ref="D177:I177"/>
    <mergeCell ref="D186:I186"/>
    <mergeCell ref="D151:I151"/>
    <mergeCell ref="D165:I165"/>
    <mergeCell ref="D152:I152"/>
    <mergeCell ref="D153:I153"/>
    <mergeCell ref="D154:I154"/>
    <mergeCell ref="D155:I155"/>
    <mergeCell ref="D176:I176"/>
    <mergeCell ref="A491:C491"/>
    <mergeCell ref="A1:BK1"/>
    <mergeCell ref="D2:X3"/>
    <mergeCell ref="D7:I7"/>
    <mergeCell ref="D17:I17"/>
    <mergeCell ref="D18:I18"/>
    <mergeCell ref="D19:I19"/>
    <mergeCell ref="D20:I20"/>
    <mergeCell ref="D21:I21"/>
    <mergeCell ref="D22:I22"/>
    <mergeCell ref="D5:I5"/>
    <mergeCell ref="D8:I8"/>
    <mergeCell ref="D9:I9"/>
    <mergeCell ref="D10:I10"/>
    <mergeCell ref="A2:B2"/>
    <mergeCell ref="A3:B3"/>
    <mergeCell ref="D13:I13"/>
    <mergeCell ref="D11:I11"/>
    <mergeCell ref="D12:I12"/>
    <mergeCell ref="D14:I14"/>
    <mergeCell ref="D15:I15"/>
    <mergeCell ref="O4:Q4"/>
    <mergeCell ref="D189:I189"/>
    <mergeCell ref="D178:I178"/>
    <mergeCell ref="A487:C487"/>
    <mergeCell ref="A489:C489"/>
    <mergeCell ref="A490:C490"/>
    <mergeCell ref="A488:C488"/>
    <mergeCell ref="D411:I411"/>
    <mergeCell ref="D412:I412"/>
    <mergeCell ref="D413:I413"/>
    <mergeCell ref="D414:I414"/>
    <mergeCell ref="D415:I415"/>
    <mergeCell ref="D416:I416"/>
    <mergeCell ref="D417:I417"/>
    <mergeCell ref="D418:I418"/>
    <mergeCell ref="D419:I419"/>
    <mergeCell ref="D420:I420"/>
    <mergeCell ref="D421:I421"/>
    <mergeCell ref="D424:I424"/>
    <mergeCell ref="D425:I425"/>
    <mergeCell ref="D426:I426"/>
    <mergeCell ref="D427:I427"/>
    <mergeCell ref="D428:I428"/>
    <mergeCell ref="D429:I429"/>
    <mergeCell ref="D430:I430"/>
    <mergeCell ref="D431:I431"/>
    <mergeCell ref="D432:I432"/>
    <mergeCell ref="D37:I37"/>
    <mergeCell ref="D38:I38"/>
    <mergeCell ref="D49:I49"/>
    <mergeCell ref="D50:I50"/>
    <mergeCell ref="D61:I61"/>
    <mergeCell ref="D62:I62"/>
    <mergeCell ref="D73:I73"/>
    <mergeCell ref="D74:I74"/>
    <mergeCell ref="D85:I85"/>
    <mergeCell ref="D64:I64"/>
    <mergeCell ref="D63:I63"/>
    <mergeCell ref="D75:I75"/>
    <mergeCell ref="D76:I76"/>
    <mergeCell ref="D77:I77"/>
    <mergeCell ref="D78:I78"/>
    <mergeCell ref="D79:I79"/>
    <mergeCell ref="D80:I80"/>
    <mergeCell ref="D81:I81"/>
    <mergeCell ref="D82:I82"/>
    <mergeCell ref="D83:I83"/>
    <mergeCell ref="D67:I67"/>
    <mergeCell ref="D68:I68"/>
    <mergeCell ref="D84:I84"/>
    <mergeCell ref="D135:I135"/>
    <mergeCell ref="D136:I136"/>
    <mergeCell ref="D147:I147"/>
    <mergeCell ref="D143:I143"/>
    <mergeCell ref="D144:I144"/>
    <mergeCell ref="D145:I145"/>
    <mergeCell ref="D146:I146"/>
    <mergeCell ref="D142:I142"/>
    <mergeCell ref="D101:I101"/>
    <mergeCell ref="D102:I102"/>
    <mergeCell ref="D103:I103"/>
    <mergeCell ref="D139:I139"/>
    <mergeCell ref="D140:I140"/>
    <mergeCell ref="D137:I137"/>
    <mergeCell ref="D138:I138"/>
    <mergeCell ref="D435:I435"/>
    <mergeCell ref="D436:I436"/>
    <mergeCell ref="D437:I437"/>
    <mergeCell ref="D438:I438"/>
    <mergeCell ref="D439:I439"/>
    <mergeCell ref="D440:I440"/>
    <mergeCell ref="D441:I441"/>
    <mergeCell ref="D442:I442"/>
    <mergeCell ref="D443:I443"/>
    <mergeCell ref="D444:I444"/>
    <mergeCell ref="D445:I445"/>
    <mergeCell ref="D446:I446"/>
    <mergeCell ref="D447:I447"/>
    <mergeCell ref="D448:I448"/>
    <mergeCell ref="D449:I449"/>
    <mergeCell ref="D450:I450"/>
    <mergeCell ref="D451:I451"/>
    <mergeCell ref="D452:I452"/>
    <mergeCell ref="D469:I469"/>
    <mergeCell ref="D470:I470"/>
    <mergeCell ref="D453:I453"/>
    <mergeCell ref="D454:I454"/>
    <mergeCell ref="D455:I455"/>
    <mergeCell ref="D456:I456"/>
    <mergeCell ref="D457:I457"/>
    <mergeCell ref="D458:I458"/>
    <mergeCell ref="D459:I459"/>
    <mergeCell ref="D460:I460"/>
    <mergeCell ref="D461:I461"/>
    <mergeCell ref="D422:I422"/>
    <mergeCell ref="D423:I423"/>
    <mergeCell ref="D480:I480"/>
    <mergeCell ref="D481:I481"/>
    <mergeCell ref="D482:I482"/>
    <mergeCell ref="D483:I483"/>
    <mergeCell ref="D484:I484"/>
    <mergeCell ref="D485:I485"/>
    <mergeCell ref="D471:I471"/>
    <mergeCell ref="D472:I472"/>
    <mergeCell ref="D473:I473"/>
    <mergeCell ref="D474:I474"/>
    <mergeCell ref="D475:I475"/>
    <mergeCell ref="D476:I476"/>
    <mergeCell ref="D477:I477"/>
    <mergeCell ref="D478:I478"/>
    <mergeCell ref="D479:I479"/>
    <mergeCell ref="D462:I462"/>
    <mergeCell ref="D463:I463"/>
    <mergeCell ref="D464:I464"/>
    <mergeCell ref="D465:I465"/>
    <mergeCell ref="D466:I466"/>
    <mergeCell ref="D467:I467"/>
    <mergeCell ref="D468:I468"/>
  </mergeCells>
  <phoneticPr fontId="0" type="noConversion"/>
  <hyperlinks>
    <hyperlink ref="X5" r:id="rId4" display="Family Medical Leave Act" xr:uid="{00000000-0004-0000-0100-000000000000}"/>
  </hyperlinks>
  <pageMargins left="0" right="0" top="0" bottom="0" header="0.22" footer="0.17"/>
  <pageSetup paperSize="17" scale="59" fitToHeight="0" pageOrder="overThenDown" orientation="landscape" r:id="rId5"/>
  <headerFooter alignWithMargins="0">
    <oddFooter>&amp;LUpdated 09/17/2009&amp;C&amp;P of &amp;N&amp;R&amp;F</oddFooter>
  </headerFooter>
  <colBreaks count="2" manualBreakCount="2">
    <brk id="16" max="76"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CFB87C"/>
    <pageSetUpPr fitToPage="1"/>
  </sheetPr>
  <dimension ref="A1:DX494"/>
  <sheetViews>
    <sheetView zoomScale="80" zoomScaleNormal="80" workbookViewId="0">
      <pane ySplit="5" topLeftCell="A6" activePane="bottomLeft" state="frozen"/>
      <selection pane="bottomLeft" activeCell="A6" sqref="A6:B6"/>
    </sheetView>
  </sheetViews>
  <sheetFormatPr defaultColWidth="9" defaultRowHeight="11"/>
  <cols>
    <col min="1" max="1" width="9.9140625" style="3" customWidth="1"/>
    <col min="2" max="3" width="40.08203125" style="2" customWidth="1"/>
    <col min="4" max="4" width="20.5" style="1" customWidth="1"/>
    <col min="5" max="5" width="11.08203125" style="2" customWidth="1"/>
    <col min="6" max="6" width="14.9140625" style="2" customWidth="1"/>
    <col min="7" max="7" width="28.6640625" style="2" customWidth="1"/>
    <col min="8" max="9" width="26.9140625" style="2" customWidth="1"/>
    <col min="10" max="10" width="12" style="2" customWidth="1"/>
    <col min="11" max="11" width="10.6640625" style="2" customWidth="1"/>
    <col min="12" max="12" width="13" style="2" customWidth="1"/>
    <col min="13" max="13" width="8.6640625" style="2" customWidth="1"/>
    <col min="14" max="14" width="10.4140625" style="2" customWidth="1"/>
    <col min="15" max="15" width="9.9140625" style="2" customWidth="1"/>
    <col min="16" max="16" width="13.9140625" style="2" customWidth="1"/>
    <col min="17" max="17" width="38" style="2" customWidth="1"/>
    <col min="18" max="18" width="28.6640625" style="2" customWidth="1"/>
    <col min="19" max="19" width="19.08203125" style="2" customWidth="1"/>
    <col min="20" max="23" width="9" style="2" hidden="1" customWidth="1"/>
    <col min="24" max="24" width="9.9140625" style="2" hidden="1" customWidth="1"/>
    <col min="25" max="27" width="9" style="2" hidden="1" customWidth="1"/>
    <col min="28" max="28" width="9" style="2"/>
    <col min="29" max="29" width="9" style="2" customWidth="1"/>
    <col min="30" max="31" width="9" style="2"/>
    <col min="32" max="32" width="9.9140625" style="2" bestFit="1" customWidth="1"/>
    <col min="33" max="33" width="9" style="2"/>
    <col min="34" max="34" width="9" style="2" hidden="1" customWidth="1"/>
    <col min="35" max="35" width="15" style="2" hidden="1" customWidth="1"/>
    <col min="36" max="53" width="9" style="2" hidden="1" customWidth="1"/>
    <col min="54" max="54" width="14.1640625" style="2" hidden="1" customWidth="1"/>
    <col min="55" max="58" width="9" style="2" hidden="1" customWidth="1"/>
    <col min="59" max="59" width="9" style="2" customWidth="1"/>
    <col min="60" max="60" width="18.6640625" style="2" customWidth="1"/>
    <col min="61" max="16384" width="9" style="2"/>
  </cols>
  <sheetData>
    <row r="1" spans="1:128" ht="77.25" customHeight="1">
      <c r="A1" s="370" t="s">
        <v>1226</v>
      </c>
      <c r="B1" s="370"/>
      <c r="C1" s="370"/>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row>
    <row r="2" spans="1:128" ht="18">
      <c r="A2" s="353" t="s">
        <v>2829</v>
      </c>
      <c r="B2" s="354"/>
      <c r="C2" s="164"/>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c r="BB2" s="372"/>
      <c r="BC2" s="372"/>
      <c r="BD2" s="372"/>
      <c r="BE2" s="372"/>
      <c r="BF2" s="372"/>
      <c r="BG2" s="372"/>
      <c r="BH2" s="372"/>
    </row>
    <row r="3" spans="1:128" ht="22.5" customHeight="1" thickBot="1">
      <c r="A3" s="353" t="s">
        <v>2853</v>
      </c>
      <c r="B3" s="354"/>
      <c r="C3" s="32"/>
      <c r="D3" s="388"/>
      <c r="E3" s="372"/>
      <c r="F3" s="372"/>
      <c r="G3" s="372"/>
      <c r="H3" s="372"/>
      <c r="I3" s="372"/>
      <c r="J3" s="388"/>
      <c r="K3" s="388"/>
      <c r="L3" s="388"/>
      <c r="M3" s="388"/>
      <c r="N3" s="388"/>
      <c r="O3" s="372"/>
      <c r="P3" s="372"/>
      <c r="Q3" s="372"/>
      <c r="R3" s="372"/>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row>
    <row r="4" spans="1:128" s="138" customFormat="1" ht="46.5" customHeight="1">
      <c r="A4" s="389" t="s">
        <v>1</v>
      </c>
      <c r="B4" s="390"/>
      <c r="C4" s="391"/>
      <c r="D4" s="226" t="s">
        <v>311</v>
      </c>
      <c r="E4" s="359" t="s">
        <v>1227</v>
      </c>
      <c r="F4" s="359"/>
      <c r="G4" s="227" t="s">
        <v>1228</v>
      </c>
      <c r="H4" s="226" t="s">
        <v>2762</v>
      </c>
      <c r="I4" s="227" t="s">
        <v>5</v>
      </c>
      <c r="J4" s="385" t="s">
        <v>6</v>
      </c>
      <c r="K4" s="386"/>
      <c r="L4" s="387"/>
      <c r="M4" s="359" t="s">
        <v>7</v>
      </c>
      <c r="N4" s="359"/>
      <c r="O4" s="359" t="s">
        <v>8</v>
      </c>
      <c r="P4" s="359"/>
      <c r="Q4" s="359" t="s">
        <v>2833</v>
      </c>
      <c r="R4" s="384"/>
      <c r="S4" s="228" t="s">
        <v>10</v>
      </c>
      <c r="T4" s="385" t="s">
        <v>11</v>
      </c>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7"/>
      <c r="BI4" s="8"/>
      <c r="BJ4" s="8"/>
      <c r="BK4" s="8"/>
      <c r="BL4" s="8"/>
      <c r="BM4" s="8"/>
      <c r="BN4" s="8"/>
      <c r="BO4" s="8"/>
      <c r="BP4" s="8"/>
      <c r="BQ4" s="8"/>
      <c r="BR4" s="8"/>
      <c r="BS4" s="8"/>
      <c r="BT4" s="8"/>
      <c r="BU4" s="8"/>
      <c r="BV4" s="8"/>
      <c r="BW4" s="2"/>
      <c r="BX4" s="2"/>
      <c r="BY4" s="2"/>
      <c r="BZ4" s="2"/>
      <c r="CA4" s="2"/>
      <c r="CB4" s="2"/>
      <c r="CC4" s="2"/>
      <c r="CD4" s="2"/>
      <c r="CE4" s="2"/>
      <c r="CF4" s="2"/>
      <c r="CG4" s="2"/>
      <c r="CH4" s="2"/>
      <c r="CI4" s="2"/>
      <c r="CJ4" s="2"/>
      <c r="CK4" s="2"/>
      <c r="CL4" s="2"/>
      <c r="CM4" s="2"/>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row>
    <row r="5" spans="1:128" s="36" customFormat="1" ht="118.75" customHeight="1">
      <c r="A5" s="246" t="s">
        <v>12</v>
      </c>
      <c r="B5" s="246" t="s">
        <v>13</v>
      </c>
      <c r="C5" s="162" t="s">
        <v>14</v>
      </c>
      <c r="D5" s="162" t="s">
        <v>15</v>
      </c>
      <c r="E5" s="243" t="s">
        <v>1229</v>
      </c>
      <c r="F5" s="243" t="s">
        <v>1230</v>
      </c>
      <c r="G5" s="243" t="s">
        <v>18</v>
      </c>
      <c r="H5" s="165" t="s">
        <v>19</v>
      </c>
      <c r="I5" s="136" t="s">
        <v>20</v>
      </c>
      <c r="J5" s="162" t="s">
        <v>1231</v>
      </c>
      <c r="K5" s="162" t="s">
        <v>1232</v>
      </c>
      <c r="L5" s="243" t="s">
        <v>23</v>
      </c>
      <c r="M5" s="243" t="s">
        <v>24</v>
      </c>
      <c r="N5" s="243" t="s">
        <v>25</v>
      </c>
      <c r="O5" s="243" t="s">
        <v>26</v>
      </c>
      <c r="P5" s="243" t="s">
        <v>27</v>
      </c>
      <c r="Q5" s="162" t="s">
        <v>2834</v>
      </c>
      <c r="R5" s="162" t="s">
        <v>2835</v>
      </c>
      <c r="S5" s="176" t="s">
        <v>32</v>
      </c>
      <c r="T5" s="137" t="s">
        <v>33</v>
      </c>
      <c r="U5" s="137" t="s">
        <v>34</v>
      </c>
      <c r="V5" s="137" t="s">
        <v>35</v>
      </c>
      <c r="W5" s="137" t="s">
        <v>36</v>
      </c>
      <c r="X5" s="137" t="s">
        <v>37</v>
      </c>
      <c r="Y5" s="137" t="s">
        <v>38</v>
      </c>
      <c r="Z5" s="137" t="s">
        <v>39</v>
      </c>
      <c r="AA5" s="137" t="s">
        <v>40</v>
      </c>
      <c r="AB5" s="137" t="s">
        <v>41</v>
      </c>
      <c r="AC5" s="137" t="s">
        <v>42</v>
      </c>
      <c r="AD5" s="137" t="s">
        <v>43</v>
      </c>
      <c r="AE5" s="137" t="s">
        <v>44</v>
      </c>
      <c r="AF5" s="137" t="s">
        <v>45</v>
      </c>
      <c r="AG5" s="137" t="s">
        <v>46</v>
      </c>
      <c r="AH5" s="137" t="s">
        <v>47</v>
      </c>
      <c r="AI5" s="137" t="s">
        <v>48</v>
      </c>
      <c r="AJ5" s="137" t="s">
        <v>49</v>
      </c>
      <c r="AK5" s="137" t="s">
        <v>50</v>
      </c>
      <c r="AL5" s="137" t="s">
        <v>51</v>
      </c>
      <c r="AM5" s="137" t="s">
        <v>52</v>
      </c>
      <c r="AN5" s="137" t="s">
        <v>53</v>
      </c>
      <c r="AO5" s="137" t="s">
        <v>54</v>
      </c>
      <c r="AP5" s="137" t="s">
        <v>55</v>
      </c>
      <c r="AQ5" s="137" t="s">
        <v>56</v>
      </c>
      <c r="AR5" s="137" t="s">
        <v>57</v>
      </c>
      <c r="AS5" s="137" t="s">
        <v>58</v>
      </c>
      <c r="AT5" s="137" t="s">
        <v>59</v>
      </c>
      <c r="AU5" s="137" t="s">
        <v>60</v>
      </c>
      <c r="AV5" s="137" t="s">
        <v>61</v>
      </c>
      <c r="AW5" s="137" t="s">
        <v>62</v>
      </c>
      <c r="AX5" s="137" t="s">
        <v>63</v>
      </c>
      <c r="AY5" s="137" t="s">
        <v>64</v>
      </c>
      <c r="AZ5" s="137" t="s">
        <v>65</v>
      </c>
      <c r="BA5" s="137" t="s">
        <v>66</v>
      </c>
      <c r="BB5" s="137" t="s">
        <v>67</v>
      </c>
      <c r="BC5" s="137" t="s">
        <v>35</v>
      </c>
      <c r="BD5" s="137" t="s">
        <v>68</v>
      </c>
      <c r="BE5" s="137" t="s">
        <v>69</v>
      </c>
      <c r="BF5" s="137" t="s">
        <v>70</v>
      </c>
      <c r="BG5" s="137" t="s">
        <v>71</v>
      </c>
      <c r="BH5" s="137" t="s">
        <v>72</v>
      </c>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row>
    <row r="6" spans="1:128" s="13" customFormat="1" ht="24.75" customHeight="1">
      <c r="A6" s="383" t="s">
        <v>1233</v>
      </c>
      <c r="B6" s="383"/>
      <c r="C6" s="232"/>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row>
    <row r="7" spans="1:128" s="8" customFormat="1" ht="45.75" customHeight="1">
      <c r="A7" s="26" t="s">
        <v>1234</v>
      </c>
      <c r="B7" s="161" t="s">
        <v>1235</v>
      </c>
      <c r="C7" s="166" t="s">
        <v>1236</v>
      </c>
      <c r="D7" s="37" t="s">
        <v>75</v>
      </c>
      <c r="E7" s="37" t="s">
        <v>75</v>
      </c>
      <c r="F7" s="37" t="s">
        <v>75</v>
      </c>
      <c r="G7" s="37" t="s">
        <v>75</v>
      </c>
      <c r="H7" s="37" t="s">
        <v>75</v>
      </c>
      <c r="I7" s="37" t="s">
        <v>75</v>
      </c>
      <c r="J7" s="37" t="s">
        <v>77</v>
      </c>
      <c r="K7" s="37" t="s">
        <v>75</v>
      </c>
      <c r="L7" s="37" t="s">
        <v>77</v>
      </c>
      <c r="M7" s="37" t="s">
        <v>77</v>
      </c>
      <c r="N7" s="37" t="s">
        <v>75</v>
      </c>
      <c r="O7" s="37" t="s">
        <v>75</v>
      </c>
      <c r="P7" s="37" t="s">
        <v>75</v>
      </c>
      <c r="Q7" s="37" t="s">
        <v>75</v>
      </c>
      <c r="R7" s="37" t="s">
        <v>75</v>
      </c>
      <c r="S7" s="37" t="s">
        <v>75</v>
      </c>
      <c r="T7" s="152">
        <v>42186</v>
      </c>
      <c r="U7" s="37" t="s">
        <v>81</v>
      </c>
      <c r="V7" s="37" t="s">
        <v>1235</v>
      </c>
      <c r="W7" s="37" t="s">
        <v>1237</v>
      </c>
      <c r="X7" s="37" t="s">
        <v>83</v>
      </c>
      <c r="Y7" s="37" t="s">
        <v>843</v>
      </c>
      <c r="Z7" s="37" t="s">
        <v>333</v>
      </c>
      <c r="AA7" s="37" t="s">
        <v>85</v>
      </c>
      <c r="AB7" s="153">
        <v>40</v>
      </c>
      <c r="AC7" s="37" t="s">
        <v>86</v>
      </c>
      <c r="AD7" s="37" t="s">
        <v>126</v>
      </c>
      <c r="AE7" s="37" t="s">
        <v>1238</v>
      </c>
      <c r="AF7" s="37" t="s">
        <v>88</v>
      </c>
      <c r="AG7" s="37" t="s">
        <v>77</v>
      </c>
      <c r="AH7" s="37" t="s">
        <v>77</v>
      </c>
      <c r="AI7" s="37" t="s">
        <v>77</v>
      </c>
      <c r="AJ7" s="37" t="s">
        <v>77</v>
      </c>
      <c r="AK7" s="37" t="s">
        <v>77</v>
      </c>
      <c r="AL7" s="37"/>
      <c r="AM7" s="37" t="s">
        <v>352</v>
      </c>
      <c r="AN7" s="37" t="s">
        <v>90</v>
      </c>
      <c r="AO7" s="37" t="s">
        <v>91</v>
      </c>
      <c r="AP7" s="37" t="s">
        <v>92</v>
      </c>
      <c r="AQ7" s="37" t="s">
        <v>77</v>
      </c>
      <c r="AR7" s="37" t="s">
        <v>77</v>
      </c>
      <c r="AS7" s="37" t="s">
        <v>77</v>
      </c>
      <c r="AT7" s="152">
        <v>37714</v>
      </c>
      <c r="AU7" s="37" t="s">
        <v>88</v>
      </c>
      <c r="AV7" s="37" t="s">
        <v>81</v>
      </c>
      <c r="AW7" s="37" t="s">
        <v>77</v>
      </c>
      <c r="AX7" s="37" t="s">
        <v>77</v>
      </c>
      <c r="AY7" s="37" t="s">
        <v>75</v>
      </c>
      <c r="AZ7" s="37" t="s">
        <v>77</v>
      </c>
      <c r="BA7" s="37" t="s">
        <v>93</v>
      </c>
      <c r="BB7" s="152">
        <v>37714</v>
      </c>
      <c r="BC7" s="37"/>
      <c r="BD7" s="37" t="s">
        <v>94</v>
      </c>
      <c r="BE7" s="154">
        <v>42233.836840277778</v>
      </c>
      <c r="BF7" s="37" t="s">
        <v>77</v>
      </c>
      <c r="BG7" s="37" t="s">
        <v>1239</v>
      </c>
      <c r="BH7" s="37" t="s">
        <v>1240</v>
      </c>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row>
    <row r="8" spans="1:128" s="8" customFormat="1" ht="45.75" customHeight="1">
      <c r="A8" s="26" t="s">
        <v>1241</v>
      </c>
      <c r="B8" s="161" t="s">
        <v>1242</v>
      </c>
      <c r="C8" s="166" t="s">
        <v>1236</v>
      </c>
      <c r="D8" s="37" t="s">
        <v>75</v>
      </c>
      <c r="E8" s="37" t="s">
        <v>75</v>
      </c>
      <c r="F8" s="37" t="s">
        <v>75</v>
      </c>
      <c r="G8" s="37" t="s">
        <v>75</v>
      </c>
      <c r="H8" s="37" t="s">
        <v>75</v>
      </c>
      <c r="I8" s="37" t="s">
        <v>75</v>
      </c>
      <c r="J8" s="37" t="s">
        <v>77</v>
      </c>
      <c r="K8" s="37" t="s">
        <v>75</v>
      </c>
      <c r="L8" s="37" t="s">
        <v>77</v>
      </c>
      <c r="M8" s="37" t="s">
        <v>77</v>
      </c>
      <c r="N8" s="37" t="s">
        <v>75</v>
      </c>
      <c r="O8" s="37" t="s">
        <v>75</v>
      </c>
      <c r="P8" s="37" t="s">
        <v>75</v>
      </c>
      <c r="Q8" s="37" t="s">
        <v>75</v>
      </c>
      <c r="R8" s="37" t="s">
        <v>75</v>
      </c>
      <c r="S8" s="37" t="s">
        <v>75</v>
      </c>
      <c r="T8" s="152">
        <v>42186</v>
      </c>
      <c r="U8" s="37" t="s">
        <v>81</v>
      </c>
      <c r="V8" s="37" t="s">
        <v>1242</v>
      </c>
      <c r="W8" s="37" t="s">
        <v>1243</v>
      </c>
      <c r="X8" s="37" t="s">
        <v>83</v>
      </c>
      <c r="Y8" s="37" t="s">
        <v>843</v>
      </c>
      <c r="Z8" s="37" t="s">
        <v>348</v>
      </c>
      <c r="AA8" s="37" t="s">
        <v>85</v>
      </c>
      <c r="AB8" s="153">
        <v>40</v>
      </c>
      <c r="AC8" s="37" t="s">
        <v>86</v>
      </c>
      <c r="AD8" s="37" t="s">
        <v>126</v>
      </c>
      <c r="AE8" s="37" t="s">
        <v>1238</v>
      </c>
      <c r="AF8" s="37" t="s">
        <v>88</v>
      </c>
      <c r="AG8" s="37" t="s">
        <v>77</v>
      </c>
      <c r="AH8" s="37" t="s">
        <v>77</v>
      </c>
      <c r="AI8" s="37" t="s">
        <v>77</v>
      </c>
      <c r="AJ8" s="37" t="s">
        <v>77</v>
      </c>
      <c r="AK8" s="37" t="s">
        <v>77</v>
      </c>
      <c r="AL8" s="37"/>
      <c r="AM8" s="37" t="s">
        <v>352</v>
      </c>
      <c r="AN8" s="37" t="s">
        <v>90</v>
      </c>
      <c r="AO8" s="37" t="s">
        <v>91</v>
      </c>
      <c r="AP8" s="37" t="s">
        <v>92</v>
      </c>
      <c r="AQ8" s="37" t="s">
        <v>77</v>
      </c>
      <c r="AR8" s="37" t="s">
        <v>77</v>
      </c>
      <c r="AS8" s="37" t="s">
        <v>77</v>
      </c>
      <c r="AT8" s="152">
        <v>37714</v>
      </c>
      <c r="AU8" s="37" t="s">
        <v>88</v>
      </c>
      <c r="AV8" s="37" t="s">
        <v>81</v>
      </c>
      <c r="AW8" s="37" t="s">
        <v>77</v>
      </c>
      <c r="AX8" s="37" t="s">
        <v>77</v>
      </c>
      <c r="AY8" s="37" t="s">
        <v>75</v>
      </c>
      <c r="AZ8" s="37" t="s">
        <v>77</v>
      </c>
      <c r="BA8" s="37" t="s">
        <v>93</v>
      </c>
      <c r="BB8" s="152">
        <v>37714</v>
      </c>
      <c r="BC8" s="37"/>
      <c r="BD8" s="37" t="s">
        <v>94</v>
      </c>
      <c r="BE8" s="154">
        <v>42233.836840277778</v>
      </c>
      <c r="BF8" s="37" t="s">
        <v>77</v>
      </c>
      <c r="BG8" s="37" t="s">
        <v>1239</v>
      </c>
      <c r="BH8" s="37" t="s">
        <v>1240</v>
      </c>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row>
    <row r="9" spans="1:128" s="8" customFormat="1" ht="39.75" customHeight="1">
      <c r="A9" s="26" t="s">
        <v>1244</v>
      </c>
      <c r="B9" s="161" t="s">
        <v>1245</v>
      </c>
      <c r="C9" s="166" t="s">
        <v>1236</v>
      </c>
      <c r="D9" s="37" t="s">
        <v>75</v>
      </c>
      <c r="E9" s="37" t="s">
        <v>75</v>
      </c>
      <c r="F9" s="37" t="s">
        <v>75</v>
      </c>
      <c r="G9" s="37" t="s">
        <v>75</v>
      </c>
      <c r="H9" s="37" t="s">
        <v>75</v>
      </c>
      <c r="I9" s="37" t="s">
        <v>75</v>
      </c>
      <c r="J9" s="37" t="s">
        <v>77</v>
      </c>
      <c r="K9" s="37" t="s">
        <v>75</v>
      </c>
      <c r="L9" s="37" t="s">
        <v>77</v>
      </c>
      <c r="M9" s="37" t="s">
        <v>77</v>
      </c>
      <c r="N9" s="37" t="s">
        <v>75</v>
      </c>
      <c r="O9" s="37" t="s">
        <v>75</v>
      </c>
      <c r="P9" s="37" t="s">
        <v>75</v>
      </c>
      <c r="Q9" s="37" t="s">
        <v>75</v>
      </c>
      <c r="R9" s="37" t="s">
        <v>75</v>
      </c>
      <c r="S9" s="37" t="s">
        <v>75</v>
      </c>
      <c r="T9" s="152">
        <v>42186</v>
      </c>
      <c r="U9" s="37" t="s">
        <v>81</v>
      </c>
      <c r="V9" s="37" t="s">
        <v>1245</v>
      </c>
      <c r="W9" s="37" t="s">
        <v>1246</v>
      </c>
      <c r="X9" s="37" t="s">
        <v>83</v>
      </c>
      <c r="Y9" s="37" t="s">
        <v>843</v>
      </c>
      <c r="Z9" s="37" t="s">
        <v>337</v>
      </c>
      <c r="AA9" s="37" t="s">
        <v>85</v>
      </c>
      <c r="AB9" s="153">
        <v>40</v>
      </c>
      <c r="AC9" s="37" t="s">
        <v>86</v>
      </c>
      <c r="AD9" s="37" t="s">
        <v>126</v>
      </c>
      <c r="AE9" s="37" t="s">
        <v>1238</v>
      </c>
      <c r="AF9" s="37" t="s">
        <v>88</v>
      </c>
      <c r="AG9" s="37" t="s">
        <v>77</v>
      </c>
      <c r="AH9" s="37" t="s">
        <v>77</v>
      </c>
      <c r="AI9" s="37" t="s">
        <v>77</v>
      </c>
      <c r="AJ9" s="37" t="s">
        <v>77</v>
      </c>
      <c r="AK9" s="37" t="s">
        <v>844</v>
      </c>
      <c r="AL9" s="37"/>
      <c r="AM9" s="37" t="s">
        <v>352</v>
      </c>
      <c r="AN9" s="37" t="s">
        <v>90</v>
      </c>
      <c r="AO9" s="37" t="s">
        <v>91</v>
      </c>
      <c r="AP9" s="37" t="s">
        <v>92</v>
      </c>
      <c r="AQ9" s="37" t="s">
        <v>77</v>
      </c>
      <c r="AR9" s="37" t="s">
        <v>77</v>
      </c>
      <c r="AS9" s="37" t="s">
        <v>77</v>
      </c>
      <c r="AT9" s="152">
        <v>37714</v>
      </c>
      <c r="AU9" s="37" t="s">
        <v>88</v>
      </c>
      <c r="AV9" s="37" t="s">
        <v>81</v>
      </c>
      <c r="AW9" s="37" t="s">
        <v>77</v>
      </c>
      <c r="AX9" s="37" t="s">
        <v>77</v>
      </c>
      <c r="AY9" s="37" t="s">
        <v>75</v>
      </c>
      <c r="AZ9" s="37" t="s">
        <v>77</v>
      </c>
      <c r="BA9" s="37" t="s">
        <v>93</v>
      </c>
      <c r="BB9" s="152">
        <v>37714</v>
      </c>
      <c r="BC9" s="37"/>
      <c r="BD9" s="37" t="s">
        <v>94</v>
      </c>
      <c r="BE9" s="154">
        <v>42233.836840277778</v>
      </c>
      <c r="BF9" s="37" t="s">
        <v>77</v>
      </c>
      <c r="BG9" s="37" t="s">
        <v>1239</v>
      </c>
      <c r="BH9" s="37" t="s">
        <v>1240</v>
      </c>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row>
    <row r="10" spans="1:128" s="9" customFormat="1" ht="28">
      <c r="A10" s="26" t="s">
        <v>1247</v>
      </c>
      <c r="B10" s="161" t="s">
        <v>841</v>
      </c>
      <c r="C10" s="166" t="s">
        <v>1236</v>
      </c>
      <c r="D10" s="37" t="s">
        <v>75</v>
      </c>
      <c r="E10" s="37" t="s">
        <v>75</v>
      </c>
      <c r="F10" s="37" t="s">
        <v>75</v>
      </c>
      <c r="G10" s="37" t="s">
        <v>75</v>
      </c>
      <c r="H10" s="37" t="s">
        <v>75</v>
      </c>
      <c r="I10" s="37" t="s">
        <v>75</v>
      </c>
      <c r="J10" s="37" t="s">
        <v>77</v>
      </c>
      <c r="K10" s="37" t="s">
        <v>75</v>
      </c>
      <c r="L10" s="37" t="s">
        <v>77</v>
      </c>
      <c r="M10" s="37" t="s">
        <v>77</v>
      </c>
      <c r="N10" s="37" t="s">
        <v>75</v>
      </c>
      <c r="O10" s="37" t="s">
        <v>75</v>
      </c>
      <c r="P10" s="37" t="s">
        <v>75</v>
      </c>
      <c r="Q10" s="37" t="s">
        <v>75</v>
      </c>
      <c r="R10" s="37" t="s">
        <v>75</v>
      </c>
      <c r="S10" s="37" t="s">
        <v>75</v>
      </c>
      <c r="T10" s="152">
        <v>42186</v>
      </c>
      <c r="U10" s="37" t="s">
        <v>81</v>
      </c>
      <c r="V10" s="37" t="s">
        <v>841</v>
      </c>
      <c r="W10" s="37" t="s">
        <v>1248</v>
      </c>
      <c r="X10" s="37" t="s">
        <v>83</v>
      </c>
      <c r="Y10" s="37" t="s">
        <v>843</v>
      </c>
      <c r="Z10" s="37" t="s">
        <v>351</v>
      </c>
      <c r="AA10" s="37" t="s">
        <v>85</v>
      </c>
      <c r="AB10" s="153">
        <v>40</v>
      </c>
      <c r="AC10" s="37" t="s">
        <v>86</v>
      </c>
      <c r="AD10" s="37" t="s">
        <v>126</v>
      </c>
      <c r="AE10" s="37" t="s">
        <v>1238</v>
      </c>
      <c r="AF10" s="37" t="s">
        <v>88</v>
      </c>
      <c r="AG10" s="37" t="s">
        <v>77</v>
      </c>
      <c r="AH10" s="37" t="s">
        <v>77</v>
      </c>
      <c r="AI10" s="37" t="s">
        <v>77</v>
      </c>
      <c r="AJ10" s="37" t="s">
        <v>77</v>
      </c>
      <c r="AK10" s="37" t="s">
        <v>844</v>
      </c>
      <c r="AL10" s="37"/>
      <c r="AM10" s="37" t="s">
        <v>352</v>
      </c>
      <c r="AN10" s="37" t="s">
        <v>90</v>
      </c>
      <c r="AO10" s="37" t="s">
        <v>91</v>
      </c>
      <c r="AP10" s="37" t="s">
        <v>92</v>
      </c>
      <c r="AQ10" s="37" t="s">
        <v>77</v>
      </c>
      <c r="AR10" s="37" t="s">
        <v>77</v>
      </c>
      <c r="AS10" s="37" t="s">
        <v>77</v>
      </c>
      <c r="AT10" s="152">
        <v>37714</v>
      </c>
      <c r="AU10" s="37" t="s">
        <v>88</v>
      </c>
      <c r="AV10" s="37" t="s">
        <v>81</v>
      </c>
      <c r="AW10" s="37" t="s">
        <v>77</v>
      </c>
      <c r="AX10" s="37" t="s">
        <v>77</v>
      </c>
      <c r="AY10" s="37" t="s">
        <v>75</v>
      </c>
      <c r="AZ10" s="37" t="s">
        <v>77</v>
      </c>
      <c r="BA10" s="37" t="s">
        <v>93</v>
      </c>
      <c r="BB10" s="152">
        <v>37714</v>
      </c>
      <c r="BC10" s="37"/>
      <c r="BD10" s="37" t="s">
        <v>94</v>
      </c>
      <c r="BE10" s="154">
        <v>42233.836840277778</v>
      </c>
      <c r="BF10" s="37" t="s">
        <v>77</v>
      </c>
      <c r="BG10" s="37" t="s">
        <v>1239</v>
      </c>
      <c r="BH10" s="37" t="s">
        <v>1240</v>
      </c>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row>
    <row r="11" spans="1:128" s="26" customFormat="1" ht="16.5" customHeight="1">
      <c r="A11" s="26" t="s">
        <v>1249</v>
      </c>
      <c r="B11" s="161" t="s">
        <v>845</v>
      </c>
      <c r="C11" s="166" t="s">
        <v>1236</v>
      </c>
      <c r="D11" s="37" t="s">
        <v>75</v>
      </c>
      <c r="E11" s="37" t="s">
        <v>75</v>
      </c>
      <c r="F11" s="37" t="s">
        <v>75</v>
      </c>
      <c r="G11" s="37" t="s">
        <v>75</v>
      </c>
      <c r="H11" s="37" t="s">
        <v>75</v>
      </c>
      <c r="I11" s="37" t="s">
        <v>75</v>
      </c>
      <c r="J11" s="37" t="s">
        <v>77</v>
      </c>
      <c r="K11" s="37" t="s">
        <v>75</v>
      </c>
      <c r="L11" s="37" t="s">
        <v>77</v>
      </c>
      <c r="M11" s="37" t="s">
        <v>77</v>
      </c>
      <c r="N11" s="37" t="s">
        <v>75</v>
      </c>
      <c r="O11" s="37" t="s">
        <v>75</v>
      </c>
      <c r="P11" s="37" t="s">
        <v>75</v>
      </c>
      <c r="Q11" s="37" t="s">
        <v>75</v>
      </c>
      <c r="R11" s="37" t="s">
        <v>75</v>
      </c>
      <c r="S11" s="37" t="s">
        <v>75</v>
      </c>
      <c r="T11" s="152">
        <v>42186</v>
      </c>
      <c r="U11" s="37" t="s">
        <v>81</v>
      </c>
      <c r="V11" s="37" t="s">
        <v>845</v>
      </c>
      <c r="W11" s="37" t="s">
        <v>1250</v>
      </c>
      <c r="X11" s="37" t="s">
        <v>83</v>
      </c>
      <c r="Y11" s="37" t="s">
        <v>843</v>
      </c>
      <c r="Z11" s="37" t="s">
        <v>371</v>
      </c>
      <c r="AA11" s="37" t="s">
        <v>85</v>
      </c>
      <c r="AB11" s="153">
        <v>40</v>
      </c>
      <c r="AC11" s="37" t="s">
        <v>86</v>
      </c>
      <c r="AD11" s="37" t="s">
        <v>126</v>
      </c>
      <c r="AE11" s="37" t="s">
        <v>1238</v>
      </c>
      <c r="AF11" s="37" t="s">
        <v>88</v>
      </c>
      <c r="AG11" s="37" t="s">
        <v>77</v>
      </c>
      <c r="AH11" s="37" t="s">
        <v>77</v>
      </c>
      <c r="AI11" s="37" t="s">
        <v>77</v>
      </c>
      <c r="AJ11" s="37" t="s">
        <v>77</v>
      </c>
      <c r="AK11" s="37" t="s">
        <v>844</v>
      </c>
      <c r="AL11" s="37"/>
      <c r="AM11" s="37" t="s">
        <v>352</v>
      </c>
      <c r="AN11" s="37" t="s">
        <v>90</v>
      </c>
      <c r="AO11" s="37" t="s">
        <v>91</v>
      </c>
      <c r="AP11" s="37" t="s">
        <v>92</v>
      </c>
      <c r="AQ11" s="37" t="s">
        <v>77</v>
      </c>
      <c r="AR11" s="37" t="s">
        <v>77</v>
      </c>
      <c r="AS11" s="37" t="s">
        <v>77</v>
      </c>
      <c r="AT11" s="152">
        <v>37714</v>
      </c>
      <c r="AU11" s="37" t="s">
        <v>88</v>
      </c>
      <c r="AV11" s="37" t="s">
        <v>81</v>
      </c>
      <c r="AW11" s="37" t="s">
        <v>77</v>
      </c>
      <c r="AX11" s="37" t="s">
        <v>77</v>
      </c>
      <c r="AY11" s="37" t="s">
        <v>75</v>
      </c>
      <c r="AZ11" s="37" t="s">
        <v>77</v>
      </c>
      <c r="BA11" s="37" t="s">
        <v>93</v>
      </c>
      <c r="BB11" s="152">
        <v>37714</v>
      </c>
      <c r="BC11" s="37"/>
      <c r="BD11" s="37" t="s">
        <v>94</v>
      </c>
      <c r="BE11" s="154">
        <v>42233.836851851855</v>
      </c>
      <c r="BF11" s="37" t="s">
        <v>77</v>
      </c>
      <c r="BG11" s="37" t="s">
        <v>1239</v>
      </c>
      <c r="BH11" s="37" t="s">
        <v>1240</v>
      </c>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row>
    <row r="12" spans="1:128" s="26" customFormat="1" ht="14.25" customHeight="1">
      <c r="A12" s="26" t="s">
        <v>1251</v>
      </c>
      <c r="B12" s="161" t="s">
        <v>847</v>
      </c>
      <c r="C12" s="166" t="s">
        <v>1236</v>
      </c>
      <c r="D12" s="37" t="s">
        <v>75</v>
      </c>
      <c r="E12" s="37" t="s">
        <v>75</v>
      </c>
      <c r="F12" s="37" t="s">
        <v>75</v>
      </c>
      <c r="G12" s="37" t="s">
        <v>75</v>
      </c>
      <c r="H12" s="37" t="s">
        <v>75</v>
      </c>
      <c r="I12" s="37" t="s">
        <v>75</v>
      </c>
      <c r="J12" s="37" t="s">
        <v>77</v>
      </c>
      <c r="K12" s="37" t="s">
        <v>75</v>
      </c>
      <c r="L12" s="37" t="s">
        <v>77</v>
      </c>
      <c r="M12" s="37" t="s">
        <v>77</v>
      </c>
      <c r="N12" s="37" t="s">
        <v>75</v>
      </c>
      <c r="O12" s="37" t="s">
        <v>75</v>
      </c>
      <c r="P12" s="37" t="s">
        <v>75</v>
      </c>
      <c r="Q12" s="37" t="s">
        <v>75</v>
      </c>
      <c r="R12" s="37" t="s">
        <v>75</v>
      </c>
      <c r="S12" s="37" t="s">
        <v>75</v>
      </c>
      <c r="T12" s="152">
        <v>42186</v>
      </c>
      <c r="U12" s="37" t="s">
        <v>81</v>
      </c>
      <c r="V12" s="37" t="s">
        <v>847</v>
      </c>
      <c r="W12" s="37" t="s">
        <v>1252</v>
      </c>
      <c r="X12" s="37" t="s">
        <v>83</v>
      </c>
      <c r="Y12" s="37" t="s">
        <v>843</v>
      </c>
      <c r="Z12" s="37" t="s">
        <v>848</v>
      </c>
      <c r="AA12" s="37" t="s">
        <v>85</v>
      </c>
      <c r="AB12" s="153">
        <v>40</v>
      </c>
      <c r="AC12" s="37" t="s">
        <v>86</v>
      </c>
      <c r="AD12" s="37" t="s">
        <v>126</v>
      </c>
      <c r="AE12" s="37" t="s">
        <v>1238</v>
      </c>
      <c r="AF12" s="37" t="s">
        <v>88</v>
      </c>
      <c r="AG12" s="37" t="s">
        <v>77</v>
      </c>
      <c r="AH12" s="37" t="s">
        <v>77</v>
      </c>
      <c r="AI12" s="37" t="s">
        <v>77</v>
      </c>
      <c r="AJ12" s="37" t="s">
        <v>77</v>
      </c>
      <c r="AK12" s="37" t="s">
        <v>844</v>
      </c>
      <c r="AL12" s="37"/>
      <c r="AM12" s="37" t="s">
        <v>352</v>
      </c>
      <c r="AN12" s="37" t="s">
        <v>90</v>
      </c>
      <c r="AO12" s="37" t="s">
        <v>91</v>
      </c>
      <c r="AP12" s="37" t="s">
        <v>92</v>
      </c>
      <c r="AQ12" s="37" t="s">
        <v>77</v>
      </c>
      <c r="AR12" s="37" t="s">
        <v>77</v>
      </c>
      <c r="AS12" s="37" t="s">
        <v>77</v>
      </c>
      <c r="AT12" s="152">
        <v>37714</v>
      </c>
      <c r="AU12" s="37" t="s">
        <v>88</v>
      </c>
      <c r="AV12" s="37" t="s">
        <v>81</v>
      </c>
      <c r="AW12" s="37" t="s">
        <v>77</v>
      </c>
      <c r="AX12" s="37" t="s">
        <v>77</v>
      </c>
      <c r="AY12" s="37" t="s">
        <v>75</v>
      </c>
      <c r="AZ12" s="37" t="s">
        <v>77</v>
      </c>
      <c r="BA12" s="37" t="s">
        <v>93</v>
      </c>
      <c r="BB12" s="152">
        <v>37714</v>
      </c>
      <c r="BC12" s="37"/>
      <c r="BD12" s="37" t="s">
        <v>94</v>
      </c>
      <c r="BE12" s="154">
        <v>42233.836851851855</v>
      </c>
      <c r="BF12" s="37" t="s">
        <v>77</v>
      </c>
      <c r="BG12" s="37" t="s">
        <v>1239</v>
      </c>
      <c r="BH12" s="37" t="s">
        <v>1240</v>
      </c>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row>
    <row r="13" spans="1:128" s="26" customFormat="1" ht="14.25" customHeight="1">
      <c r="A13" s="26" t="s">
        <v>1253</v>
      </c>
      <c r="B13" s="161" t="s">
        <v>1254</v>
      </c>
      <c r="C13" s="166" t="s">
        <v>1236</v>
      </c>
      <c r="D13" s="37" t="s">
        <v>75</v>
      </c>
      <c r="E13" s="37" t="s">
        <v>75</v>
      </c>
      <c r="F13" s="37" t="s">
        <v>75</v>
      </c>
      <c r="G13" s="37" t="s">
        <v>75</v>
      </c>
      <c r="H13" s="37" t="s">
        <v>75</v>
      </c>
      <c r="I13" s="37" t="s">
        <v>75</v>
      </c>
      <c r="J13" s="37" t="s">
        <v>77</v>
      </c>
      <c r="K13" s="37" t="s">
        <v>75</v>
      </c>
      <c r="L13" s="37" t="s">
        <v>77</v>
      </c>
      <c r="M13" s="37" t="s">
        <v>77</v>
      </c>
      <c r="N13" s="37" t="s">
        <v>75</v>
      </c>
      <c r="O13" s="37" t="s">
        <v>75</v>
      </c>
      <c r="P13" s="37" t="s">
        <v>75</v>
      </c>
      <c r="Q13" s="37" t="s">
        <v>75</v>
      </c>
      <c r="R13" s="37" t="s">
        <v>75</v>
      </c>
      <c r="S13" s="37" t="s">
        <v>75</v>
      </c>
      <c r="T13" s="152">
        <v>42186</v>
      </c>
      <c r="U13" s="37" t="s">
        <v>81</v>
      </c>
      <c r="V13" s="37" t="s">
        <v>1254</v>
      </c>
      <c r="W13" s="37" t="s">
        <v>1255</v>
      </c>
      <c r="X13" s="37" t="s">
        <v>83</v>
      </c>
      <c r="Y13" s="37" t="s">
        <v>843</v>
      </c>
      <c r="Z13" s="37" t="s">
        <v>1256</v>
      </c>
      <c r="AA13" s="37" t="s">
        <v>85</v>
      </c>
      <c r="AB13" s="153">
        <v>40</v>
      </c>
      <c r="AC13" s="37" t="s">
        <v>86</v>
      </c>
      <c r="AD13" s="37" t="s">
        <v>126</v>
      </c>
      <c r="AE13" s="37" t="s">
        <v>1238</v>
      </c>
      <c r="AF13" s="37" t="s">
        <v>88</v>
      </c>
      <c r="AG13" s="37" t="s">
        <v>89</v>
      </c>
      <c r="AH13" s="37" t="s">
        <v>77</v>
      </c>
      <c r="AI13" s="37" t="s">
        <v>77</v>
      </c>
      <c r="AJ13" s="37" t="s">
        <v>77</v>
      </c>
      <c r="AK13" s="37" t="s">
        <v>257</v>
      </c>
      <c r="AL13" s="37"/>
      <c r="AM13" s="37" t="s">
        <v>92</v>
      </c>
      <c r="AN13" s="37" t="s">
        <v>90</v>
      </c>
      <c r="AO13" s="37" t="s">
        <v>91</v>
      </c>
      <c r="AP13" s="37" t="s">
        <v>92</v>
      </c>
      <c r="AQ13" s="37" t="s">
        <v>77</v>
      </c>
      <c r="AR13" s="37" t="s">
        <v>77</v>
      </c>
      <c r="AS13" s="37" t="s">
        <v>77</v>
      </c>
      <c r="AT13" s="152">
        <v>37714</v>
      </c>
      <c r="AU13" s="37" t="s">
        <v>88</v>
      </c>
      <c r="AV13" s="37" t="s">
        <v>81</v>
      </c>
      <c r="AW13" s="37" t="s">
        <v>77</v>
      </c>
      <c r="AX13" s="37" t="s">
        <v>77</v>
      </c>
      <c r="AY13" s="37" t="s">
        <v>75</v>
      </c>
      <c r="AZ13" s="37" t="s">
        <v>77</v>
      </c>
      <c r="BA13" s="37" t="s">
        <v>93</v>
      </c>
      <c r="BB13" s="152">
        <v>37714</v>
      </c>
      <c r="BC13" s="37"/>
      <c r="BD13" s="37" t="s">
        <v>94</v>
      </c>
      <c r="BE13" s="154">
        <v>42233.836851851855</v>
      </c>
      <c r="BF13" s="37" t="s">
        <v>77</v>
      </c>
      <c r="BG13" s="37" t="s">
        <v>1257</v>
      </c>
      <c r="BH13" s="37" t="s">
        <v>1240</v>
      </c>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row>
    <row r="14" spans="1:128" s="26" customFormat="1" ht="14.25" customHeight="1">
      <c r="A14" s="26" t="s">
        <v>1258</v>
      </c>
      <c r="B14" s="161" t="s">
        <v>1259</v>
      </c>
      <c r="C14" s="166" t="s">
        <v>1236</v>
      </c>
      <c r="D14" s="37" t="s">
        <v>75</v>
      </c>
      <c r="E14" s="37" t="s">
        <v>75</v>
      </c>
      <c r="F14" s="37" t="s">
        <v>75</v>
      </c>
      <c r="G14" s="37" t="s">
        <v>75</v>
      </c>
      <c r="H14" s="37" t="s">
        <v>75</v>
      </c>
      <c r="I14" s="37" t="s">
        <v>75</v>
      </c>
      <c r="J14" s="37" t="s">
        <v>77</v>
      </c>
      <c r="K14" s="37" t="s">
        <v>75</v>
      </c>
      <c r="L14" s="37" t="s">
        <v>77</v>
      </c>
      <c r="M14" s="37" t="s">
        <v>77</v>
      </c>
      <c r="N14" s="37" t="s">
        <v>75</v>
      </c>
      <c r="O14" s="37" t="s">
        <v>75</v>
      </c>
      <c r="P14" s="37" t="s">
        <v>75</v>
      </c>
      <c r="Q14" s="37" t="s">
        <v>75</v>
      </c>
      <c r="R14" s="37" t="s">
        <v>75</v>
      </c>
      <c r="S14" s="37" t="s">
        <v>75</v>
      </c>
      <c r="T14" s="152">
        <v>42186</v>
      </c>
      <c r="U14" s="37" t="s">
        <v>81</v>
      </c>
      <c r="V14" s="37" t="s">
        <v>1259</v>
      </c>
      <c r="W14" s="37" t="s">
        <v>1260</v>
      </c>
      <c r="X14" s="37" t="s">
        <v>83</v>
      </c>
      <c r="Y14" s="37" t="s">
        <v>843</v>
      </c>
      <c r="Z14" s="37" t="s">
        <v>1261</v>
      </c>
      <c r="AA14" s="37" t="s">
        <v>85</v>
      </c>
      <c r="AB14" s="153">
        <v>40</v>
      </c>
      <c r="AC14" s="37" t="s">
        <v>86</v>
      </c>
      <c r="AD14" s="37" t="s">
        <v>126</v>
      </c>
      <c r="AE14" s="37" t="s">
        <v>1238</v>
      </c>
      <c r="AF14" s="37" t="s">
        <v>88</v>
      </c>
      <c r="AG14" s="37" t="s">
        <v>89</v>
      </c>
      <c r="AH14" s="37" t="s">
        <v>77</v>
      </c>
      <c r="AI14" s="37" t="s">
        <v>77</v>
      </c>
      <c r="AJ14" s="37" t="s">
        <v>77</v>
      </c>
      <c r="AK14" s="37" t="s">
        <v>257</v>
      </c>
      <c r="AL14" s="37"/>
      <c r="AM14" s="37" t="s">
        <v>92</v>
      </c>
      <c r="AN14" s="37" t="s">
        <v>90</v>
      </c>
      <c r="AO14" s="37" t="s">
        <v>91</v>
      </c>
      <c r="AP14" s="37" t="s">
        <v>92</v>
      </c>
      <c r="AQ14" s="37" t="s">
        <v>77</v>
      </c>
      <c r="AR14" s="37" t="s">
        <v>77</v>
      </c>
      <c r="AS14" s="37" t="s">
        <v>77</v>
      </c>
      <c r="AT14" s="152">
        <v>37714</v>
      </c>
      <c r="AU14" s="37" t="s">
        <v>88</v>
      </c>
      <c r="AV14" s="37" t="s">
        <v>81</v>
      </c>
      <c r="AW14" s="37" t="s">
        <v>77</v>
      </c>
      <c r="AX14" s="37" t="s">
        <v>77</v>
      </c>
      <c r="AY14" s="37" t="s">
        <v>75</v>
      </c>
      <c r="AZ14" s="37" t="s">
        <v>77</v>
      </c>
      <c r="BA14" s="37" t="s">
        <v>93</v>
      </c>
      <c r="BB14" s="152">
        <v>37714</v>
      </c>
      <c r="BC14" s="37"/>
      <c r="BD14" s="37" t="s">
        <v>94</v>
      </c>
      <c r="BE14" s="154">
        <v>42233.836851851855</v>
      </c>
      <c r="BF14" s="37" t="s">
        <v>77</v>
      </c>
      <c r="BG14" s="37" t="s">
        <v>1257</v>
      </c>
      <c r="BH14" s="37" t="s">
        <v>1240</v>
      </c>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row>
    <row r="15" spans="1:128" s="26" customFormat="1" ht="14.25" customHeight="1">
      <c r="A15" s="26" t="s">
        <v>1262</v>
      </c>
      <c r="B15" s="161" t="s">
        <v>1263</v>
      </c>
      <c r="C15" s="166" t="s">
        <v>1236</v>
      </c>
      <c r="D15" s="37" t="s">
        <v>75</v>
      </c>
      <c r="E15" s="37" t="s">
        <v>75</v>
      </c>
      <c r="F15" s="37" t="s">
        <v>75</v>
      </c>
      <c r="G15" s="37" t="s">
        <v>75</v>
      </c>
      <c r="H15" s="37" t="s">
        <v>75</v>
      </c>
      <c r="I15" s="37" t="s">
        <v>75</v>
      </c>
      <c r="J15" s="37" t="s">
        <v>77</v>
      </c>
      <c r="K15" s="37" t="s">
        <v>75</v>
      </c>
      <c r="L15" s="37" t="s">
        <v>77</v>
      </c>
      <c r="M15" s="37" t="s">
        <v>77</v>
      </c>
      <c r="N15" s="37" t="s">
        <v>75</v>
      </c>
      <c r="O15" s="37" t="s">
        <v>75</v>
      </c>
      <c r="P15" s="37" t="s">
        <v>75</v>
      </c>
      <c r="Q15" s="37" t="s">
        <v>75</v>
      </c>
      <c r="R15" s="37" t="s">
        <v>75</v>
      </c>
      <c r="S15" s="37" t="s">
        <v>75</v>
      </c>
      <c r="T15" s="152">
        <v>42186</v>
      </c>
      <c r="U15" s="37" t="s">
        <v>81</v>
      </c>
      <c r="V15" s="37" t="s">
        <v>1263</v>
      </c>
      <c r="W15" s="37" t="s">
        <v>1264</v>
      </c>
      <c r="X15" s="37" t="s">
        <v>83</v>
      </c>
      <c r="Y15" s="37" t="s">
        <v>851</v>
      </c>
      <c r="Z15" s="37" t="s">
        <v>1196</v>
      </c>
      <c r="AA15" s="37" t="s">
        <v>85</v>
      </c>
      <c r="AB15" s="153">
        <v>40</v>
      </c>
      <c r="AC15" s="37" t="s">
        <v>86</v>
      </c>
      <c r="AD15" s="37" t="s">
        <v>126</v>
      </c>
      <c r="AE15" s="37" t="s">
        <v>1265</v>
      </c>
      <c r="AF15" s="37" t="s">
        <v>88</v>
      </c>
      <c r="AG15" s="37" t="s">
        <v>89</v>
      </c>
      <c r="AH15" s="37" t="s">
        <v>77</v>
      </c>
      <c r="AI15" s="37" t="s">
        <v>77</v>
      </c>
      <c r="AJ15" s="37" t="s">
        <v>77</v>
      </c>
      <c r="AK15" s="37" t="s">
        <v>257</v>
      </c>
      <c r="AL15" s="37"/>
      <c r="AM15" s="37" t="s">
        <v>228</v>
      </c>
      <c r="AN15" s="37" t="s">
        <v>90</v>
      </c>
      <c r="AO15" s="37" t="s">
        <v>91</v>
      </c>
      <c r="AP15" s="37" t="s">
        <v>92</v>
      </c>
      <c r="AQ15" s="37" t="s">
        <v>77</v>
      </c>
      <c r="AR15" s="37" t="s">
        <v>77</v>
      </c>
      <c r="AS15" s="37" t="s">
        <v>77</v>
      </c>
      <c r="AT15" s="152">
        <v>37714</v>
      </c>
      <c r="AU15" s="37" t="s">
        <v>88</v>
      </c>
      <c r="AV15" s="37" t="s">
        <v>81</v>
      </c>
      <c r="AW15" s="37" t="s">
        <v>77</v>
      </c>
      <c r="AX15" s="37" t="s">
        <v>77</v>
      </c>
      <c r="AY15" s="37" t="s">
        <v>75</v>
      </c>
      <c r="AZ15" s="37" t="s">
        <v>77</v>
      </c>
      <c r="BA15" s="37" t="s">
        <v>93</v>
      </c>
      <c r="BB15" s="152">
        <v>37714</v>
      </c>
      <c r="BC15" s="37"/>
      <c r="BD15" s="37" t="s">
        <v>94</v>
      </c>
      <c r="BE15" s="154">
        <v>42233.836863425924</v>
      </c>
      <c r="BF15" s="37" t="s">
        <v>77</v>
      </c>
      <c r="BG15" s="37" t="s">
        <v>1257</v>
      </c>
      <c r="BH15" s="37" t="s">
        <v>1240</v>
      </c>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row>
    <row r="16" spans="1:128" s="26" customFormat="1" ht="14.25" customHeight="1">
      <c r="A16" s="26" t="s">
        <v>1266</v>
      </c>
      <c r="B16" s="161" t="s">
        <v>1267</v>
      </c>
      <c r="C16" s="166" t="s">
        <v>1236</v>
      </c>
      <c r="D16" s="37" t="s">
        <v>75</v>
      </c>
      <c r="E16" s="37" t="s">
        <v>75</v>
      </c>
      <c r="F16" s="37" t="s">
        <v>75</v>
      </c>
      <c r="G16" s="37" t="s">
        <v>75</v>
      </c>
      <c r="H16" s="37" t="s">
        <v>75</v>
      </c>
      <c r="I16" s="37" t="s">
        <v>75</v>
      </c>
      <c r="J16" s="37" t="s">
        <v>77</v>
      </c>
      <c r="K16" s="37" t="s">
        <v>75</v>
      </c>
      <c r="L16" s="37" t="s">
        <v>77</v>
      </c>
      <c r="M16" s="37" t="s">
        <v>77</v>
      </c>
      <c r="N16" s="37" t="s">
        <v>75</v>
      </c>
      <c r="O16" s="37" t="s">
        <v>75</v>
      </c>
      <c r="P16" s="37" t="s">
        <v>75</v>
      </c>
      <c r="Q16" s="37" t="s">
        <v>75</v>
      </c>
      <c r="R16" s="37" t="s">
        <v>75</v>
      </c>
      <c r="S16" s="37" t="s">
        <v>75</v>
      </c>
      <c r="T16" s="152">
        <v>42186</v>
      </c>
      <c r="U16" s="37" t="s">
        <v>81</v>
      </c>
      <c r="V16" s="37" t="s">
        <v>1267</v>
      </c>
      <c r="W16" s="37" t="s">
        <v>1268</v>
      </c>
      <c r="X16" s="37" t="s">
        <v>83</v>
      </c>
      <c r="Y16" s="37" t="s">
        <v>851</v>
      </c>
      <c r="Z16" s="37" t="s">
        <v>918</v>
      </c>
      <c r="AA16" s="37" t="s">
        <v>85</v>
      </c>
      <c r="AB16" s="153">
        <v>40</v>
      </c>
      <c r="AC16" s="37" t="s">
        <v>86</v>
      </c>
      <c r="AD16" s="37" t="s">
        <v>126</v>
      </c>
      <c r="AE16" s="37" t="s">
        <v>1265</v>
      </c>
      <c r="AF16" s="37" t="s">
        <v>88</v>
      </c>
      <c r="AG16" s="37" t="s">
        <v>89</v>
      </c>
      <c r="AH16" s="37" t="s">
        <v>77</v>
      </c>
      <c r="AI16" s="37" t="s">
        <v>77</v>
      </c>
      <c r="AJ16" s="37" t="s">
        <v>77</v>
      </c>
      <c r="AK16" s="37" t="s">
        <v>257</v>
      </c>
      <c r="AL16" s="37"/>
      <c r="AM16" s="37" t="s">
        <v>228</v>
      </c>
      <c r="AN16" s="37" t="s">
        <v>90</v>
      </c>
      <c r="AO16" s="37" t="s">
        <v>91</v>
      </c>
      <c r="AP16" s="37" t="s">
        <v>92</v>
      </c>
      <c r="AQ16" s="37" t="s">
        <v>77</v>
      </c>
      <c r="AR16" s="37" t="s">
        <v>77</v>
      </c>
      <c r="AS16" s="37" t="s">
        <v>77</v>
      </c>
      <c r="AT16" s="152">
        <v>37714</v>
      </c>
      <c r="AU16" s="37" t="s">
        <v>88</v>
      </c>
      <c r="AV16" s="37" t="s">
        <v>81</v>
      </c>
      <c r="AW16" s="37" t="s">
        <v>77</v>
      </c>
      <c r="AX16" s="37" t="s">
        <v>77</v>
      </c>
      <c r="AY16" s="37" t="s">
        <v>75</v>
      </c>
      <c r="AZ16" s="37" t="s">
        <v>77</v>
      </c>
      <c r="BA16" s="37" t="s">
        <v>93</v>
      </c>
      <c r="BB16" s="152">
        <v>37714</v>
      </c>
      <c r="BC16" s="37"/>
      <c r="BD16" s="37" t="s">
        <v>94</v>
      </c>
      <c r="BE16" s="154">
        <v>42233.836863425924</v>
      </c>
      <c r="BF16" s="37" t="s">
        <v>77</v>
      </c>
      <c r="BG16" s="37" t="s">
        <v>1257</v>
      </c>
      <c r="BH16" s="37" t="s">
        <v>1240</v>
      </c>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row>
    <row r="17" spans="1:99" s="26" customFormat="1" ht="14.25" customHeight="1">
      <c r="A17" s="26" t="s">
        <v>1269</v>
      </c>
      <c r="B17" s="161" t="s">
        <v>1270</v>
      </c>
      <c r="C17" s="166" t="s">
        <v>1236</v>
      </c>
      <c r="D17" s="37" t="s">
        <v>75</v>
      </c>
      <c r="E17" s="37" t="s">
        <v>75</v>
      </c>
      <c r="F17" s="37" t="s">
        <v>75</v>
      </c>
      <c r="G17" s="37" t="s">
        <v>75</v>
      </c>
      <c r="H17" s="37" t="s">
        <v>75</v>
      </c>
      <c r="I17" s="37" t="s">
        <v>75</v>
      </c>
      <c r="J17" s="37" t="s">
        <v>77</v>
      </c>
      <c r="K17" s="37" t="s">
        <v>75</v>
      </c>
      <c r="L17" s="37" t="s">
        <v>77</v>
      </c>
      <c r="M17" s="37" t="s">
        <v>77</v>
      </c>
      <c r="N17" s="37" t="s">
        <v>75</v>
      </c>
      <c r="O17" s="37" t="s">
        <v>75</v>
      </c>
      <c r="P17" s="37" t="s">
        <v>75</v>
      </c>
      <c r="Q17" s="37" t="s">
        <v>75</v>
      </c>
      <c r="R17" s="37" t="s">
        <v>75</v>
      </c>
      <c r="S17" s="37" t="s">
        <v>75</v>
      </c>
      <c r="T17" s="152">
        <v>42186</v>
      </c>
      <c r="U17" s="37" t="s">
        <v>81</v>
      </c>
      <c r="V17" s="37" t="s">
        <v>1270</v>
      </c>
      <c r="W17" s="37" t="s">
        <v>1271</v>
      </c>
      <c r="X17" s="37" t="s">
        <v>83</v>
      </c>
      <c r="Y17" s="37" t="s">
        <v>851</v>
      </c>
      <c r="Z17" s="37" t="s">
        <v>858</v>
      </c>
      <c r="AA17" s="37" t="s">
        <v>85</v>
      </c>
      <c r="AB17" s="153">
        <v>40</v>
      </c>
      <c r="AC17" s="37" t="s">
        <v>86</v>
      </c>
      <c r="AD17" s="37" t="s">
        <v>126</v>
      </c>
      <c r="AE17" s="37" t="s">
        <v>1265</v>
      </c>
      <c r="AF17" s="37" t="s">
        <v>88</v>
      </c>
      <c r="AG17" s="37" t="s">
        <v>89</v>
      </c>
      <c r="AH17" s="37" t="s">
        <v>77</v>
      </c>
      <c r="AI17" s="37" t="s">
        <v>77</v>
      </c>
      <c r="AJ17" s="37" t="s">
        <v>77</v>
      </c>
      <c r="AK17" s="37" t="s">
        <v>844</v>
      </c>
      <c r="AL17" s="37"/>
      <c r="AM17" s="37" t="s">
        <v>228</v>
      </c>
      <c r="AN17" s="37" t="s">
        <v>90</v>
      </c>
      <c r="AO17" s="37" t="s">
        <v>91</v>
      </c>
      <c r="AP17" s="37" t="s">
        <v>92</v>
      </c>
      <c r="AQ17" s="37" t="s">
        <v>77</v>
      </c>
      <c r="AR17" s="37" t="s">
        <v>77</v>
      </c>
      <c r="AS17" s="37" t="s">
        <v>77</v>
      </c>
      <c r="AT17" s="152">
        <v>37714</v>
      </c>
      <c r="AU17" s="37" t="s">
        <v>88</v>
      </c>
      <c r="AV17" s="37" t="s">
        <v>81</v>
      </c>
      <c r="AW17" s="37" t="s">
        <v>77</v>
      </c>
      <c r="AX17" s="37" t="s">
        <v>77</v>
      </c>
      <c r="AY17" s="37" t="s">
        <v>75</v>
      </c>
      <c r="AZ17" s="37" t="s">
        <v>77</v>
      </c>
      <c r="BA17" s="37" t="s">
        <v>93</v>
      </c>
      <c r="BB17" s="152">
        <v>37714</v>
      </c>
      <c r="BC17" s="37"/>
      <c r="BD17" s="37" t="s">
        <v>94</v>
      </c>
      <c r="BE17" s="154">
        <v>42233.836863425924</v>
      </c>
      <c r="BF17" s="37" t="s">
        <v>77</v>
      </c>
      <c r="BG17" s="37" t="s">
        <v>1257</v>
      </c>
      <c r="BH17" s="37" t="s">
        <v>1240</v>
      </c>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row>
    <row r="18" spans="1:99" s="26" customFormat="1" ht="42">
      <c r="A18" s="26" t="s">
        <v>1272</v>
      </c>
      <c r="B18" s="161" t="s">
        <v>1273</v>
      </c>
      <c r="C18" s="166" t="s">
        <v>1236</v>
      </c>
      <c r="D18" s="37" t="s">
        <v>75</v>
      </c>
      <c r="E18" s="37" t="s">
        <v>75</v>
      </c>
      <c r="F18" s="37" t="s">
        <v>75</v>
      </c>
      <c r="G18" s="37" t="s">
        <v>75</v>
      </c>
      <c r="H18" s="37" t="s">
        <v>75</v>
      </c>
      <c r="I18" s="37" t="s">
        <v>75</v>
      </c>
      <c r="J18" s="37" t="s">
        <v>77</v>
      </c>
      <c r="K18" s="37" t="s">
        <v>75</v>
      </c>
      <c r="L18" s="37" t="s">
        <v>77</v>
      </c>
      <c r="M18" s="37" t="s">
        <v>77</v>
      </c>
      <c r="N18" s="37" t="s">
        <v>75</v>
      </c>
      <c r="O18" s="37" t="s">
        <v>75</v>
      </c>
      <c r="P18" s="37" t="s">
        <v>75</v>
      </c>
      <c r="Q18" s="37" t="s">
        <v>75</v>
      </c>
      <c r="R18" s="37" t="s">
        <v>75</v>
      </c>
      <c r="S18" s="37" t="s">
        <v>75</v>
      </c>
      <c r="T18" s="152">
        <v>42186</v>
      </c>
      <c r="U18" s="37" t="s">
        <v>81</v>
      </c>
      <c r="V18" s="37" t="s">
        <v>1273</v>
      </c>
      <c r="W18" s="37" t="s">
        <v>1274</v>
      </c>
      <c r="X18" s="37" t="s">
        <v>83</v>
      </c>
      <c r="Y18" s="37" t="s">
        <v>851</v>
      </c>
      <c r="Z18" s="37" t="s">
        <v>901</v>
      </c>
      <c r="AA18" s="37" t="s">
        <v>85</v>
      </c>
      <c r="AB18" s="153">
        <v>40</v>
      </c>
      <c r="AC18" s="37" t="s">
        <v>86</v>
      </c>
      <c r="AD18" s="37" t="s">
        <v>126</v>
      </c>
      <c r="AE18" s="37" t="s">
        <v>1265</v>
      </c>
      <c r="AF18" s="37" t="s">
        <v>88</v>
      </c>
      <c r="AG18" s="37" t="s">
        <v>89</v>
      </c>
      <c r="AH18" s="37" t="s">
        <v>77</v>
      </c>
      <c r="AI18" s="37" t="s">
        <v>77</v>
      </c>
      <c r="AJ18" s="37" t="s">
        <v>77</v>
      </c>
      <c r="AK18" s="37" t="s">
        <v>844</v>
      </c>
      <c r="AL18" s="37"/>
      <c r="AM18" s="37" t="s">
        <v>228</v>
      </c>
      <c r="AN18" s="37" t="s">
        <v>90</v>
      </c>
      <c r="AO18" s="37" t="s">
        <v>91</v>
      </c>
      <c r="AP18" s="37" t="s">
        <v>92</v>
      </c>
      <c r="AQ18" s="37" t="s">
        <v>77</v>
      </c>
      <c r="AR18" s="37" t="s">
        <v>77</v>
      </c>
      <c r="AS18" s="37" t="s">
        <v>77</v>
      </c>
      <c r="AT18" s="152">
        <v>37714</v>
      </c>
      <c r="AU18" s="37" t="s">
        <v>88</v>
      </c>
      <c r="AV18" s="37" t="s">
        <v>81</v>
      </c>
      <c r="AW18" s="37" t="s">
        <v>77</v>
      </c>
      <c r="AX18" s="37" t="s">
        <v>77</v>
      </c>
      <c r="AY18" s="37" t="s">
        <v>75</v>
      </c>
      <c r="AZ18" s="37" t="s">
        <v>77</v>
      </c>
      <c r="BA18" s="37" t="s">
        <v>93</v>
      </c>
      <c r="BB18" s="152">
        <v>37714</v>
      </c>
      <c r="BC18" s="37"/>
      <c r="BD18" s="37" t="s">
        <v>94</v>
      </c>
      <c r="BE18" s="154">
        <v>42233.836863425924</v>
      </c>
      <c r="BF18" s="37" t="s">
        <v>77</v>
      </c>
      <c r="BG18" s="37" t="s">
        <v>1257</v>
      </c>
      <c r="BH18" s="37" t="s">
        <v>1240</v>
      </c>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row>
    <row r="19" spans="1:99" s="26" customFormat="1" ht="42">
      <c r="A19" s="26" t="s">
        <v>1275</v>
      </c>
      <c r="B19" s="161" t="s">
        <v>1276</v>
      </c>
      <c r="C19" s="166" t="s">
        <v>1236</v>
      </c>
      <c r="D19" s="37" t="s">
        <v>75</v>
      </c>
      <c r="E19" s="37" t="s">
        <v>75</v>
      </c>
      <c r="F19" s="37" t="s">
        <v>75</v>
      </c>
      <c r="G19" s="37" t="s">
        <v>75</v>
      </c>
      <c r="H19" s="37" t="s">
        <v>75</v>
      </c>
      <c r="I19" s="37" t="s">
        <v>75</v>
      </c>
      <c r="J19" s="37" t="s">
        <v>77</v>
      </c>
      <c r="K19" s="37" t="s">
        <v>75</v>
      </c>
      <c r="L19" s="37" t="s">
        <v>77</v>
      </c>
      <c r="M19" s="37" t="s">
        <v>77</v>
      </c>
      <c r="N19" s="37" t="s">
        <v>75</v>
      </c>
      <c r="O19" s="37" t="s">
        <v>75</v>
      </c>
      <c r="P19" s="37" t="s">
        <v>75</v>
      </c>
      <c r="Q19" s="37" t="s">
        <v>75</v>
      </c>
      <c r="R19" s="37" t="s">
        <v>75</v>
      </c>
      <c r="S19" s="37" t="s">
        <v>75</v>
      </c>
      <c r="T19" s="152">
        <v>42186</v>
      </c>
      <c r="U19" s="37" t="s">
        <v>81</v>
      </c>
      <c r="V19" s="37" t="s">
        <v>1276</v>
      </c>
      <c r="W19" s="37" t="s">
        <v>1277</v>
      </c>
      <c r="X19" s="37" t="s">
        <v>83</v>
      </c>
      <c r="Y19" s="37" t="s">
        <v>851</v>
      </c>
      <c r="Z19" s="37" t="s">
        <v>1196</v>
      </c>
      <c r="AA19" s="37" t="s">
        <v>85</v>
      </c>
      <c r="AB19" s="153">
        <v>40</v>
      </c>
      <c r="AC19" s="37" t="s">
        <v>86</v>
      </c>
      <c r="AD19" s="37" t="s">
        <v>126</v>
      </c>
      <c r="AE19" s="37" t="s">
        <v>1265</v>
      </c>
      <c r="AF19" s="37" t="s">
        <v>88</v>
      </c>
      <c r="AG19" s="37" t="s">
        <v>89</v>
      </c>
      <c r="AH19" s="37" t="s">
        <v>77</v>
      </c>
      <c r="AI19" s="37" t="s">
        <v>77</v>
      </c>
      <c r="AJ19" s="37" t="s">
        <v>77</v>
      </c>
      <c r="AK19" s="37" t="s">
        <v>844</v>
      </c>
      <c r="AL19" s="37"/>
      <c r="AM19" s="37" t="s">
        <v>228</v>
      </c>
      <c r="AN19" s="37" t="s">
        <v>90</v>
      </c>
      <c r="AO19" s="37" t="s">
        <v>91</v>
      </c>
      <c r="AP19" s="37" t="s">
        <v>92</v>
      </c>
      <c r="AQ19" s="37" t="s">
        <v>77</v>
      </c>
      <c r="AR19" s="37" t="s">
        <v>77</v>
      </c>
      <c r="AS19" s="37" t="s">
        <v>77</v>
      </c>
      <c r="AT19" s="152">
        <v>37714</v>
      </c>
      <c r="AU19" s="37" t="s">
        <v>88</v>
      </c>
      <c r="AV19" s="37" t="s">
        <v>81</v>
      </c>
      <c r="AW19" s="37" t="s">
        <v>77</v>
      </c>
      <c r="AX19" s="37" t="s">
        <v>77</v>
      </c>
      <c r="AY19" s="37" t="s">
        <v>75</v>
      </c>
      <c r="AZ19" s="37" t="s">
        <v>77</v>
      </c>
      <c r="BA19" s="37" t="s">
        <v>93</v>
      </c>
      <c r="BB19" s="152">
        <v>37714</v>
      </c>
      <c r="BC19" s="37"/>
      <c r="BD19" s="37" t="s">
        <v>94</v>
      </c>
      <c r="BE19" s="154">
        <v>42233.836875000001</v>
      </c>
      <c r="BF19" s="37" t="s">
        <v>77</v>
      </c>
      <c r="BG19" s="37" t="s">
        <v>1257</v>
      </c>
      <c r="BH19" s="37" t="s">
        <v>1240</v>
      </c>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row>
    <row r="20" spans="1:99" s="26" customFormat="1" ht="42">
      <c r="A20" s="26" t="s">
        <v>1278</v>
      </c>
      <c r="B20" s="161" t="s">
        <v>1279</v>
      </c>
      <c r="C20" s="166" t="s">
        <v>1236</v>
      </c>
      <c r="D20" s="37" t="s">
        <v>75</v>
      </c>
      <c r="E20" s="37" t="s">
        <v>75</v>
      </c>
      <c r="F20" s="37" t="s">
        <v>75</v>
      </c>
      <c r="G20" s="37" t="s">
        <v>75</v>
      </c>
      <c r="H20" s="37" t="s">
        <v>75</v>
      </c>
      <c r="I20" s="37" t="s">
        <v>75</v>
      </c>
      <c r="J20" s="37" t="s">
        <v>77</v>
      </c>
      <c r="K20" s="37" t="s">
        <v>75</v>
      </c>
      <c r="L20" s="37" t="s">
        <v>77</v>
      </c>
      <c r="M20" s="37" t="s">
        <v>77</v>
      </c>
      <c r="N20" s="37" t="s">
        <v>75</v>
      </c>
      <c r="O20" s="37" t="s">
        <v>75</v>
      </c>
      <c r="P20" s="37" t="s">
        <v>75</v>
      </c>
      <c r="Q20" s="37" t="s">
        <v>75</v>
      </c>
      <c r="R20" s="37" t="s">
        <v>75</v>
      </c>
      <c r="S20" s="37" t="s">
        <v>75</v>
      </c>
      <c r="T20" s="152">
        <v>42186</v>
      </c>
      <c r="U20" s="37" t="s">
        <v>81</v>
      </c>
      <c r="V20" s="37" t="s">
        <v>1279</v>
      </c>
      <c r="W20" s="37" t="s">
        <v>1280</v>
      </c>
      <c r="X20" s="37" t="s">
        <v>83</v>
      </c>
      <c r="Y20" s="37" t="s">
        <v>851</v>
      </c>
      <c r="Z20" s="37" t="s">
        <v>918</v>
      </c>
      <c r="AA20" s="37" t="s">
        <v>85</v>
      </c>
      <c r="AB20" s="153">
        <v>40</v>
      </c>
      <c r="AC20" s="37" t="s">
        <v>86</v>
      </c>
      <c r="AD20" s="37" t="s">
        <v>126</v>
      </c>
      <c r="AE20" s="37" t="s">
        <v>1265</v>
      </c>
      <c r="AF20" s="37" t="s">
        <v>88</v>
      </c>
      <c r="AG20" s="37" t="s">
        <v>89</v>
      </c>
      <c r="AH20" s="37" t="s">
        <v>77</v>
      </c>
      <c r="AI20" s="37" t="s">
        <v>77</v>
      </c>
      <c r="AJ20" s="37" t="s">
        <v>77</v>
      </c>
      <c r="AK20" s="37" t="s">
        <v>844</v>
      </c>
      <c r="AL20" s="37"/>
      <c r="AM20" s="37" t="s">
        <v>228</v>
      </c>
      <c r="AN20" s="37" t="s">
        <v>90</v>
      </c>
      <c r="AO20" s="37" t="s">
        <v>91</v>
      </c>
      <c r="AP20" s="37" t="s">
        <v>92</v>
      </c>
      <c r="AQ20" s="37" t="s">
        <v>77</v>
      </c>
      <c r="AR20" s="37" t="s">
        <v>77</v>
      </c>
      <c r="AS20" s="37" t="s">
        <v>77</v>
      </c>
      <c r="AT20" s="152">
        <v>37714</v>
      </c>
      <c r="AU20" s="37" t="s">
        <v>88</v>
      </c>
      <c r="AV20" s="37" t="s">
        <v>81</v>
      </c>
      <c r="AW20" s="37" t="s">
        <v>77</v>
      </c>
      <c r="AX20" s="37" t="s">
        <v>77</v>
      </c>
      <c r="AY20" s="37" t="s">
        <v>75</v>
      </c>
      <c r="AZ20" s="37" t="s">
        <v>77</v>
      </c>
      <c r="BA20" s="37" t="s">
        <v>93</v>
      </c>
      <c r="BB20" s="152">
        <v>37714</v>
      </c>
      <c r="BC20" s="37"/>
      <c r="BD20" s="37" t="s">
        <v>94</v>
      </c>
      <c r="BE20" s="154">
        <v>42233.836875000001</v>
      </c>
      <c r="BF20" s="37" t="s">
        <v>77</v>
      </c>
      <c r="BG20" s="37" t="s">
        <v>1257</v>
      </c>
      <c r="BH20" s="37" t="s">
        <v>1240</v>
      </c>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row>
    <row r="21" spans="1:99" s="26" customFormat="1" ht="42">
      <c r="A21" s="26" t="s">
        <v>1281</v>
      </c>
      <c r="B21" s="161" t="s">
        <v>1282</v>
      </c>
      <c r="C21" s="166" t="s">
        <v>1236</v>
      </c>
      <c r="D21" s="37" t="s">
        <v>75</v>
      </c>
      <c r="E21" s="37" t="s">
        <v>75</v>
      </c>
      <c r="F21" s="37" t="s">
        <v>75</v>
      </c>
      <c r="G21" s="37" t="s">
        <v>75</v>
      </c>
      <c r="H21" s="37" t="s">
        <v>75</v>
      </c>
      <c r="I21" s="37" t="s">
        <v>75</v>
      </c>
      <c r="J21" s="37" t="s">
        <v>77</v>
      </c>
      <c r="K21" s="37" t="s">
        <v>75</v>
      </c>
      <c r="L21" s="37" t="s">
        <v>77</v>
      </c>
      <c r="M21" s="37" t="s">
        <v>77</v>
      </c>
      <c r="N21" s="37" t="s">
        <v>75</v>
      </c>
      <c r="O21" s="37" t="s">
        <v>75</v>
      </c>
      <c r="P21" s="37" t="s">
        <v>75</v>
      </c>
      <c r="Q21" s="37" t="s">
        <v>75</v>
      </c>
      <c r="R21" s="37" t="s">
        <v>75</v>
      </c>
      <c r="S21" s="37" t="s">
        <v>75</v>
      </c>
      <c r="T21" s="152">
        <v>42186</v>
      </c>
      <c r="U21" s="37" t="s">
        <v>81</v>
      </c>
      <c r="V21" s="37" t="s">
        <v>1282</v>
      </c>
      <c r="W21" s="37" t="s">
        <v>1283</v>
      </c>
      <c r="X21" s="37" t="s">
        <v>83</v>
      </c>
      <c r="Y21" s="37" t="s">
        <v>851</v>
      </c>
      <c r="Z21" s="37" t="s">
        <v>887</v>
      </c>
      <c r="AA21" s="37" t="s">
        <v>85</v>
      </c>
      <c r="AB21" s="153">
        <v>40</v>
      </c>
      <c r="AC21" s="37" t="s">
        <v>86</v>
      </c>
      <c r="AD21" s="37" t="s">
        <v>126</v>
      </c>
      <c r="AE21" s="37" t="s">
        <v>1265</v>
      </c>
      <c r="AF21" s="37" t="s">
        <v>88</v>
      </c>
      <c r="AG21" s="37" t="s">
        <v>89</v>
      </c>
      <c r="AH21" s="37" t="s">
        <v>77</v>
      </c>
      <c r="AI21" s="37" t="s">
        <v>77</v>
      </c>
      <c r="AJ21" s="37" t="s">
        <v>77</v>
      </c>
      <c r="AK21" s="37" t="s">
        <v>257</v>
      </c>
      <c r="AL21" s="37"/>
      <c r="AM21" s="37" t="s">
        <v>228</v>
      </c>
      <c r="AN21" s="37" t="s">
        <v>90</v>
      </c>
      <c r="AO21" s="37" t="s">
        <v>91</v>
      </c>
      <c r="AP21" s="37" t="s">
        <v>92</v>
      </c>
      <c r="AQ21" s="37" t="s">
        <v>77</v>
      </c>
      <c r="AR21" s="37" t="s">
        <v>77</v>
      </c>
      <c r="AS21" s="37" t="s">
        <v>77</v>
      </c>
      <c r="AT21" s="152">
        <v>37714</v>
      </c>
      <c r="AU21" s="37" t="s">
        <v>88</v>
      </c>
      <c r="AV21" s="37" t="s">
        <v>81</v>
      </c>
      <c r="AW21" s="37" t="s">
        <v>77</v>
      </c>
      <c r="AX21" s="37" t="s">
        <v>77</v>
      </c>
      <c r="AY21" s="37" t="s">
        <v>75</v>
      </c>
      <c r="AZ21" s="37" t="s">
        <v>77</v>
      </c>
      <c r="BA21" s="37" t="s">
        <v>93</v>
      </c>
      <c r="BB21" s="152">
        <v>37714</v>
      </c>
      <c r="BC21" s="37"/>
      <c r="BD21" s="37" t="s">
        <v>94</v>
      </c>
      <c r="BE21" s="154">
        <v>42233.836875000001</v>
      </c>
      <c r="BF21" s="37" t="s">
        <v>77</v>
      </c>
      <c r="BG21" s="37" t="s">
        <v>1257</v>
      </c>
      <c r="BH21" s="37" t="s">
        <v>1240</v>
      </c>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row>
    <row r="22" spans="1:99" s="26" customFormat="1" ht="28">
      <c r="A22" s="26" t="s">
        <v>1284</v>
      </c>
      <c r="B22" s="161" t="s">
        <v>1285</v>
      </c>
      <c r="C22" s="166" t="s">
        <v>1236</v>
      </c>
      <c r="D22" s="37" t="s">
        <v>75</v>
      </c>
      <c r="E22" s="37" t="s">
        <v>75</v>
      </c>
      <c r="F22" s="37" t="s">
        <v>75</v>
      </c>
      <c r="G22" s="37" t="s">
        <v>75</v>
      </c>
      <c r="H22" s="37" t="s">
        <v>75</v>
      </c>
      <c r="I22" s="37" t="s">
        <v>75</v>
      </c>
      <c r="J22" s="37" t="s">
        <v>77</v>
      </c>
      <c r="K22" s="37" t="s">
        <v>75</v>
      </c>
      <c r="L22" s="37" t="s">
        <v>77</v>
      </c>
      <c r="M22" s="37" t="s">
        <v>77</v>
      </c>
      <c r="N22" s="37" t="s">
        <v>75</v>
      </c>
      <c r="O22" s="37" t="s">
        <v>75</v>
      </c>
      <c r="P22" s="37" t="s">
        <v>75</v>
      </c>
      <c r="Q22" s="37" t="s">
        <v>75</v>
      </c>
      <c r="R22" s="37" t="s">
        <v>75</v>
      </c>
      <c r="S22" s="37" t="s">
        <v>75</v>
      </c>
      <c r="T22" s="152">
        <v>42186</v>
      </c>
      <c r="U22" s="37" t="s">
        <v>81</v>
      </c>
      <c r="V22" s="37" t="s">
        <v>1285</v>
      </c>
      <c r="W22" s="37" t="s">
        <v>1286</v>
      </c>
      <c r="X22" s="37" t="s">
        <v>83</v>
      </c>
      <c r="Y22" s="37" t="s">
        <v>851</v>
      </c>
      <c r="Z22" s="37" t="s">
        <v>889</v>
      </c>
      <c r="AA22" s="37" t="s">
        <v>85</v>
      </c>
      <c r="AB22" s="153">
        <v>40</v>
      </c>
      <c r="AC22" s="37" t="s">
        <v>86</v>
      </c>
      <c r="AD22" s="37" t="s">
        <v>126</v>
      </c>
      <c r="AE22" s="37" t="s">
        <v>1265</v>
      </c>
      <c r="AF22" s="37" t="s">
        <v>88</v>
      </c>
      <c r="AG22" s="37" t="s">
        <v>89</v>
      </c>
      <c r="AH22" s="37" t="s">
        <v>77</v>
      </c>
      <c r="AI22" s="37" t="s">
        <v>77</v>
      </c>
      <c r="AJ22" s="37" t="s">
        <v>77</v>
      </c>
      <c r="AK22" s="37" t="s">
        <v>257</v>
      </c>
      <c r="AL22" s="37"/>
      <c r="AM22" s="37" t="s">
        <v>228</v>
      </c>
      <c r="AN22" s="37" t="s">
        <v>90</v>
      </c>
      <c r="AO22" s="37" t="s">
        <v>91</v>
      </c>
      <c r="AP22" s="37" t="s">
        <v>92</v>
      </c>
      <c r="AQ22" s="37" t="s">
        <v>77</v>
      </c>
      <c r="AR22" s="37" t="s">
        <v>77</v>
      </c>
      <c r="AS22" s="37" t="s">
        <v>77</v>
      </c>
      <c r="AT22" s="152">
        <v>37714</v>
      </c>
      <c r="AU22" s="37" t="s">
        <v>88</v>
      </c>
      <c r="AV22" s="37" t="s">
        <v>81</v>
      </c>
      <c r="AW22" s="37" t="s">
        <v>77</v>
      </c>
      <c r="AX22" s="37" t="s">
        <v>77</v>
      </c>
      <c r="AY22" s="37" t="s">
        <v>75</v>
      </c>
      <c r="AZ22" s="37" t="s">
        <v>77</v>
      </c>
      <c r="BA22" s="37" t="s">
        <v>93</v>
      </c>
      <c r="BB22" s="152">
        <v>37714</v>
      </c>
      <c r="BC22" s="37"/>
      <c r="BD22" s="37" t="s">
        <v>94</v>
      </c>
      <c r="BE22" s="154">
        <v>42233.836875000001</v>
      </c>
      <c r="BF22" s="37" t="s">
        <v>77</v>
      </c>
      <c r="BG22" s="37" t="s">
        <v>1257</v>
      </c>
      <c r="BH22" s="37" t="s">
        <v>1240</v>
      </c>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row>
    <row r="23" spans="1:99" s="26" customFormat="1" ht="28">
      <c r="A23" s="26" t="s">
        <v>1287</v>
      </c>
      <c r="B23" s="161" t="s">
        <v>1288</v>
      </c>
      <c r="C23" s="166" t="s">
        <v>1236</v>
      </c>
      <c r="D23" s="37" t="s">
        <v>75</v>
      </c>
      <c r="E23" s="37" t="s">
        <v>75</v>
      </c>
      <c r="F23" s="37" t="s">
        <v>75</v>
      </c>
      <c r="G23" s="37" t="s">
        <v>75</v>
      </c>
      <c r="H23" s="37" t="s">
        <v>75</v>
      </c>
      <c r="I23" s="37" t="s">
        <v>75</v>
      </c>
      <c r="J23" s="37" t="s">
        <v>77</v>
      </c>
      <c r="K23" s="37" t="s">
        <v>75</v>
      </c>
      <c r="L23" s="37" t="s">
        <v>77</v>
      </c>
      <c r="M23" s="37" t="s">
        <v>77</v>
      </c>
      <c r="N23" s="37" t="s">
        <v>75</v>
      </c>
      <c r="O23" s="37" t="s">
        <v>75</v>
      </c>
      <c r="P23" s="37" t="s">
        <v>75</v>
      </c>
      <c r="Q23" s="37" t="s">
        <v>75</v>
      </c>
      <c r="R23" s="37" t="s">
        <v>75</v>
      </c>
      <c r="S23" s="37" t="s">
        <v>75</v>
      </c>
      <c r="T23" s="152">
        <v>42186</v>
      </c>
      <c r="U23" s="37" t="s">
        <v>81</v>
      </c>
      <c r="V23" s="37" t="s">
        <v>1288</v>
      </c>
      <c r="W23" s="37" t="s">
        <v>1289</v>
      </c>
      <c r="X23" s="37" t="s">
        <v>83</v>
      </c>
      <c r="Y23" s="37" t="s">
        <v>851</v>
      </c>
      <c r="Z23" s="37" t="s">
        <v>1290</v>
      </c>
      <c r="AA23" s="37" t="s">
        <v>85</v>
      </c>
      <c r="AB23" s="153">
        <v>40</v>
      </c>
      <c r="AC23" s="37" t="s">
        <v>86</v>
      </c>
      <c r="AD23" s="37" t="s">
        <v>126</v>
      </c>
      <c r="AE23" s="37" t="s">
        <v>1265</v>
      </c>
      <c r="AF23" s="37" t="s">
        <v>88</v>
      </c>
      <c r="AG23" s="37" t="s">
        <v>89</v>
      </c>
      <c r="AH23" s="37" t="s">
        <v>77</v>
      </c>
      <c r="AI23" s="37" t="s">
        <v>77</v>
      </c>
      <c r="AJ23" s="37" t="s">
        <v>77</v>
      </c>
      <c r="AK23" s="37" t="s">
        <v>257</v>
      </c>
      <c r="AL23" s="37"/>
      <c r="AM23" s="37" t="s">
        <v>228</v>
      </c>
      <c r="AN23" s="37" t="s">
        <v>90</v>
      </c>
      <c r="AO23" s="37" t="s">
        <v>91</v>
      </c>
      <c r="AP23" s="37" t="s">
        <v>92</v>
      </c>
      <c r="AQ23" s="37" t="s">
        <v>77</v>
      </c>
      <c r="AR23" s="37" t="s">
        <v>77</v>
      </c>
      <c r="AS23" s="37" t="s">
        <v>77</v>
      </c>
      <c r="AT23" s="152">
        <v>37714</v>
      </c>
      <c r="AU23" s="37" t="s">
        <v>88</v>
      </c>
      <c r="AV23" s="37" t="s">
        <v>81</v>
      </c>
      <c r="AW23" s="37" t="s">
        <v>77</v>
      </c>
      <c r="AX23" s="37" t="s">
        <v>77</v>
      </c>
      <c r="AY23" s="37" t="s">
        <v>75</v>
      </c>
      <c r="AZ23" s="37" t="s">
        <v>77</v>
      </c>
      <c r="BA23" s="37" t="s">
        <v>93</v>
      </c>
      <c r="BB23" s="152">
        <v>37714</v>
      </c>
      <c r="BC23" s="37"/>
      <c r="BD23" s="37" t="s">
        <v>94</v>
      </c>
      <c r="BE23" s="154">
        <v>42233.836875000001</v>
      </c>
      <c r="BF23" s="37" t="s">
        <v>77</v>
      </c>
      <c r="BG23" s="37" t="s">
        <v>1257</v>
      </c>
      <c r="BH23" s="37" t="s">
        <v>1240</v>
      </c>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row>
    <row r="24" spans="1:99" s="26" customFormat="1" ht="42">
      <c r="A24" s="26" t="s">
        <v>1291</v>
      </c>
      <c r="B24" s="161" t="s">
        <v>1292</v>
      </c>
      <c r="C24" s="166" t="s">
        <v>1236</v>
      </c>
      <c r="D24" s="37" t="s">
        <v>75</v>
      </c>
      <c r="E24" s="37" t="s">
        <v>75</v>
      </c>
      <c r="F24" s="37" t="s">
        <v>75</v>
      </c>
      <c r="G24" s="37" t="s">
        <v>75</v>
      </c>
      <c r="H24" s="37" t="s">
        <v>75</v>
      </c>
      <c r="I24" s="37" t="s">
        <v>75</v>
      </c>
      <c r="J24" s="37" t="s">
        <v>77</v>
      </c>
      <c r="K24" s="37" t="s">
        <v>75</v>
      </c>
      <c r="L24" s="37" t="s">
        <v>77</v>
      </c>
      <c r="M24" s="37" t="s">
        <v>77</v>
      </c>
      <c r="N24" s="37" t="s">
        <v>75</v>
      </c>
      <c r="O24" s="37" t="s">
        <v>75</v>
      </c>
      <c r="P24" s="37" t="s">
        <v>75</v>
      </c>
      <c r="Q24" s="37" t="s">
        <v>75</v>
      </c>
      <c r="R24" s="37" t="s">
        <v>75</v>
      </c>
      <c r="S24" s="37" t="s">
        <v>75</v>
      </c>
      <c r="T24" s="152">
        <v>42186</v>
      </c>
      <c r="U24" s="37" t="s">
        <v>81</v>
      </c>
      <c r="V24" s="37" t="s">
        <v>1292</v>
      </c>
      <c r="W24" s="37" t="s">
        <v>1293</v>
      </c>
      <c r="X24" s="37" t="s">
        <v>83</v>
      </c>
      <c r="Y24" s="37" t="s">
        <v>851</v>
      </c>
      <c r="Z24" s="37" t="s">
        <v>892</v>
      </c>
      <c r="AA24" s="37" t="s">
        <v>85</v>
      </c>
      <c r="AB24" s="153">
        <v>40</v>
      </c>
      <c r="AC24" s="37" t="s">
        <v>86</v>
      </c>
      <c r="AD24" s="37" t="s">
        <v>126</v>
      </c>
      <c r="AE24" s="37" t="s">
        <v>1265</v>
      </c>
      <c r="AF24" s="37" t="s">
        <v>88</v>
      </c>
      <c r="AG24" s="37" t="s">
        <v>89</v>
      </c>
      <c r="AH24" s="37" t="s">
        <v>77</v>
      </c>
      <c r="AI24" s="37" t="s">
        <v>77</v>
      </c>
      <c r="AJ24" s="37" t="s">
        <v>77</v>
      </c>
      <c r="AK24" s="37" t="s">
        <v>257</v>
      </c>
      <c r="AL24" s="37"/>
      <c r="AM24" s="37" t="s">
        <v>228</v>
      </c>
      <c r="AN24" s="37" t="s">
        <v>90</v>
      </c>
      <c r="AO24" s="37" t="s">
        <v>91</v>
      </c>
      <c r="AP24" s="37" t="s">
        <v>92</v>
      </c>
      <c r="AQ24" s="37" t="s">
        <v>77</v>
      </c>
      <c r="AR24" s="37" t="s">
        <v>77</v>
      </c>
      <c r="AS24" s="37" t="s">
        <v>77</v>
      </c>
      <c r="AT24" s="152">
        <v>37714</v>
      </c>
      <c r="AU24" s="37" t="s">
        <v>88</v>
      </c>
      <c r="AV24" s="37" t="s">
        <v>81</v>
      </c>
      <c r="AW24" s="37" t="s">
        <v>77</v>
      </c>
      <c r="AX24" s="37" t="s">
        <v>77</v>
      </c>
      <c r="AY24" s="37" t="s">
        <v>75</v>
      </c>
      <c r="AZ24" s="37" t="s">
        <v>77</v>
      </c>
      <c r="BA24" s="37" t="s">
        <v>93</v>
      </c>
      <c r="BB24" s="152">
        <v>37714</v>
      </c>
      <c r="BC24" s="37"/>
      <c r="BD24" s="37" t="s">
        <v>94</v>
      </c>
      <c r="BE24" s="154">
        <v>42233.836886574078</v>
      </c>
      <c r="BF24" s="37" t="s">
        <v>77</v>
      </c>
      <c r="BG24" s="37" t="s">
        <v>1257</v>
      </c>
      <c r="BH24" s="37" t="s">
        <v>1240</v>
      </c>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row>
    <row r="25" spans="1:99" s="26" customFormat="1" ht="42">
      <c r="A25" s="26" t="s">
        <v>1294</v>
      </c>
      <c r="B25" s="161" t="s">
        <v>1295</v>
      </c>
      <c r="C25" s="166" t="s">
        <v>1236</v>
      </c>
      <c r="D25" s="37" t="s">
        <v>75</v>
      </c>
      <c r="E25" s="37" t="s">
        <v>75</v>
      </c>
      <c r="F25" s="37" t="s">
        <v>75</v>
      </c>
      <c r="G25" s="37" t="s">
        <v>75</v>
      </c>
      <c r="H25" s="37" t="s">
        <v>75</v>
      </c>
      <c r="I25" s="37" t="s">
        <v>75</v>
      </c>
      <c r="J25" s="37" t="s">
        <v>77</v>
      </c>
      <c r="K25" s="37" t="s">
        <v>75</v>
      </c>
      <c r="L25" s="37" t="s">
        <v>77</v>
      </c>
      <c r="M25" s="37" t="s">
        <v>77</v>
      </c>
      <c r="N25" s="37" t="s">
        <v>75</v>
      </c>
      <c r="O25" s="37" t="s">
        <v>75</v>
      </c>
      <c r="P25" s="37" t="s">
        <v>75</v>
      </c>
      <c r="Q25" s="37" t="s">
        <v>75</v>
      </c>
      <c r="R25" s="37" t="s">
        <v>75</v>
      </c>
      <c r="S25" s="37" t="s">
        <v>75</v>
      </c>
      <c r="T25" s="152">
        <v>42186</v>
      </c>
      <c r="U25" s="37" t="s">
        <v>81</v>
      </c>
      <c r="V25" s="37" t="s">
        <v>1295</v>
      </c>
      <c r="W25" s="37" t="s">
        <v>1296</v>
      </c>
      <c r="X25" s="37" t="s">
        <v>83</v>
      </c>
      <c r="Y25" s="37" t="s">
        <v>851</v>
      </c>
      <c r="Z25" s="37" t="s">
        <v>858</v>
      </c>
      <c r="AA25" s="37" t="s">
        <v>85</v>
      </c>
      <c r="AB25" s="153">
        <v>40</v>
      </c>
      <c r="AC25" s="37" t="s">
        <v>86</v>
      </c>
      <c r="AD25" s="37" t="s">
        <v>126</v>
      </c>
      <c r="AE25" s="37" t="s">
        <v>1265</v>
      </c>
      <c r="AF25" s="37" t="s">
        <v>88</v>
      </c>
      <c r="AG25" s="37" t="s">
        <v>89</v>
      </c>
      <c r="AH25" s="37" t="s">
        <v>77</v>
      </c>
      <c r="AI25" s="37" t="s">
        <v>77</v>
      </c>
      <c r="AJ25" s="37" t="s">
        <v>77</v>
      </c>
      <c r="AK25" s="37" t="s">
        <v>257</v>
      </c>
      <c r="AL25" s="37"/>
      <c r="AM25" s="37" t="s">
        <v>228</v>
      </c>
      <c r="AN25" s="37" t="s">
        <v>90</v>
      </c>
      <c r="AO25" s="37" t="s">
        <v>91</v>
      </c>
      <c r="AP25" s="37" t="s">
        <v>92</v>
      </c>
      <c r="AQ25" s="37" t="s">
        <v>77</v>
      </c>
      <c r="AR25" s="37" t="s">
        <v>77</v>
      </c>
      <c r="AS25" s="37" t="s">
        <v>77</v>
      </c>
      <c r="AT25" s="152">
        <v>37714</v>
      </c>
      <c r="AU25" s="37" t="s">
        <v>88</v>
      </c>
      <c r="AV25" s="37" t="s">
        <v>81</v>
      </c>
      <c r="AW25" s="37" t="s">
        <v>77</v>
      </c>
      <c r="AX25" s="37" t="s">
        <v>77</v>
      </c>
      <c r="AY25" s="37" t="s">
        <v>75</v>
      </c>
      <c r="AZ25" s="37" t="s">
        <v>77</v>
      </c>
      <c r="BA25" s="37" t="s">
        <v>93</v>
      </c>
      <c r="BB25" s="152">
        <v>37714</v>
      </c>
      <c r="BC25" s="37"/>
      <c r="BD25" s="37" t="s">
        <v>94</v>
      </c>
      <c r="BE25" s="154">
        <v>42233.836886574078</v>
      </c>
      <c r="BF25" s="37" t="s">
        <v>77</v>
      </c>
      <c r="BG25" s="37" t="s">
        <v>1257</v>
      </c>
      <c r="BH25" s="37" t="s">
        <v>1240</v>
      </c>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row>
    <row r="26" spans="1:99" s="26" customFormat="1" ht="42">
      <c r="A26" s="26" t="s">
        <v>1297</v>
      </c>
      <c r="B26" s="161" t="s">
        <v>1298</v>
      </c>
      <c r="C26" s="166" t="s">
        <v>1236</v>
      </c>
      <c r="D26" s="37" t="s">
        <v>75</v>
      </c>
      <c r="E26" s="37" t="s">
        <v>75</v>
      </c>
      <c r="F26" s="37" t="s">
        <v>75</v>
      </c>
      <c r="G26" s="37" t="s">
        <v>75</v>
      </c>
      <c r="H26" s="37" t="s">
        <v>75</v>
      </c>
      <c r="I26" s="37" t="s">
        <v>75</v>
      </c>
      <c r="J26" s="37" t="s">
        <v>77</v>
      </c>
      <c r="K26" s="37" t="s">
        <v>75</v>
      </c>
      <c r="L26" s="37" t="s">
        <v>77</v>
      </c>
      <c r="M26" s="37" t="s">
        <v>77</v>
      </c>
      <c r="N26" s="37" t="s">
        <v>75</v>
      </c>
      <c r="O26" s="37" t="s">
        <v>75</v>
      </c>
      <c r="P26" s="37" t="s">
        <v>75</v>
      </c>
      <c r="Q26" s="37" t="s">
        <v>75</v>
      </c>
      <c r="R26" s="37" t="s">
        <v>75</v>
      </c>
      <c r="S26" s="37" t="s">
        <v>75</v>
      </c>
      <c r="T26" s="152">
        <v>42186</v>
      </c>
      <c r="U26" s="37" t="s">
        <v>81</v>
      </c>
      <c r="V26" s="37" t="s">
        <v>1298</v>
      </c>
      <c r="W26" s="37" t="s">
        <v>1299</v>
      </c>
      <c r="X26" s="37" t="s">
        <v>83</v>
      </c>
      <c r="Y26" s="37" t="s">
        <v>851</v>
      </c>
      <c r="Z26" s="37" t="s">
        <v>915</v>
      </c>
      <c r="AA26" s="37" t="s">
        <v>85</v>
      </c>
      <c r="AB26" s="153">
        <v>40</v>
      </c>
      <c r="AC26" s="37" t="s">
        <v>86</v>
      </c>
      <c r="AD26" s="37" t="s">
        <v>126</v>
      </c>
      <c r="AE26" s="37" t="s">
        <v>1265</v>
      </c>
      <c r="AF26" s="37" t="s">
        <v>88</v>
      </c>
      <c r="AG26" s="37" t="s">
        <v>89</v>
      </c>
      <c r="AH26" s="37" t="s">
        <v>77</v>
      </c>
      <c r="AI26" s="37" t="s">
        <v>77</v>
      </c>
      <c r="AJ26" s="37" t="s">
        <v>77</v>
      </c>
      <c r="AK26" s="37" t="s">
        <v>257</v>
      </c>
      <c r="AL26" s="37"/>
      <c r="AM26" s="37" t="s">
        <v>228</v>
      </c>
      <c r="AN26" s="37" t="s">
        <v>90</v>
      </c>
      <c r="AO26" s="37" t="s">
        <v>91</v>
      </c>
      <c r="AP26" s="37" t="s">
        <v>92</v>
      </c>
      <c r="AQ26" s="37" t="s">
        <v>77</v>
      </c>
      <c r="AR26" s="37" t="s">
        <v>77</v>
      </c>
      <c r="AS26" s="37" t="s">
        <v>77</v>
      </c>
      <c r="AT26" s="152">
        <v>37714</v>
      </c>
      <c r="AU26" s="37" t="s">
        <v>88</v>
      </c>
      <c r="AV26" s="37" t="s">
        <v>81</v>
      </c>
      <c r="AW26" s="37" t="s">
        <v>77</v>
      </c>
      <c r="AX26" s="37" t="s">
        <v>77</v>
      </c>
      <c r="AY26" s="37" t="s">
        <v>75</v>
      </c>
      <c r="AZ26" s="37" t="s">
        <v>77</v>
      </c>
      <c r="BA26" s="37" t="s">
        <v>93</v>
      </c>
      <c r="BB26" s="152">
        <v>37714</v>
      </c>
      <c r="BC26" s="37"/>
      <c r="BD26" s="37" t="s">
        <v>94</v>
      </c>
      <c r="BE26" s="154">
        <v>42233.836886574078</v>
      </c>
      <c r="BF26" s="37" t="s">
        <v>77</v>
      </c>
      <c r="BG26" s="37" t="s">
        <v>1257</v>
      </c>
      <c r="BH26" s="37" t="s">
        <v>1240</v>
      </c>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row>
    <row r="27" spans="1:99" s="26" customFormat="1" ht="42">
      <c r="A27" s="26" t="s">
        <v>1300</v>
      </c>
      <c r="B27" s="161" t="s">
        <v>1301</v>
      </c>
      <c r="C27" s="166" t="s">
        <v>1236</v>
      </c>
      <c r="D27" s="37" t="s">
        <v>75</v>
      </c>
      <c r="E27" s="37" t="s">
        <v>75</v>
      </c>
      <c r="F27" s="37" t="s">
        <v>75</v>
      </c>
      <c r="G27" s="37" t="s">
        <v>75</v>
      </c>
      <c r="H27" s="37" t="s">
        <v>75</v>
      </c>
      <c r="I27" s="37" t="s">
        <v>75</v>
      </c>
      <c r="J27" s="37" t="s">
        <v>77</v>
      </c>
      <c r="K27" s="37" t="s">
        <v>75</v>
      </c>
      <c r="L27" s="37" t="s">
        <v>77</v>
      </c>
      <c r="M27" s="37" t="s">
        <v>77</v>
      </c>
      <c r="N27" s="37" t="s">
        <v>75</v>
      </c>
      <c r="O27" s="37" t="s">
        <v>75</v>
      </c>
      <c r="P27" s="37" t="s">
        <v>75</v>
      </c>
      <c r="Q27" s="37" t="s">
        <v>75</v>
      </c>
      <c r="R27" s="37" t="s">
        <v>75</v>
      </c>
      <c r="S27" s="37" t="s">
        <v>75</v>
      </c>
      <c r="T27" s="152">
        <v>42186</v>
      </c>
      <c r="U27" s="37" t="s">
        <v>81</v>
      </c>
      <c r="V27" s="37" t="s">
        <v>1301</v>
      </c>
      <c r="W27" s="37" t="s">
        <v>1302</v>
      </c>
      <c r="X27" s="37" t="s">
        <v>83</v>
      </c>
      <c r="Y27" s="37" t="s">
        <v>851</v>
      </c>
      <c r="Z27" s="37" t="s">
        <v>918</v>
      </c>
      <c r="AA27" s="37" t="s">
        <v>85</v>
      </c>
      <c r="AB27" s="153">
        <v>40</v>
      </c>
      <c r="AC27" s="37" t="s">
        <v>86</v>
      </c>
      <c r="AD27" s="37" t="s">
        <v>126</v>
      </c>
      <c r="AE27" s="37" t="s">
        <v>1265</v>
      </c>
      <c r="AF27" s="37" t="s">
        <v>88</v>
      </c>
      <c r="AG27" s="37" t="s">
        <v>89</v>
      </c>
      <c r="AH27" s="37" t="s">
        <v>77</v>
      </c>
      <c r="AI27" s="37" t="s">
        <v>77</v>
      </c>
      <c r="AJ27" s="37" t="s">
        <v>77</v>
      </c>
      <c r="AK27" s="37" t="s">
        <v>257</v>
      </c>
      <c r="AL27" s="37"/>
      <c r="AM27" s="37" t="s">
        <v>228</v>
      </c>
      <c r="AN27" s="37" t="s">
        <v>90</v>
      </c>
      <c r="AO27" s="37" t="s">
        <v>91</v>
      </c>
      <c r="AP27" s="37" t="s">
        <v>92</v>
      </c>
      <c r="AQ27" s="37" t="s">
        <v>77</v>
      </c>
      <c r="AR27" s="37" t="s">
        <v>77</v>
      </c>
      <c r="AS27" s="37" t="s">
        <v>77</v>
      </c>
      <c r="AT27" s="152">
        <v>37714</v>
      </c>
      <c r="AU27" s="37" t="s">
        <v>88</v>
      </c>
      <c r="AV27" s="37" t="s">
        <v>81</v>
      </c>
      <c r="AW27" s="37" t="s">
        <v>77</v>
      </c>
      <c r="AX27" s="37" t="s">
        <v>77</v>
      </c>
      <c r="AY27" s="37" t="s">
        <v>75</v>
      </c>
      <c r="AZ27" s="37" t="s">
        <v>77</v>
      </c>
      <c r="BA27" s="37" t="s">
        <v>93</v>
      </c>
      <c r="BB27" s="152">
        <v>37714</v>
      </c>
      <c r="BC27" s="37"/>
      <c r="BD27" s="37" t="s">
        <v>94</v>
      </c>
      <c r="BE27" s="154">
        <v>42233.836886574078</v>
      </c>
      <c r="BF27" s="37" t="s">
        <v>77</v>
      </c>
      <c r="BG27" s="37" t="s">
        <v>1257</v>
      </c>
      <c r="BH27" s="37" t="s">
        <v>1240</v>
      </c>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row>
    <row r="28" spans="1:99" s="26" customFormat="1" ht="42">
      <c r="A28" s="26" t="s">
        <v>1303</v>
      </c>
      <c r="B28" s="161" t="s">
        <v>1304</v>
      </c>
      <c r="C28" s="166" t="s">
        <v>1236</v>
      </c>
      <c r="D28" s="37" t="s">
        <v>75</v>
      </c>
      <c r="E28" s="37" t="s">
        <v>75</v>
      </c>
      <c r="F28" s="37" t="s">
        <v>75</v>
      </c>
      <c r="G28" s="37" t="s">
        <v>75</v>
      </c>
      <c r="H28" s="37" t="s">
        <v>75</v>
      </c>
      <c r="I28" s="37" t="s">
        <v>75</v>
      </c>
      <c r="J28" s="37" t="s">
        <v>77</v>
      </c>
      <c r="K28" s="37" t="s">
        <v>75</v>
      </c>
      <c r="L28" s="37" t="s">
        <v>77</v>
      </c>
      <c r="M28" s="37" t="s">
        <v>77</v>
      </c>
      <c r="N28" s="37" t="s">
        <v>75</v>
      </c>
      <c r="O28" s="37" t="s">
        <v>75</v>
      </c>
      <c r="P28" s="37" t="s">
        <v>75</v>
      </c>
      <c r="Q28" s="37" t="s">
        <v>75</v>
      </c>
      <c r="R28" s="37" t="s">
        <v>75</v>
      </c>
      <c r="S28" s="37" t="s">
        <v>75</v>
      </c>
      <c r="T28" s="152">
        <v>42186</v>
      </c>
      <c r="U28" s="37" t="s">
        <v>81</v>
      </c>
      <c r="V28" s="37" t="s">
        <v>1304</v>
      </c>
      <c r="W28" s="37" t="s">
        <v>1305</v>
      </c>
      <c r="X28" s="37" t="s">
        <v>83</v>
      </c>
      <c r="Y28" s="37" t="s">
        <v>851</v>
      </c>
      <c r="Z28" s="37" t="s">
        <v>885</v>
      </c>
      <c r="AA28" s="37" t="s">
        <v>85</v>
      </c>
      <c r="AB28" s="153">
        <v>40</v>
      </c>
      <c r="AC28" s="37" t="s">
        <v>86</v>
      </c>
      <c r="AD28" s="37" t="s">
        <v>126</v>
      </c>
      <c r="AE28" s="37" t="s">
        <v>1265</v>
      </c>
      <c r="AF28" s="37" t="s">
        <v>88</v>
      </c>
      <c r="AG28" s="37" t="s">
        <v>89</v>
      </c>
      <c r="AH28" s="37" t="s">
        <v>77</v>
      </c>
      <c r="AI28" s="37" t="s">
        <v>77</v>
      </c>
      <c r="AJ28" s="37" t="s">
        <v>77</v>
      </c>
      <c r="AK28" s="37" t="s">
        <v>257</v>
      </c>
      <c r="AL28" s="37"/>
      <c r="AM28" s="37" t="s">
        <v>228</v>
      </c>
      <c r="AN28" s="37" t="s">
        <v>90</v>
      </c>
      <c r="AO28" s="37" t="s">
        <v>91</v>
      </c>
      <c r="AP28" s="37" t="s">
        <v>92</v>
      </c>
      <c r="AQ28" s="37" t="s">
        <v>77</v>
      </c>
      <c r="AR28" s="37" t="s">
        <v>77</v>
      </c>
      <c r="AS28" s="37" t="s">
        <v>77</v>
      </c>
      <c r="AT28" s="152">
        <v>37714</v>
      </c>
      <c r="AU28" s="37" t="s">
        <v>88</v>
      </c>
      <c r="AV28" s="37" t="s">
        <v>81</v>
      </c>
      <c r="AW28" s="37" t="s">
        <v>77</v>
      </c>
      <c r="AX28" s="37" t="s">
        <v>77</v>
      </c>
      <c r="AY28" s="37" t="s">
        <v>75</v>
      </c>
      <c r="AZ28" s="37" t="s">
        <v>77</v>
      </c>
      <c r="BA28" s="37" t="s">
        <v>93</v>
      </c>
      <c r="BB28" s="152">
        <v>37714</v>
      </c>
      <c r="BC28" s="37"/>
      <c r="BD28" s="37" t="s">
        <v>94</v>
      </c>
      <c r="BE28" s="154">
        <v>42233.836886574078</v>
      </c>
      <c r="BF28" s="37" t="s">
        <v>77</v>
      </c>
      <c r="BG28" s="37" t="s">
        <v>1257</v>
      </c>
      <c r="BH28" s="37" t="s">
        <v>1240</v>
      </c>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row>
    <row r="29" spans="1:99" s="26" customFormat="1" ht="28">
      <c r="A29" s="26" t="s">
        <v>1306</v>
      </c>
      <c r="B29" s="161" t="s">
        <v>1307</v>
      </c>
      <c r="C29" s="166" t="s">
        <v>1236</v>
      </c>
      <c r="D29" s="37" t="s">
        <v>75</v>
      </c>
      <c r="E29" s="37" t="s">
        <v>75</v>
      </c>
      <c r="F29" s="37" t="s">
        <v>75</v>
      </c>
      <c r="G29" s="37" t="s">
        <v>75</v>
      </c>
      <c r="H29" s="37" t="s">
        <v>75</v>
      </c>
      <c r="I29" s="37" t="s">
        <v>75</v>
      </c>
      <c r="J29" s="37" t="s">
        <v>77</v>
      </c>
      <c r="K29" s="37" t="s">
        <v>75</v>
      </c>
      <c r="L29" s="37" t="s">
        <v>77</v>
      </c>
      <c r="M29" s="37" t="s">
        <v>77</v>
      </c>
      <c r="N29" s="37" t="s">
        <v>75</v>
      </c>
      <c r="O29" s="37" t="s">
        <v>75</v>
      </c>
      <c r="P29" s="37" t="s">
        <v>75</v>
      </c>
      <c r="Q29" s="37" t="s">
        <v>75</v>
      </c>
      <c r="R29" s="37" t="s">
        <v>75</v>
      </c>
      <c r="S29" s="37" t="s">
        <v>75</v>
      </c>
      <c r="T29" s="152">
        <v>42186</v>
      </c>
      <c r="U29" s="37" t="s">
        <v>81</v>
      </c>
      <c r="V29" s="37" t="s">
        <v>1307</v>
      </c>
      <c r="W29" s="37" t="s">
        <v>1308</v>
      </c>
      <c r="X29" s="37" t="s">
        <v>83</v>
      </c>
      <c r="Y29" s="37" t="s">
        <v>851</v>
      </c>
      <c r="Z29" s="37" t="s">
        <v>915</v>
      </c>
      <c r="AA29" s="37" t="s">
        <v>85</v>
      </c>
      <c r="AB29" s="153">
        <v>40</v>
      </c>
      <c r="AC29" s="37" t="s">
        <v>86</v>
      </c>
      <c r="AD29" s="37" t="s">
        <v>126</v>
      </c>
      <c r="AE29" s="37" t="s">
        <v>1265</v>
      </c>
      <c r="AF29" s="37" t="s">
        <v>88</v>
      </c>
      <c r="AG29" s="37" t="s">
        <v>77</v>
      </c>
      <c r="AH29" s="37" t="s">
        <v>77</v>
      </c>
      <c r="AI29" s="37" t="s">
        <v>77</v>
      </c>
      <c r="AJ29" s="37" t="s">
        <v>77</v>
      </c>
      <c r="AK29" s="37" t="s">
        <v>257</v>
      </c>
      <c r="AL29" s="37"/>
      <c r="AM29" s="37" t="s">
        <v>228</v>
      </c>
      <c r="AN29" s="37" t="s">
        <v>90</v>
      </c>
      <c r="AO29" s="37" t="s">
        <v>91</v>
      </c>
      <c r="AP29" s="37" t="s">
        <v>92</v>
      </c>
      <c r="AQ29" s="37" t="s">
        <v>77</v>
      </c>
      <c r="AR29" s="37" t="s">
        <v>77</v>
      </c>
      <c r="AS29" s="37" t="s">
        <v>77</v>
      </c>
      <c r="AT29" s="152">
        <v>37714</v>
      </c>
      <c r="AU29" s="37" t="s">
        <v>88</v>
      </c>
      <c r="AV29" s="37" t="s">
        <v>81</v>
      </c>
      <c r="AW29" s="37" t="s">
        <v>77</v>
      </c>
      <c r="AX29" s="37" t="s">
        <v>77</v>
      </c>
      <c r="AY29" s="37" t="s">
        <v>75</v>
      </c>
      <c r="AZ29" s="37" t="s">
        <v>77</v>
      </c>
      <c r="BA29" s="37" t="s">
        <v>93</v>
      </c>
      <c r="BB29" s="152">
        <v>37714</v>
      </c>
      <c r="BC29" s="37"/>
      <c r="BD29" s="37" t="s">
        <v>94</v>
      </c>
      <c r="BE29" s="154">
        <v>42233.836886574078</v>
      </c>
      <c r="BF29" s="37" t="s">
        <v>77</v>
      </c>
      <c r="BG29" s="37" t="s">
        <v>1239</v>
      </c>
      <c r="BH29" s="37" t="s">
        <v>1240</v>
      </c>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row>
    <row r="30" spans="1:99" s="26" customFormat="1" ht="28">
      <c r="A30" s="26" t="s">
        <v>1309</v>
      </c>
      <c r="B30" s="161" t="s">
        <v>1310</v>
      </c>
      <c r="C30" s="166" t="s">
        <v>1236</v>
      </c>
      <c r="D30" s="37" t="s">
        <v>75</v>
      </c>
      <c r="E30" s="37" t="s">
        <v>75</v>
      </c>
      <c r="F30" s="37" t="s">
        <v>75</v>
      </c>
      <c r="G30" s="37" t="s">
        <v>75</v>
      </c>
      <c r="H30" s="37" t="s">
        <v>75</v>
      </c>
      <c r="I30" s="37" t="s">
        <v>75</v>
      </c>
      <c r="J30" s="37" t="s">
        <v>77</v>
      </c>
      <c r="K30" s="37" t="s">
        <v>75</v>
      </c>
      <c r="L30" s="37" t="s">
        <v>77</v>
      </c>
      <c r="M30" s="37" t="s">
        <v>77</v>
      </c>
      <c r="N30" s="37" t="s">
        <v>75</v>
      </c>
      <c r="O30" s="37" t="s">
        <v>75</v>
      </c>
      <c r="P30" s="37" t="s">
        <v>75</v>
      </c>
      <c r="Q30" s="37" t="s">
        <v>75</v>
      </c>
      <c r="R30" s="37" t="s">
        <v>75</v>
      </c>
      <c r="S30" s="37" t="s">
        <v>75</v>
      </c>
      <c r="T30" s="152">
        <v>42186</v>
      </c>
      <c r="U30" s="37" t="s">
        <v>81</v>
      </c>
      <c r="V30" s="37" t="s">
        <v>1310</v>
      </c>
      <c r="W30" s="37" t="s">
        <v>1311</v>
      </c>
      <c r="X30" s="37" t="s">
        <v>83</v>
      </c>
      <c r="Y30" s="37" t="s">
        <v>851</v>
      </c>
      <c r="Z30" s="37" t="s">
        <v>885</v>
      </c>
      <c r="AA30" s="37" t="s">
        <v>85</v>
      </c>
      <c r="AB30" s="153">
        <v>40</v>
      </c>
      <c r="AC30" s="37" t="s">
        <v>86</v>
      </c>
      <c r="AD30" s="37" t="s">
        <v>126</v>
      </c>
      <c r="AE30" s="37" t="s">
        <v>1265</v>
      </c>
      <c r="AF30" s="37" t="s">
        <v>88</v>
      </c>
      <c r="AG30" s="37" t="s">
        <v>89</v>
      </c>
      <c r="AH30" s="37" t="s">
        <v>77</v>
      </c>
      <c r="AI30" s="37" t="s">
        <v>77</v>
      </c>
      <c r="AJ30" s="37" t="s">
        <v>77</v>
      </c>
      <c r="AK30" s="37" t="s">
        <v>257</v>
      </c>
      <c r="AL30" s="37"/>
      <c r="AM30" s="37" t="s">
        <v>228</v>
      </c>
      <c r="AN30" s="37" t="s">
        <v>90</v>
      </c>
      <c r="AO30" s="37" t="s">
        <v>91</v>
      </c>
      <c r="AP30" s="37" t="s">
        <v>92</v>
      </c>
      <c r="AQ30" s="37" t="s">
        <v>77</v>
      </c>
      <c r="AR30" s="37" t="s">
        <v>77</v>
      </c>
      <c r="AS30" s="37" t="s">
        <v>77</v>
      </c>
      <c r="AT30" s="152">
        <v>37714</v>
      </c>
      <c r="AU30" s="37" t="s">
        <v>88</v>
      </c>
      <c r="AV30" s="37" t="s">
        <v>81</v>
      </c>
      <c r="AW30" s="37" t="s">
        <v>77</v>
      </c>
      <c r="AX30" s="37" t="s">
        <v>77</v>
      </c>
      <c r="AY30" s="37" t="s">
        <v>75</v>
      </c>
      <c r="AZ30" s="37" t="s">
        <v>77</v>
      </c>
      <c r="BA30" s="37" t="s">
        <v>93</v>
      </c>
      <c r="BB30" s="152">
        <v>37714</v>
      </c>
      <c r="BC30" s="37"/>
      <c r="BD30" s="37" t="s">
        <v>94</v>
      </c>
      <c r="BE30" s="154">
        <v>42233.836886574078</v>
      </c>
      <c r="BF30" s="37" t="s">
        <v>77</v>
      </c>
      <c r="BG30" s="37" t="s">
        <v>1257</v>
      </c>
      <c r="BH30" s="37" t="s">
        <v>1240</v>
      </c>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row>
    <row r="31" spans="1:99" s="26" customFormat="1" ht="28">
      <c r="A31" s="26" t="s">
        <v>1312</v>
      </c>
      <c r="B31" s="161" t="s">
        <v>1313</v>
      </c>
      <c r="C31" s="166" t="s">
        <v>1236</v>
      </c>
      <c r="D31" s="37" t="s">
        <v>75</v>
      </c>
      <c r="E31" s="37" t="s">
        <v>75</v>
      </c>
      <c r="F31" s="37" t="s">
        <v>75</v>
      </c>
      <c r="G31" s="37" t="s">
        <v>75</v>
      </c>
      <c r="H31" s="37" t="s">
        <v>75</v>
      </c>
      <c r="I31" s="37" t="s">
        <v>75</v>
      </c>
      <c r="J31" s="37" t="s">
        <v>77</v>
      </c>
      <c r="K31" s="37" t="s">
        <v>75</v>
      </c>
      <c r="L31" s="37" t="s">
        <v>77</v>
      </c>
      <c r="M31" s="37" t="s">
        <v>77</v>
      </c>
      <c r="N31" s="37" t="s">
        <v>75</v>
      </c>
      <c r="O31" s="37" t="s">
        <v>75</v>
      </c>
      <c r="P31" s="37" t="s">
        <v>75</v>
      </c>
      <c r="Q31" s="37" t="s">
        <v>75</v>
      </c>
      <c r="R31" s="37" t="s">
        <v>75</v>
      </c>
      <c r="S31" s="37" t="s">
        <v>75</v>
      </c>
      <c r="T31" s="152">
        <v>42186</v>
      </c>
      <c r="U31" s="37" t="s">
        <v>81</v>
      </c>
      <c r="V31" s="37" t="s">
        <v>1313</v>
      </c>
      <c r="W31" s="37" t="s">
        <v>1314</v>
      </c>
      <c r="X31" s="37" t="s">
        <v>83</v>
      </c>
      <c r="Y31" s="37" t="s">
        <v>851</v>
      </c>
      <c r="Z31" s="37" t="s">
        <v>887</v>
      </c>
      <c r="AA31" s="37" t="s">
        <v>85</v>
      </c>
      <c r="AB31" s="153">
        <v>40</v>
      </c>
      <c r="AC31" s="37" t="s">
        <v>86</v>
      </c>
      <c r="AD31" s="37" t="s">
        <v>126</v>
      </c>
      <c r="AE31" s="37" t="s">
        <v>1265</v>
      </c>
      <c r="AF31" s="37" t="s">
        <v>88</v>
      </c>
      <c r="AG31" s="37" t="s">
        <v>89</v>
      </c>
      <c r="AH31" s="37" t="s">
        <v>77</v>
      </c>
      <c r="AI31" s="37" t="s">
        <v>77</v>
      </c>
      <c r="AJ31" s="37" t="s">
        <v>77</v>
      </c>
      <c r="AK31" s="37" t="s">
        <v>257</v>
      </c>
      <c r="AL31" s="37"/>
      <c r="AM31" s="37" t="s">
        <v>228</v>
      </c>
      <c r="AN31" s="37" t="s">
        <v>90</v>
      </c>
      <c r="AO31" s="37" t="s">
        <v>91</v>
      </c>
      <c r="AP31" s="37" t="s">
        <v>92</v>
      </c>
      <c r="AQ31" s="37" t="s">
        <v>77</v>
      </c>
      <c r="AR31" s="37" t="s">
        <v>77</v>
      </c>
      <c r="AS31" s="37" t="s">
        <v>77</v>
      </c>
      <c r="AT31" s="152">
        <v>37714</v>
      </c>
      <c r="AU31" s="37" t="s">
        <v>88</v>
      </c>
      <c r="AV31" s="37" t="s">
        <v>81</v>
      </c>
      <c r="AW31" s="37" t="s">
        <v>77</v>
      </c>
      <c r="AX31" s="37" t="s">
        <v>77</v>
      </c>
      <c r="AY31" s="37" t="s">
        <v>75</v>
      </c>
      <c r="AZ31" s="37" t="s">
        <v>77</v>
      </c>
      <c r="BA31" s="37" t="s">
        <v>93</v>
      </c>
      <c r="BB31" s="152">
        <v>37714</v>
      </c>
      <c r="BC31" s="37"/>
      <c r="BD31" s="37" t="s">
        <v>94</v>
      </c>
      <c r="BE31" s="154">
        <v>42233.836898148147</v>
      </c>
      <c r="BF31" s="37" t="s">
        <v>77</v>
      </c>
      <c r="BG31" s="37" t="s">
        <v>1257</v>
      </c>
      <c r="BH31" s="37" t="s">
        <v>1240</v>
      </c>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row>
    <row r="32" spans="1:99" s="26" customFormat="1" ht="28">
      <c r="A32" s="26" t="s">
        <v>1315</v>
      </c>
      <c r="B32" s="161" t="s">
        <v>1316</v>
      </c>
      <c r="C32" s="166" t="s">
        <v>1236</v>
      </c>
      <c r="D32" s="37" t="s">
        <v>75</v>
      </c>
      <c r="E32" s="37" t="s">
        <v>75</v>
      </c>
      <c r="F32" s="37" t="s">
        <v>75</v>
      </c>
      <c r="G32" s="37" t="s">
        <v>75</v>
      </c>
      <c r="H32" s="37" t="s">
        <v>75</v>
      </c>
      <c r="I32" s="37" t="s">
        <v>75</v>
      </c>
      <c r="J32" s="37" t="s">
        <v>77</v>
      </c>
      <c r="K32" s="37" t="s">
        <v>75</v>
      </c>
      <c r="L32" s="37" t="s">
        <v>77</v>
      </c>
      <c r="M32" s="37" t="s">
        <v>77</v>
      </c>
      <c r="N32" s="37" t="s">
        <v>75</v>
      </c>
      <c r="O32" s="37" t="s">
        <v>75</v>
      </c>
      <c r="P32" s="37" t="s">
        <v>75</v>
      </c>
      <c r="Q32" s="37" t="s">
        <v>75</v>
      </c>
      <c r="R32" s="37" t="s">
        <v>75</v>
      </c>
      <c r="S32" s="37" t="s">
        <v>75</v>
      </c>
      <c r="T32" s="152">
        <v>42186</v>
      </c>
      <c r="U32" s="37" t="s">
        <v>81</v>
      </c>
      <c r="V32" s="37" t="s">
        <v>1316</v>
      </c>
      <c r="W32" s="37" t="s">
        <v>1317</v>
      </c>
      <c r="X32" s="37" t="s">
        <v>83</v>
      </c>
      <c r="Y32" s="37" t="s">
        <v>851</v>
      </c>
      <c r="Z32" s="37" t="s">
        <v>889</v>
      </c>
      <c r="AA32" s="37" t="s">
        <v>85</v>
      </c>
      <c r="AB32" s="153">
        <v>40</v>
      </c>
      <c r="AC32" s="37" t="s">
        <v>86</v>
      </c>
      <c r="AD32" s="37" t="s">
        <v>126</v>
      </c>
      <c r="AE32" s="37" t="s">
        <v>1265</v>
      </c>
      <c r="AF32" s="37" t="s">
        <v>88</v>
      </c>
      <c r="AG32" s="37" t="s">
        <v>89</v>
      </c>
      <c r="AH32" s="37" t="s">
        <v>77</v>
      </c>
      <c r="AI32" s="37" t="s">
        <v>77</v>
      </c>
      <c r="AJ32" s="37" t="s">
        <v>77</v>
      </c>
      <c r="AK32" s="37" t="s">
        <v>257</v>
      </c>
      <c r="AL32" s="37"/>
      <c r="AM32" s="37" t="s">
        <v>228</v>
      </c>
      <c r="AN32" s="37" t="s">
        <v>90</v>
      </c>
      <c r="AO32" s="37" t="s">
        <v>91</v>
      </c>
      <c r="AP32" s="37" t="s">
        <v>92</v>
      </c>
      <c r="AQ32" s="37" t="s">
        <v>77</v>
      </c>
      <c r="AR32" s="37" t="s">
        <v>77</v>
      </c>
      <c r="AS32" s="37" t="s">
        <v>77</v>
      </c>
      <c r="AT32" s="152">
        <v>37714</v>
      </c>
      <c r="AU32" s="37" t="s">
        <v>88</v>
      </c>
      <c r="AV32" s="37" t="s">
        <v>81</v>
      </c>
      <c r="AW32" s="37" t="s">
        <v>77</v>
      </c>
      <c r="AX32" s="37" t="s">
        <v>77</v>
      </c>
      <c r="AY32" s="37" t="s">
        <v>75</v>
      </c>
      <c r="AZ32" s="37" t="s">
        <v>77</v>
      </c>
      <c r="BA32" s="37" t="s">
        <v>93</v>
      </c>
      <c r="BB32" s="152">
        <v>37714</v>
      </c>
      <c r="BC32" s="37"/>
      <c r="BD32" s="37" t="s">
        <v>94</v>
      </c>
      <c r="BE32" s="154">
        <v>42233.836898148147</v>
      </c>
      <c r="BF32" s="37" t="s">
        <v>77</v>
      </c>
      <c r="BG32" s="37" t="s">
        <v>1257</v>
      </c>
      <c r="BH32" s="37" t="s">
        <v>1240</v>
      </c>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row>
    <row r="33" spans="1:99" s="26" customFormat="1" ht="42">
      <c r="A33" s="26" t="s">
        <v>1318</v>
      </c>
      <c r="B33" s="161" t="s">
        <v>849</v>
      </c>
      <c r="C33" s="166" t="s">
        <v>1236</v>
      </c>
      <c r="D33" s="37" t="s">
        <v>75</v>
      </c>
      <c r="E33" s="37" t="s">
        <v>75</v>
      </c>
      <c r="F33" s="37" t="s">
        <v>75</v>
      </c>
      <c r="G33" s="37" t="s">
        <v>75</v>
      </c>
      <c r="H33" s="37" t="s">
        <v>75</v>
      </c>
      <c r="I33" s="37" t="s">
        <v>75</v>
      </c>
      <c r="J33" s="37" t="s">
        <v>77</v>
      </c>
      <c r="K33" s="37" t="s">
        <v>75</v>
      </c>
      <c r="L33" s="37" t="s">
        <v>77</v>
      </c>
      <c r="M33" s="37" t="s">
        <v>77</v>
      </c>
      <c r="N33" s="37" t="s">
        <v>75</v>
      </c>
      <c r="O33" s="37" t="s">
        <v>75</v>
      </c>
      <c r="P33" s="37" t="s">
        <v>75</v>
      </c>
      <c r="Q33" s="37" t="s">
        <v>75</v>
      </c>
      <c r="R33" s="37" t="s">
        <v>75</v>
      </c>
      <c r="S33" s="37" t="s">
        <v>75</v>
      </c>
      <c r="T33" s="152">
        <v>42186</v>
      </c>
      <c r="U33" s="37" t="s">
        <v>81</v>
      </c>
      <c r="V33" s="37" t="s">
        <v>849</v>
      </c>
      <c r="W33" s="37" t="s">
        <v>1319</v>
      </c>
      <c r="X33" s="37" t="s">
        <v>83</v>
      </c>
      <c r="Y33" s="37" t="s">
        <v>851</v>
      </c>
      <c r="Z33" s="37" t="s">
        <v>852</v>
      </c>
      <c r="AA33" s="37" t="s">
        <v>85</v>
      </c>
      <c r="AB33" s="153">
        <v>40</v>
      </c>
      <c r="AC33" s="37" t="s">
        <v>86</v>
      </c>
      <c r="AD33" s="37" t="s">
        <v>126</v>
      </c>
      <c r="AE33" s="37" t="s">
        <v>1265</v>
      </c>
      <c r="AF33" s="37" t="s">
        <v>88</v>
      </c>
      <c r="AG33" s="37" t="s">
        <v>77</v>
      </c>
      <c r="AH33" s="37" t="s">
        <v>77</v>
      </c>
      <c r="AI33" s="37" t="s">
        <v>77</v>
      </c>
      <c r="AJ33" s="37" t="s">
        <v>77</v>
      </c>
      <c r="AK33" s="37" t="s">
        <v>844</v>
      </c>
      <c r="AL33" s="37"/>
      <c r="AM33" s="37" t="s">
        <v>844</v>
      </c>
      <c r="AN33" s="37" t="s">
        <v>90</v>
      </c>
      <c r="AO33" s="37" t="s">
        <v>91</v>
      </c>
      <c r="AP33" s="37" t="s">
        <v>92</v>
      </c>
      <c r="AQ33" s="37" t="s">
        <v>77</v>
      </c>
      <c r="AR33" s="37" t="s">
        <v>77</v>
      </c>
      <c r="AS33" s="37" t="s">
        <v>77</v>
      </c>
      <c r="AT33" s="152">
        <v>37714</v>
      </c>
      <c r="AU33" s="37" t="s">
        <v>88</v>
      </c>
      <c r="AV33" s="37" t="s">
        <v>81</v>
      </c>
      <c r="AW33" s="37" t="s">
        <v>77</v>
      </c>
      <c r="AX33" s="37" t="s">
        <v>77</v>
      </c>
      <c r="AY33" s="37" t="s">
        <v>75</v>
      </c>
      <c r="AZ33" s="37" t="s">
        <v>77</v>
      </c>
      <c r="BA33" s="37" t="s">
        <v>93</v>
      </c>
      <c r="BB33" s="152">
        <v>37714</v>
      </c>
      <c r="BC33" s="37"/>
      <c r="BD33" s="37" t="s">
        <v>94</v>
      </c>
      <c r="BE33" s="154">
        <v>42233.836898148147</v>
      </c>
      <c r="BF33" s="37" t="s">
        <v>77</v>
      </c>
      <c r="BG33" s="37" t="s">
        <v>1239</v>
      </c>
      <c r="BH33" s="37" t="s">
        <v>1240</v>
      </c>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row>
    <row r="34" spans="1:99" s="26" customFormat="1" ht="42">
      <c r="A34" s="26" t="s">
        <v>1320</v>
      </c>
      <c r="B34" s="161" t="s">
        <v>853</v>
      </c>
      <c r="C34" s="166" t="s">
        <v>1236</v>
      </c>
      <c r="D34" s="37" t="s">
        <v>75</v>
      </c>
      <c r="E34" s="37" t="s">
        <v>75</v>
      </c>
      <c r="F34" s="37" t="s">
        <v>75</v>
      </c>
      <c r="G34" s="37" t="s">
        <v>75</v>
      </c>
      <c r="H34" s="37" t="s">
        <v>75</v>
      </c>
      <c r="I34" s="37" t="s">
        <v>75</v>
      </c>
      <c r="J34" s="37" t="s">
        <v>77</v>
      </c>
      <c r="K34" s="37" t="s">
        <v>75</v>
      </c>
      <c r="L34" s="37" t="s">
        <v>77</v>
      </c>
      <c r="M34" s="37" t="s">
        <v>77</v>
      </c>
      <c r="N34" s="37" t="s">
        <v>75</v>
      </c>
      <c r="O34" s="37" t="s">
        <v>75</v>
      </c>
      <c r="P34" s="37" t="s">
        <v>75</v>
      </c>
      <c r="Q34" s="37" t="s">
        <v>75</v>
      </c>
      <c r="R34" s="37" t="s">
        <v>75</v>
      </c>
      <c r="S34" s="37" t="s">
        <v>75</v>
      </c>
      <c r="T34" s="152">
        <v>42186</v>
      </c>
      <c r="U34" s="37" t="s">
        <v>81</v>
      </c>
      <c r="V34" s="37" t="s">
        <v>853</v>
      </c>
      <c r="W34" s="37" t="s">
        <v>1321</v>
      </c>
      <c r="X34" s="37" t="s">
        <v>83</v>
      </c>
      <c r="Y34" s="37" t="s">
        <v>851</v>
      </c>
      <c r="Z34" s="37" t="s">
        <v>855</v>
      </c>
      <c r="AA34" s="37" t="s">
        <v>85</v>
      </c>
      <c r="AB34" s="153">
        <v>40</v>
      </c>
      <c r="AC34" s="37" t="s">
        <v>86</v>
      </c>
      <c r="AD34" s="37" t="s">
        <v>126</v>
      </c>
      <c r="AE34" s="37" t="s">
        <v>1265</v>
      </c>
      <c r="AF34" s="37" t="s">
        <v>88</v>
      </c>
      <c r="AG34" s="37" t="s">
        <v>77</v>
      </c>
      <c r="AH34" s="37" t="s">
        <v>77</v>
      </c>
      <c r="AI34" s="37" t="s">
        <v>77</v>
      </c>
      <c r="AJ34" s="37" t="s">
        <v>77</v>
      </c>
      <c r="AK34" s="37" t="s">
        <v>844</v>
      </c>
      <c r="AL34" s="37"/>
      <c r="AM34" s="37" t="s">
        <v>844</v>
      </c>
      <c r="AN34" s="37" t="s">
        <v>90</v>
      </c>
      <c r="AO34" s="37" t="s">
        <v>91</v>
      </c>
      <c r="AP34" s="37" t="s">
        <v>92</v>
      </c>
      <c r="AQ34" s="37" t="s">
        <v>77</v>
      </c>
      <c r="AR34" s="37" t="s">
        <v>77</v>
      </c>
      <c r="AS34" s="37" t="s">
        <v>77</v>
      </c>
      <c r="AT34" s="152">
        <v>37714</v>
      </c>
      <c r="AU34" s="37" t="s">
        <v>88</v>
      </c>
      <c r="AV34" s="37" t="s">
        <v>81</v>
      </c>
      <c r="AW34" s="37" t="s">
        <v>77</v>
      </c>
      <c r="AX34" s="37" t="s">
        <v>77</v>
      </c>
      <c r="AY34" s="37" t="s">
        <v>75</v>
      </c>
      <c r="AZ34" s="37" t="s">
        <v>77</v>
      </c>
      <c r="BA34" s="37" t="s">
        <v>93</v>
      </c>
      <c r="BB34" s="152">
        <v>37714</v>
      </c>
      <c r="BC34" s="37"/>
      <c r="BD34" s="37" t="s">
        <v>94</v>
      </c>
      <c r="BE34" s="154">
        <v>42233.836898148147</v>
      </c>
      <c r="BF34" s="37" t="s">
        <v>77</v>
      </c>
      <c r="BG34" s="37" t="s">
        <v>1239</v>
      </c>
      <c r="BH34" s="37" t="s">
        <v>1240</v>
      </c>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row>
    <row r="35" spans="1:99" s="26" customFormat="1" ht="42">
      <c r="A35" s="26" t="s">
        <v>1322</v>
      </c>
      <c r="B35" s="161" t="s">
        <v>856</v>
      </c>
      <c r="C35" s="166" t="s">
        <v>1236</v>
      </c>
      <c r="D35" s="37" t="s">
        <v>75</v>
      </c>
      <c r="E35" s="37" t="s">
        <v>75</v>
      </c>
      <c r="F35" s="37" t="s">
        <v>75</v>
      </c>
      <c r="G35" s="37" t="s">
        <v>75</v>
      </c>
      <c r="H35" s="37" t="s">
        <v>75</v>
      </c>
      <c r="I35" s="37" t="s">
        <v>75</v>
      </c>
      <c r="J35" s="37" t="s">
        <v>77</v>
      </c>
      <c r="K35" s="37" t="s">
        <v>75</v>
      </c>
      <c r="L35" s="37" t="s">
        <v>77</v>
      </c>
      <c r="M35" s="37" t="s">
        <v>77</v>
      </c>
      <c r="N35" s="37" t="s">
        <v>75</v>
      </c>
      <c r="O35" s="37" t="s">
        <v>75</v>
      </c>
      <c r="P35" s="37" t="s">
        <v>75</v>
      </c>
      <c r="Q35" s="37" t="s">
        <v>75</v>
      </c>
      <c r="R35" s="37" t="s">
        <v>75</v>
      </c>
      <c r="S35" s="37" t="s">
        <v>75</v>
      </c>
      <c r="T35" s="152">
        <v>42186</v>
      </c>
      <c r="U35" s="37" t="s">
        <v>81</v>
      </c>
      <c r="V35" s="37" t="s">
        <v>856</v>
      </c>
      <c r="W35" s="37" t="s">
        <v>1323</v>
      </c>
      <c r="X35" s="37" t="s">
        <v>83</v>
      </c>
      <c r="Y35" s="37" t="s">
        <v>851</v>
      </c>
      <c r="Z35" s="37" t="s">
        <v>858</v>
      </c>
      <c r="AA35" s="37" t="s">
        <v>85</v>
      </c>
      <c r="AB35" s="153">
        <v>40</v>
      </c>
      <c r="AC35" s="37" t="s">
        <v>86</v>
      </c>
      <c r="AD35" s="37" t="s">
        <v>126</v>
      </c>
      <c r="AE35" s="37" t="s">
        <v>1265</v>
      </c>
      <c r="AF35" s="37" t="s">
        <v>88</v>
      </c>
      <c r="AG35" s="37" t="s">
        <v>77</v>
      </c>
      <c r="AH35" s="37" t="s">
        <v>77</v>
      </c>
      <c r="AI35" s="37" t="s">
        <v>77</v>
      </c>
      <c r="AJ35" s="37" t="s">
        <v>77</v>
      </c>
      <c r="AK35" s="37" t="s">
        <v>844</v>
      </c>
      <c r="AL35" s="37"/>
      <c r="AM35" s="37" t="s">
        <v>844</v>
      </c>
      <c r="AN35" s="37" t="s">
        <v>90</v>
      </c>
      <c r="AO35" s="37" t="s">
        <v>91</v>
      </c>
      <c r="AP35" s="37" t="s">
        <v>92</v>
      </c>
      <c r="AQ35" s="37" t="s">
        <v>77</v>
      </c>
      <c r="AR35" s="37" t="s">
        <v>77</v>
      </c>
      <c r="AS35" s="37" t="s">
        <v>77</v>
      </c>
      <c r="AT35" s="152">
        <v>37714</v>
      </c>
      <c r="AU35" s="37" t="s">
        <v>88</v>
      </c>
      <c r="AV35" s="37" t="s">
        <v>81</v>
      </c>
      <c r="AW35" s="37" t="s">
        <v>77</v>
      </c>
      <c r="AX35" s="37" t="s">
        <v>77</v>
      </c>
      <c r="AY35" s="37" t="s">
        <v>75</v>
      </c>
      <c r="AZ35" s="37" t="s">
        <v>77</v>
      </c>
      <c r="BA35" s="37" t="s">
        <v>93</v>
      </c>
      <c r="BB35" s="152">
        <v>37714</v>
      </c>
      <c r="BC35" s="37"/>
      <c r="BD35" s="37" t="s">
        <v>94</v>
      </c>
      <c r="BE35" s="154">
        <v>42233.836898148147</v>
      </c>
      <c r="BF35" s="37" t="s">
        <v>77</v>
      </c>
      <c r="BG35" s="37" t="s">
        <v>1239</v>
      </c>
      <c r="BH35" s="37" t="s">
        <v>1240</v>
      </c>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row>
    <row r="36" spans="1:99" s="26" customFormat="1" ht="42">
      <c r="A36" s="26" t="s">
        <v>1324</v>
      </c>
      <c r="B36" s="161" t="s">
        <v>1325</v>
      </c>
      <c r="C36" s="166" t="s">
        <v>1236</v>
      </c>
      <c r="D36" s="37" t="s">
        <v>75</v>
      </c>
      <c r="E36" s="37" t="s">
        <v>75</v>
      </c>
      <c r="F36" s="37" t="s">
        <v>75</v>
      </c>
      <c r="G36" s="37" t="s">
        <v>75</v>
      </c>
      <c r="H36" s="37" t="s">
        <v>75</v>
      </c>
      <c r="I36" s="37" t="s">
        <v>75</v>
      </c>
      <c r="J36" s="37" t="s">
        <v>77</v>
      </c>
      <c r="K36" s="37" t="s">
        <v>75</v>
      </c>
      <c r="L36" s="37" t="s">
        <v>77</v>
      </c>
      <c r="M36" s="37" t="s">
        <v>77</v>
      </c>
      <c r="N36" s="37" t="s">
        <v>75</v>
      </c>
      <c r="O36" s="37" t="s">
        <v>75</v>
      </c>
      <c r="P36" s="37" t="s">
        <v>75</v>
      </c>
      <c r="Q36" s="37" t="s">
        <v>75</v>
      </c>
      <c r="R36" s="37" t="s">
        <v>75</v>
      </c>
      <c r="S36" s="37" t="s">
        <v>75</v>
      </c>
      <c r="T36" s="152">
        <v>42186</v>
      </c>
      <c r="U36" s="37" t="s">
        <v>81</v>
      </c>
      <c r="V36" s="37" t="s">
        <v>1325</v>
      </c>
      <c r="W36" s="37" t="s">
        <v>1326</v>
      </c>
      <c r="X36" s="37" t="s">
        <v>83</v>
      </c>
      <c r="Y36" s="37" t="s">
        <v>851</v>
      </c>
      <c r="Z36" s="37" t="s">
        <v>915</v>
      </c>
      <c r="AA36" s="37" t="s">
        <v>85</v>
      </c>
      <c r="AB36" s="153">
        <v>40</v>
      </c>
      <c r="AC36" s="37" t="s">
        <v>86</v>
      </c>
      <c r="AD36" s="37" t="s">
        <v>126</v>
      </c>
      <c r="AE36" s="37" t="s">
        <v>1265</v>
      </c>
      <c r="AF36" s="37" t="s">
        <v>88</v>
      </c>
      <c r="AG36" s="37" t="s">
        <v>77</v>
      </c>
      <c r="AH36" s="37" t="s">
        <v>77</v>
      </c>
      <c r="AI36" s="37" t="s">
        <v>77</v>
      </c>
      <c r="AJ36" s="37" t="s">
        <v>77</v>
      </c>
      <c r="AK36" s="37" t="s">
        <v>844</v>
      </c>
      <c r="AL36" s="37"/>
      <c r="AM36" s="37" t="s">
        <v>844</v>
      </c>
      <c r="AN36" s="37" t="s">
        <v>90</v>
      </c>
      <c r="AO36" s="37" t="s">
        <v>91</v>
      </c>
      <c r="AP36" s="37" t="s">
        <v>92</v>
      </c>
      <c r="AQ36" s="37" t="s">
        <v>77</v>
      </c>
      <c r="AR36" s="37" t="s">
        <v>77</v>
      </c>
      <c r="AS36" s="37" t="s">
        <v>77</v>
      </c>
      <c r="AT36" s="152">
        <v>37714</v>
      </c>
      <c r="AU36" s="37" t="s">
        <v>88</v>
      </c>
      <c r="AV36" s="37" t="s">
        <v>81</v>
      </c>
      <c r="AW36" s="37" t="s">
        <v>77</v>
      </c>
      <c r="AX36" s="37" t="s">
        <v>77</v>
      </c>
      <c r="AY36" s="37" t="s">
        <v>75</v>
      </c>
      <c r="AZ36" s="37" t="s">
        <v>77</v>
      </c>
      <c r="BA36" s="37" t="s">
        <v>93</v>
      </c>
      <c r="BB36" s="152">
        <v>37714</v>
      </c>
      <c r="BC36" s="37"/>
      <c r="BD36" s="37" t="s">
        <v>94</v>
      </c>
      <c r="BE36" s="154">
        <v>42233.836898148147</v>
      </c>
      <c r="BF36" s="37" t="s">
        <v>77</v>
      </c>
      <c r="BG36" s="37" t="s">
        <v>1239</v>
      </c>
      <c r="BH36" s="37" t="s">
        <v>1240</v>
      </c>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row>
    <row r="37" spans="1:99" s="26" customFormat="1" ht="42">
      <c r="A37" s="26" t="s">
        <v>1327</v>
      </c>
      <c r="B37" s="161" t="s">
        <v>859</v>
      </c>
      <c r="C37" s="166" t="s">
        <v>1236</v>
      </c>
      <c r="D37" s="37" t="s">
        <v>75</v>
      </c>
      <c r="E37" s="37" t="s">
        <v>75</v>
      </c>
      <c r="F37" s="37" t="s">
        <v>75</v>
      </c>
      <c r="G37" s="37" t="s">
        <v>75</v>
      </c>
      <c r="H37" s="37" t="s">
        <v>75</v>
      </c>
      <c r="I37" s="37" t="s">
        <v>75</v>
      </c>
      <c r="J37" s="37" t="s">
        <v>77</v>
      </c>
      <c r="K37" s="37" t="s">
        <v>75</v>
      </c>
      <c r="L37" s="37" t="s">
        <v>77</v>
      </c>
      <c r="M37" s="37" t="s">
        <v>77</v>
      </c>
      <c r="N37" s="37" t="s">
        <v>75</v>
      </c>
      <c r="O37" s="37" t="s">
        <v>75</v>
      </c>
      <c r="P37" s="37" t="s">
        <v>75</v>
      </c>
      <c r="Q37" s="37" t="s">
        <v>75</v>
      </c>
      <c r="R37" s="37" t="s">
        <v>75</v>
      </c>
      <c r="S37" s="37" t="s">
        <v>75</v>
      </c>
      <c r="T37" s="152">
        <v>42186</v>
      </c>
      <c r="U37" s="37" t="s">
        <v>81</v>
      </c>
      <c r="V37" s="37" t="s">
        <v>859</v>
      </c>
      <c r="W37" s="37" t="s">
        <v>1328</v>
      </c>
      <c r="X37" s="37" t="s">
        <v>83</v>
      </c>
      <c r="Y37" s="37" t="s">
        <v>851</v>
      </c>
      <c r="Z37" s="37" t="s">
        <v>861</v>
      </c>
      <c r="AA37" s="37" t="s">
        <v>85</v>
      </c>
      <c r="AB37" s="153">
        <v>40</v>
      </c>
      <c r="AC37" s="37" t="s">
        <v>86</v>
      </c>
      <c r="AD37" s="37" t="s">
        <v>126</v>
      </c>
      <c r="AE37" s="37" t="s">
        <v>1265</v>
      </c>
      <c r="AF37" s="37" t="s">
        <v>88</v>
      </c>
      <c r="AG37" s="37" t="s">
        <v>77</v>
      </c>
      <c r="AH37" s="37" t="s">
        <v>77</v>
      </c>
      <c r="AI37" s="37" t="s">
        <v>77</v>
      </c>
      <c r="AJ37" s="37" t="s">
        <v>77</v>
      </c>
      <c r="AK37" s="37" t="s">
        <v>844</v>
      </c>
      <c r="AL37" s="37"/>
      <c r="AM37" s="37" t="s">
        <v>844</v>
      </c>
      <c r="AN37" s="37" t="s">
        <v>90</v>
      </c>
      <c r="AO37" s="37" t="s">
        <v>91</v>
      </c>
      <c r="AP37" s="37" t="s">
        <v>92</v>
      </c>
      <c r="AQ37" s="37" t="s">
        <v>77</v>
      </c>
      <c r="AR37" s="37" t="s">
        <v>77</v>
      </c>
      <c r="AS37" s="37" t="s">
        <v>77</v>
      </c>
      <c r="AT37" s="152">
        <v>37714</v>
      </c>
      <c r="AU37" s="37" t="s">
        <v>88</v>
      </c>
      <c r="AV37" s="37" t="s">
        <v>81</v>
      </c>
      <c r="AW37" s="37" t="s">
        <v>77</v>
      </c>
      <c r="AX37" s="37" t="s">
        <v>77</v>
      </c>
      <c r="AY37" s="37" t="s">
        <v>75</v>
      </c>
      <c r="AZ37" s="37" t="s">
        <v>77</v>
      </c>
      <c r="BA37" s="37" t="s">
        <v>93</v>
      </c>
      <c r="BB37" s="152">
        <v>37714</v>
      </c>
      <c r="BC37" s="37"/>
      <c r="BD37" s="37" t="s">
        <v>94</v>
      </c>
      <c r="BE37" s="154">
        <v>42233.836898148147</v>
      </c>
      <c r="BF37" s="37" t="s">
        <v>77</v>
      </c>
      <c r="BG37" s="37" t="s">
        <v>1239</v>
      </c>
      <c r="BH37" s="37" t="s">
        <v>1240</v>
      </c>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row>
    <row r="38" spans="1:99" s="26" customFormat="1" ht="42">
      <c r="A38" s="26" t="s">
        <v>1329</v>
      </c>
      <c r="B38" s="161" t="s">
        <v>862</v>
      </c>
      <c r="C38" s="166" t="s">
        <v>1236</v>
      </c>
      <c r="D38" s="37" t="s">
        <v>75</v>
      </c>
      <c r="E38" s="37" t="s">
        <v>75</v>
      </c>
      <c r="F38" s="37" t="s">
        <v>75</v>
      </c>
      <c r="G38" s="37" t="s">
        <v>75</v>
      </c>
      <c r="H38" s="37" t="s">
        <v>75</v>
      </c>
      <c r="I38" s="37" t="s">
        <v>75</v>
      </c>
      <c r="J38" s="37" t="s">
        <v>77</v>
      </c>
      <c r="K38" s="37" t="s">
        <v>75</v>
      </c>
      <c r="L38" s="37" t="s">
        <v>77</v>
      </c>
      <c r="M38" s="37" t="s">
        <v>77</v>
      </c>
      <c r="N38" s="37" t="s">
        <v>75</v>
      </c>
      <c r="O38" s="37" t="s">
        <v>75</v>
      </c>
      <c r="P38" s="37" t="s">
        <v>75</v>
      </c>
      <c r="Q38" s="37" t="s">
        <v>75</v>
      </c>
      <c r="R38" s="37" t="s">
        <v>75</v>
      </c>
      <c r="S38" s="37" t="s">
        <v>75</v>
      </c>
      <c r="T38" s="152">
        <v>42186</v>
      </c>
      <c r="U38" s="37" t="s">
        <v>81</v>
      </c>
      <c r="V38" s="37" t="s">
        <v>862</v>
      </c>
      <c r="W38" s="37" t="s">
        <v>1330</v>
      </c>
      <c r="X38" s="37" t="s">
        <v>83</v>
      </c>
      <c r="Y38" s="37" t="s">
        <v>851</v>
      </c>
      <c r="Z38" s="37" t="s">
        <v>864</v>
      </c>
      <c r="AA38" s="37" t="s">
        <v>85</v>
      </c>
      <c r="AB38" s="153">
        <v>40</v>
      </c>
      <c r="AC38" s="37" t="s">
        <v>86</v>
      </c>
      <c r="AD38" s="37" t="s">
        <v>126</v>
      </c>
      <c r="AE38" s="37" t="s">
        <v>1265</v>
      </c>
      <c r="AF38" s="37" t="s">
        <v>88</v>
      </c>
      <c r="AG38" s="37" t="s">
        <v>77</v>
      </c>
      <c r="AH38" s="37" t="s">
        <v>77</v>
      </c>
      <c r="AI38" s="37" t="s">
        <v>77</v>
      </c>
      <c r="AJ38" s="37" t="s">
        <v>77</v>
      </c>
      <c r="AK38" s="37" t="s">
        <v>844</v>
      </c>
      <c r="AL38" s="37"/>
      <c r="AM38" s="37" t="s">
        <v>844</v>
      </c>
      <c r="AN38" s="37" t="s">
        <v>90</v>
      </c>
      <c r="AO38" s="37" t="s">
        <v>91</v>
      </c>
      <c r="AP38" s="37" t="s">
        <v>92</v>
      </c>
      <c r="AQ38" s="37" t="s">
        <v>77</v>
      </c>
      <c r="AR38" s="37" t="s">
        <v>77</v>
      </c>
      <c r="AS38" s="37" t="s">
        <v>77</v>
      </c>
      <c r="AT38" s="152">
        <v>37714</v>
      </c>
      <c r="AU38" s="37" t="s">
        <v>88</v>
      </c>
      <c r="AV38" s="37" t="s">
        <v>81</v>
      </c>
      <c r="AW38" s="37" t="s">
        <v>77</v>
      </c>
      <c r="AX38" s="37" t="s">
        <v>77</v>
      </c>
      <c r="AY38" s="37" t="s">
        <v>75</v>
      </c>
      <c r="AZ38" s="37" t="s">
        <v>77</v>
      </c>
      <c r="BA38" s="37" t="s">
        <v>93</v>
      </c>
      <c r="BB38" s="152">
        <v>37714</v>
      </c>
      <c r="BC38" s="37"/>
      <c r="BD38" s="37" t="s">
        <v>94</v>
      </c>
      <c r="BE38" s="154">
        <v>42233.836909722224</v>
      </c>
      <c r="BF38" s="37" t="s">
        <v>77</v>
      </c>
      <c r="BG38" s="37" t="s">
        <v>1239</v>
      </c>
      <c r="BH38" s="37" t="s">
        <v>1240</v>
      </c>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row>
    <row r="39" spans="1:99" s="26" customFormat="1" ht="28">
      <c r="A39" s="26" t="s">
        <v>1331</v>
      </c>
      <c r="B39" s="161" t="s">
        <v>865</v>
      </c>
      <c r="C39" s="166" t="s">
        <v>1236</v>
      </c>
      <c r="D39" s="37" t="s">
        <v>75</v>
      </c>
      <c r="E39" s="37" t="s">
        <v>75</v>
      </c>
      <c r="F39" s="37" t="s">
        <v>75</v>
      </c>
      <c r="G39" s="37" t="s">
        <v>75</v>
      </c>
      <c r="H39" s="37" t="s">
        <v>75</v>
      </c>
      <c r="I39" s="37" t="s">
        <v>75</v>
      </c>
      <c r="J39" s="37" t="s">
        <v>77</v>
      </c>
      <c r="K39" s="37" t="s">
        <v>75</v>
      </c>
      <c r="L39" s="37" t="s">
        <v>77</v>
      </c>
      <c r="M39" s="37" t="s">
        <v>77</v>
      </c>
      <c r="N39" s="37" t="s">
        <v>75</v>
      </c>
      <c r="O39" s="37" t="s">
        <v>75</v>
      </c>
      <c r="P39" s="37" t="s">
        <v>75</v>
      </c>
      <c r="Q39" s="37" t="s">
        <v>75</v>
      </c>
      <c r="R39" s="37" t="s">
        <v>75</v>
      </c>
      <c r="S39" s="37" t="s">
        <v>75</v>
      </c>
      <c r="T39" s="152">
        <v>42186</v>
      </c>
      <c r="U39" s="37" t="s">
        <v>81</v>
      </c>
      <c r="V39" s="37" t="s">
        <v>865</v>
      </c>
      <c r="W39" s="37" t="s">
        <v>1332</v>
      </c>
      <c r="X39" s="37" t="s">
        <v>83</v>
      </c>
      <c r="Y39" s="37" t="s">
        <v>851</v>
      </c>
      <c r="Z39" s="37" t="s">
        <v>867</v>
      </c>
      <c r="AA39" s="37" t="s">
        <v>85</v>
      </c>
      <c r="AB39" s="153">
        <v>40</v>
      </c>
      <c r="AC39" s="37" t="s">
        <v>86</v>
      </c>
      <c r="AD39" s="37" t="s">
        <v>126</v>
      </c>
      <c r="AE39" s="37" t="s">
        <v>1265</v>
      </c>
      <c r="AF39" s="37" t="s">
        <v>88</v>
      </c>
      <c r="AG39" s="37" t="s">
        <v>77</v>
      </c>
      <c r="AH39" s="37" t="s">
        <v>77</v>
      </c>
      <c r="AI39" s="37" t="s">
        <v>77</v>
      </c>
      <c r="AJ39" s="37" t="s">
        <v>77</v>
      </c>
      <c r="AK39" s="37" t="s">
        <v>844</v>
      </c>
      <c r="AL39" s="37"/>
      <c r="AM39" s="37" t="s">
        <v>844</v>
      </c>
      <c r="AN39" s="37" t="s">
        <v>90</v>
      </c>
      <c r="AO39" s="37" t="s">
        <v>91</v>
      </c>
      <c r="AP39" s="37" t="s">
        <v>92</v>
      </c>
      <c r="AQ39" s="37" t="s">
        <v>77</v>
      </c>
      <c r="AR39" s="37" t="s">
        <v>77</v>
      </c>
      <c r="AS39" s="37" t="s">
        <v>77</v>
      </c>
      <c r="AT39" s="152">
        <v>37714</v>
      </c>
      <c r="AU39" s="37" t="s">
        <v>88</v>
      </c>
      <c r="AV39" s="37" t="s">
        <v>81</v>
      </c>
      <c r="AW39" s="37" t="s">
        <v>77</v>
      </c>
      <c r="AX39" s="37" t="s">
        <v>77</v>
      </c>
      <c r="AY39" s="37" t="s">
        <v>75</v>
      </c>
      <c r="AZ39" s="37" t="s">
        <v>77</v>
      </c>
      <c r="BA39" s="37" t="s">
        <v>93</v>
      </c>
      <c r="BB39" s="152">
        <v>37714</v>
      </c>
      <c r="BC39" s="37"/>
      <c r="BD39" s="37" t="s">
        <v>94</v>
      </c>
      <c r="BE39" s="154">
        <v>42233.836909722224</v>
      </c>
      <c r="BF39" s="37" t="s">
        <v>77</v>
      </c>
      <c r="BG39" s="37" t="s">
        <v>1239</v>
      </c>
      <c r="BH39" s="37" t="s">
        <v>1240</v>
      </c>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row>
    <row r="40" spans="1:99" s="26" customFormat="1" ht="28">
      <c r="A40" s="26" t="s">
        <v>1333</v>
      </c>
      <c r="B40" s="161" t="s">
        <v>868</v>
      </c>
      <c r="C40" s="166" t="s">
        <v>1236</v>
      </c>
      <c r="D40" s="37" t="s">
        <v>75</v>
      </c>
      <c r="E40" s="37" t="s">
        <v>75</v>
      </c>
      <c r="F40" s="37" t="s">
        <v>75</v>
      </c>
      <c r="G40" s="37" t="s">
        <v>75</v>
      </c>
      <c r="H40" s="37" t="s">
        <v>75</v>
      </c>
      <c r="I40" s="37" t="s">
        <v>75</v>
      </c>
      <c r="J40" s="37" t="s">
        <v>77</v>
      </c>
      <c r="K40" s="37" t="s">
        <v>75</v>
      </c>
      <c r="L40" s="37" t="s">
        <v>77</v>
      </c>
      <c r="M40" s="37" t="s">
        <v>77</v>
      </c>
      <c r="N40" s="37" t="s">
        <v>75</v>
      </c>
      <c r="O40" s="37" t="s">
        <v>75</v>
      </c>
      <c r="P40" s="37" t="s">
        <v>75</v>
      </c>
      <c r="Q40" s="37" t="s">
        <v>75</v>
      </c>
      <c r="R40" s="37" t="s">
        <v>75</v>
      </c>
      <c r="S40" s="37" t="s">
        <v>75</v>
      </c>
      <c r="T40" s="152">
        <v>42186</v>
      </c>
      <c r="U40" s="37" t="s">
        <v>81</v>
      </c>
      <c r="V40" s="37" t="s">
        <v>868</v>
      </c>
      <c r="W40" s="37" t="s">
        <v>1334</v>
      </c>
      <c r="X40" s="37" t="s">
        <v>83</v>
      </c>
      <c r="Y40" s="37" t="s">
        <v>851</v>
      </c>
      <c r="Z40" s="37" t="s">
        <v>870</v>
      </c>
      <c r="AA40" s="37" t="s">
        <v>85</v>
      </c>
      <c r="AB40" s="153">
        <v>40</v>
      </c>
      <c r="AC40" s="37" t="s">
        <v>86</v>
      </c>
      <c r="AD40" s="37" t="s">
        <v>126</v>
      </c>
      <c r="AE40" s="37" t="s">
        <v>1265</v>
      </c>
      <c r="AF40" s="37" t="s">
        <v>88</v>
      </c>
      <c r="AG40" s="37" t="s">
        <v>77</v>
      </c>
      <c r="AH40" s="37" t="s">
        <v>77</v>
      </c>
      <c r="AI40" s="37" t="s">
        <v>77</v>
      </c>
      <c r="AJ40" s="37" t="s">
        <v>77</v>
      </c>
      <c r="AK40" s="37" t="s">
        <v>844</v>
      </c>
      <c r="AL40" s="37"/>
      <c r="AM40" s="37" t="s">
        <v>844</v>
      </c>
      <c r="AN40" s="37" t="s">
        <v>90</v>
      </c>
      <c r="AO40" s="37" t="s">
        <v>91</v>
      </c>
      <c r="AP40" s="37" t="s">
        <v>92</v>
      </c>
      <c r="AQ40" s="37" t="s">
        <v>77</v>
      </c>
      <c r="AR40" s="37" t="s">
        <v>77</v>
      </c>
      <c r="AS40" s="37" t="s">
        <v>77</v>
      </c>
      <c r="AT40" s="152">
        <v>37714</v>
      </c>
      <c r="AU40" s="37" t="s">
        <v>88</v>
      </c>
      <c r="AV40" s="37" t="s">
        <v>81</v>
      </c>
      <c r="AW40" s="37" t="s">
        <v>77</v>
      </c>
      <c r="AX40" s="37" t="s">
        <v>77</v>
      </c>
      <c r="AY40" s="37" t="s">
        <v>75</v>
      </c>
      <c r="AZ40" s="37" t="s">
        <v>77</v>
      </c>
      <c r="BA40" s="37" t="s">
        <v>93</v>
      </c>
      <c r="BB40" s="152">
        <v>37714</v>
      </c>
      <c r="BC40" s="37"/>
      <c r="BD40" s="37" t="s">
        <v>94</v>
      </c>
      <c r="BE40" s="154">
        <v>42233.836909722224</v>
      </c>
      <c r="BF40" s="37" t="s">
        <v>77</v>
      </c>
      <c r="BG40" s="37" t="s">
        <v>1239</v>
      </c>
      <c r="BH40" s="37" t="s">
        <v>1240</v>
      </c>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row>
    <row r="41" spans="1:99" s="26" customFormat="1" ht="28">
      <c r="A41" s="26" t="s">
        <v>1335</v>
      </c>
      <c r="B41" s="161" t="s">
        <v>871</v>
      </c>
      <c r="C41" s="166" t="s">
        <v>1236</v>
      </c>
      <c r="D41" s="37" t="s">
        <v>75</v>
      </c>
      <c r="E41" s="37" t="s">
        <v>75</v>
      </c>
      <c r="F41" s="37" t="s">
        <v>75</v>
      </c>
      <c r="G41" s="37" t="s">
        <v>75</v>
      </c>
      <c r="H41" s="37" t="s">
        <v>75</v>
      </c>
      <c r="I41" s="37" t="s">
        <v>75</v>
      </c>
      <c r="J41" s="37" t="s">
        <v>77</v>
      </c>
      <c r="K41" s="37" t="s">
        <v>75</v>
      </c>
      <c r="L41" s="37" t="s">
        <v>77</v>
      </c>
      <c r="M41" s="37" t="s">
        <v>77</v>
      </c>
      <c r="N41" s="37" t="s">
        <v>75</v>
      </c>
      <c r="O41" s="37" t="s">
        <v>75</v>
      </c>
      <c r="P41" s="37" t="s">
        <v>75</v>
      </c>
      <c r="Q41" s="37" t="s">
        <v>75</v>
      </c>
      <c r="R41" s="37" t="s">
        <v>75</v>
      </c>
      <c r="S41" s="37" t="s">
        <v>75</v>
      </c>
      <c r="T41" s="152">
        <v>42186</v>
      </c>
      <c r="U41" s="37" t="s">
        <v>81</v>
      </c>
      <c r="V41" s="37" t="s">
        <v>871</v>
      </c>
      <c r="W41" s="37" t="s">
        <v>1336</v>
      </c>
      <c r="X41" s="37" t="s">
        <v>83</v>
      </c>
      <c r="Y41" s="37" t="s">
        <v>851</v>
      </c>
      <c r="Z41" s="37" t="s">
        <v>873</v>
      </c>
      <c r="AA41" s="37" t="s">
        <v>85</v>
      </c>
      <c r="AB41" s="153">
        <v>40</v>
      </c>
      <c r="AC41" s="37" t="s">
        <v>86</v>
      </c>
      <c r="AD41" s="37" t="s">
        <v>126</v>
      </c>
      <c r="AE41" s="37" t="s">
        <v>1265</v>
      </c>
      <c r="AF41" s="37" t="s">
        <v>88</v>
      </c>
      <c r="AG41" s="37" t="s">
        <v>77</v>
      </c>
      <c r="AH41" s="37" t="s">
        <v>77</v>
      </c>
      <c r="AI41" s="37" t="s">
        <v>77</v>
      </c>
      <c r="AJ41" s="37" t="s">
        <v>77</v>
      </c>
      <c r="AK41" s="37" t="s">
        <v>844</v>
      </c>
      <c r="AL41" s="37"/>
      <c r="AM41" s="37" t="s">
        <v>844</v>
      </c>
      <c r="AN41" s="37" t="s">
        <v>90</v>
      </c>
      <c r="AO41" s="37" t="s">
        <v>91</v>
      </c>
      <c r="AP41" s="37" t="s">
        <v>92</v>
      </c>
      <c r="AQ41" s="37" t="s">
        <v>77</v>
      </c>
      <c r="AR41" s="37" t="s">
        <v>77</v>
      </c>
      <c r="AS41" s="37" t="s">
        <v>77</v>
      </c>
      <c r="AT41" s="152">
        <v>37714</v>
      </c>
      <c r="AU41" s="37" t="s">
        <v>88</v>
      </c>
      <c r="AV41" s="37" t="s">
        <v>81</v>
      </c>
      <c r="AW41" s="37" t="s">
        <v>77</v>
      </c>
      <c r="AX41" s="37" t="s">
        <v>77</v>
      </c>
      <c r="AY41" s="37" t="s">
        <v>75</v>
      </c>
      <c r="AZ41" s="37" t="s">
        <v>77</v>
      </c>
      <c r="BA41" s="37" t="s">
        <v>93</v>
      </c>
      <c r="BB41" s="152">
        <v>37714</v>
      </c>
      <c r="BC41" s="37"/>
      <c r="BD41" s="37" t="s">
        <v>94</v>
      </c>
      <c r="BE41" s="154">
        <v>42233.836909722224</v>
      </c>
      <c r="BF41" s="37" t="s">
        <v>77</v>
      </c>
      <c r="BG41" s="37" t="s">
        <v>1239</v>
      </c>
      <c r="BH41" s="37" t="s">
        <v>1240</v>
      </c>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row>
    <row r="42" spans="1:99" s="26" customFormat="1" ht="28">
      <c r="A42" s="26" t="s">
        <v>1337</v>
      </c>
      <c r="B42" s="161" t="s">
        <v>1219</v>
      </c>
      <c r="C42" s="166" t="s">
        <v>1236</v>
      </c>
      <c r="D42" s="37" t="s">
        <v>75</v>
      </c>
      <c r="E42" s="37" t="s">
        <v>75</v>
      </c>
      <c r="F42" s="37" t="s">
        <v>75</v>
      </c>
      <c r="G42" s="37" t="s">
        <v>75</v>
      </c>
      <c r="H42" s="37" t="s">
        <v>75</v>
      </c>
      <c r="I42" s="37" t="s">
        <v>75</v>
      </c>
      <c r="J42" s="37" t="s">
        <v>77</v>
      </c>
      <c r="K42" s="37" t="s">
        <v>75</v>
      </c>
      <c r="L42" s="37" t="s">
        <v>77</v>
      </c>
      <c r="M42" s="37" t="s">
        <v>77</v>
      </c>
      <c r="N42" s="37" t="s">
        <v>75</v>
      </c>
      <c r="O42" s="37" t="s">
        <v>75</v>
      </c>
      <c r="P42" s="37" t="s">
        <v>75</v>
      </c>
      <c r="Q42" s="37" t="s">
        <v>75</v>
      </c>
      <c r="R42" s="37" t="s">
        <v>75</v>
      </c>
      <c r="S42" s="37" t="s">
        <v>75</v>
      </c>
      <c r="T42" s="152">
        <v>42186</v>
      </c>
      <c r="U42" s="37" t="s">
        <v>81</v>
      </c>
      <c r="V42" s="37" t="s">
        <v>1219</v>
      </c>
      <c r="W42" s="37" t="s">
        <v>1338</v>
      </c>
      <c r="X42" s="37" t="s">
        <v>83</v>
      </c>
      <c r="Y42" s="37" t="s">
        <v>851</v>
      </c>
      <c r="Z42" s="37" t="s">
        <v>1073</v>
      </c>
      <c r="AA42" s="37" t="s">
        <v>85</v>
      </c>
      <c r="AB42" s="153">
        <v>40</v>
      </c>
      <c r="AC42" s="37" t="s">
        <v>86</v>
      </c>
      <c r="AD42" s="37" t="s">
        <v>126</v>
      </c>
      <c r="AE42" s="37" t="s">
        <v>1265</v>
      </c>
      <c r="AF42" s="37" t="s">
        <v>88</v>
      </c>
      <c r="AG42" s="37" t="s">
        <v>77</v>
      </c>
      <c r="AH42" s="37" t="s">
        <v>77</v>
      </c>
      <c r="AI42" s="37" t="s">
        <v>77</v>
      </c>
      <c r="AJ42" s="37" t="s">
        <v>77</v>
      </c>
      <c r="AK42" s="37" t="s">
        <v>844</v>
      </c>
      <c r="AL42" s="37"/>
      <c r="AM42" s="37" t="s">
        <v>844</v>
      </c>
      <c r="AN42" s="37" t="s">
        <v>90</v>
      </c>
      <c r="AO42" s="37" t="s">
        <v>91</v>
      </c>
      <c r="AP42" s="37" t="s">
        <v>92</v>
      </c>
      <c r="AQ42" s="37" t="s">
        <v>77</v>
      </c>
      <c r="AR42" s="37" t="s">
        <v>77</v>
      </c>
      <c r="AS42" s="37" t="s">
        <v>77</v>
      </c>
      <c r="AT42" s="152">
        <v>37714</v>
      </c>
      <c r="AU42" s="37" t="s">
        <v>88</v>
      </c>
      <c r="AV42" s="37" t="s">
        <v>81</v>
      </c>
      <c r="AW42" s="37" t="s">
        <v>77</v>
      </c>
      <c r="AX42" s="37" t="s">
        <v>77</v>
      </c>
      <c r="AY42" s="37" t="s">
        <v>75</v>
      </c>
      <c r="AZ42" s="37" t="s">
        <v>77</v>
      </c>
      <c r="BA42" s="37" t="s">
        <v>93</v>
      </c>
      <c r="BB42" s="152">
        <v>37714</v>
      </c>
      <c r="BC42" s="37"/>
      <c r="BD42" s="37" t="s">
        <v>94</v>
      </c>
      <c r="BE42" s="154">
        <v>42233.836909722224</v>
      </c>
      <c r="BF42" s="37" t="s">
        <v>77</v>
      </c>
      <c r="BG42" s="37" t="s">
        <v>1239</v>
      </c>
      <c r="BH42" s="37" t="s">
        <v>1240</v>
      </c>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row>
    <row r="43" spans="1:99" s="26" customFormat="1" ht="28">
      <c r="A43" s="26" t="s">
        <v>1339</v>
      </c>
      <c r="B43" s="161" t="s">
        <v>1340</v>
      </c>
      <c r="C43" s="166" t="s">
        <v>1236</v>
      </c>
      <c r="D43" s="37" t="s">
        <v>75</v>
      </c>
      <c r="E43" s="37" t="s">
        <v>75</v>
      </c>
      <c r="F43" s="37" t="s">
        <v>75</v>
      </c>
      <c r="G43" s="37" t="s">
        <v>75</v>
      </c>
      <c r="H43" s="37" t="s">
        <v>75</v>
      </c>
      <c r="I43" s="37" t="s">
        <v>75</v>
      </c>
      <c r="J43" s="37" t="s">
        <v>77</v>
      </c>
      <c r="K43" s="37" t="s">
        <v>75</v>
      </c>
      <c r="L43" s="37" t="s">
        <v>77</v>
      </c>
      <c r="M43" s="37" t="s">
        <v>77</v>
      </c>
      <c r="N43" s="37" t="s">
        <v>75</v>
      </c>
      <c r="O43" s="37" t="s">
        <v>75</v>
      </c>
      <c r="P43" s="37" t="s">
        <v>75</v>
      </c>
      <c r="Q43" s="37" t="s">
        <v>75</v>
      </c>
      <c r="R43" s="37" t="s">
        <v>75</v>
      </c>
      <c r="S43" s="37" t="s">
        <v>75</v>
      </c>
      <c r="T43" s="152">
        <v>42186</v>
      </c>
      <c r="U43" s="37" t="s">
        <v>81</v>
      </c>
      <c r="V43" s="37" t="s">
        <v>1340</v>
      </c>
      <c r="W43" s="37" t="s">
        <v>1341</v>
      </c>
      <c r="X43" s="37" t="s">
        <v>83</v>
      </c>
      <c r="Y43" s="37" t="s">
        <v>851</v>
      </c>
      <c r="Z43" s="37" t="s">
        <v>1166</v>
      </c>
      <c r="AA43" s="37" t="s">
        <v>85</v>
      </c>
      <c r="AB43" s="153">
        <v>40</v>
      </c>
      <c r="AC43" s="37" t="s">
        <v>86</v>
      </c>
      <c r="AD43" s="37" t="s">
        <v>126</v>
      </c>
      <c r="AE43" s="37" t="s">
        <v>1265</v>
      </c>
      <c r="AF43" s="37" t="s">
        <v>88</v>
      </c>
      <c r="AG43" s="37" t="s">
        <v>77</v>
      </c>
      <c r="AH43" s="37" t="s">
        <v>77</v>
      </c>
      <c r="AI43" s="37" t="s">
        <v>77</v>
      </c>
      <c r="AJ43" s="37" t="s">
        <v>77</v>
      </c>
      <c r="AK43" s="37" t="s">
        <v>844</v>
      </c>
      <c r="AL43" s="37"/>
      <c r="AM43" s="37" t="s">
        <v>844</v>
      </c>
      <c r="AN43" s="37" t="s">
        <v>90</v>
      </c>
      <c r="AO43" s="37" t="s">
        <v>91</v>
      </c>
      <c r="AP43" s="37" t="s">
        <v>92</v>
      </c>
      <c r="AQ43" s="37" t="s">
        <v>77</v>
      </c>
      <c r="AR43" s="37" t="s">
        <v>77</v>
      </c>
      <c r="AS43" s="37" t="s">
        <v>77</v>
      </c>
      <c r="AT43" s="152">
        <v>37714</v>
      </c>
      <c r="AU43" s="37" t="s">
        <v>88</v>
      </c>
      <c r="AV43" s="37" t="s">
        <v>81</v>
      </c>
      <c r="AW43" s="37" t="s">
        <v>77</v>
      </c>
      <c r="AX43" s="37" t="s">
        <v>77</v>
      </c>
      <c r="AY43" s="37" t="s">
        <v>75</v>
      </c>
      <c r="AZ43" s="37" t="s">
        <v>77</v>
      </c>
      <c r="BA43" s="37" t="s">
        <v>93</v>
      </c>
      <c r="BB43" s="152">
        <v>37714</v>
      </c>
      <c r="BC43" s="37"/>
      <c r="BD43" s="37" t="s">
        <v>94</v>
      </c>
      <c r="BE43" s="154">
        <v>42233.836921296293</v>
      </c>
      <c r="BF43" s="37" t="s">
        <v>77</v>
      </c>
      <c r="BG43" s="37" t="s">
        <v>1239</v>
      </c>
      <c r="BH43" s="37" t="s">
        <v>1240</v>
      </c>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row>
    <row r="44" spans="1:99" s="26" customFormat="1" ht="56">
      <c r="A44" s="26" t="s">
        <v>1342</v>
      </c>
      <c r="B44" s="161" t="s">
        <v>1343</v>
      </c>
      <c r="C44" s="166" t="s">
        <v>1236</v>
      </c>
      <c r="D44" s="37" t="s">
        <v>75</v>
      </c>
      <c r="E44" s="37" t="s">
        <v>75</v>
      </c>
      <c r="F44" s="37" t="s">
        <v>75</v>
      </c>
      <c r="G44" s="37" t="s">
        <v>75</v>
      </c>
      <c r="H44" s="37" t="s">
        <v>75</v>
      </c>
      <c r="I44" s="37" t="s">
        <v>75</v>
      </c>
      <c r="J44" s="37" t="s">
        <v>77</v>
      </c>
      <c r="K44" s="37" t="s">
        <v>75</v>
      </c>
      <c r="L44" s="37" t="s">
        <v>77</v>
      </c>
      <c r="M44" s="37" t="s">
        <v>77</v>
      </c>
      <c r="N44" s="37" t="s">
        <v>75</v>
      </c>
      <c r="O44" s="37" t="s">
        <v>75</v>
      </c>
      <c r="P44" s="37" t="s">
        <v>75</v>
      </c>
      <c r="Q44" s="37" t="s">
        <v>75</v>
      </c>
      <c r="R44" s="37" t="s">
        <v>75</v>
      </c>
      <c r="S44" s="37" t="s">
        <v>75</v>
      </c>
      <c r="T44" s="152">
        <v>42186</v>
      </c>
      <c r="U44" s="37" t="s">
        <v>81</v>
      </c>
      <c r="V44" s="37" t="s">
        <v>1343</v>
      </c>
      <c r="W44" s="37" t="s">
        <v>1344</v>
      </c>
      <c r="X44" s="37" t="s">
        <v>83</v>
      </c>
      <c r="Y44" s="37" t="s">
        <v>851</v>
      </c>
      <c r="Z44" s="37" t="s">
        <v>870</v>
      </c>
      <c r="AA44" s="37" t="s">
        <v>85</v>
      </c>
      <c r="AB44" s="153">
        <v>40</v>
      </c>
      <c r="AC44" s="37" t="s">
        <v>86</v>
      </c>
      <c r="AD44" s="37" t="s">
        <v>126</v>
      </c>
      <c r="AE44" s="37" t="s">
        <v>1265</v>
      </c>
      <c r="AF44" s="37" t="s">
        <v>88</v>
      </c>
      <c r="AG44" s="37" t="s">
        <v>77</v>
      </c>
      <c r="AH44" s="37" t="s">
        <v>77</v>
      </c>
      <c r="AI44" s="37" t="s">
        <v>77</v>
      </c>
      <c r="AJ44" s="37" t="s">
        <v>77</v>
      </c>
      <c r="AK44" s="37" t="s">
        <v>844</v>
      </c>
      <c r="AL44" s="37"/>
      <c r="AM44" s="37" t="s">
        <v>844</v>
      </c>
      <c r="AN44" s="37" t="s">
        <v>90</v>
      </c>
      <c r="AO44" s="37" t="s">
        <v>91</v>
      </c>
      <c r="AP44" s="37" t="s">
        <v>92</v>
      </c>
      <c r="AQ44" s="37" t="s">
        <v>77</v>
      </c>
      <c r="AR44" s="37" t="s">
        <v>77</v>
      </c>
      <c r="AS44" s="37" t="s">
        <v>77</v>
      </c>
      <c r="AT44" s="152">
        <v>37714</v>
      </c>
      <c r="AU44" s="37" t="s">
        <v>88</v>
      </c>
      <c r="AV44" s="37" t="s">
        <v>81</v>
      </c>
      <c r="AW44" s="37" t="s">
        <v>77</v>
      </c>
      <c r="AX44" s="37" t="s">
        <v>77</v>
      </c>
      <c r="AY44" s="37" t="s">
        <v>75</v>
      </c>
      <c r="AZ44" s="37" t="s">
        <v>77</v>
      </c>
      <c r="BA44" s="37" t="s">
        <v>93</v>
      </c>
      <c r="BB44" s="152">
        <v>37714</v>
      </c>
      <c r="BC44" s="37"/>
      <c r="BD44" s="37" t="s">
        <v>94</v>
      </c>
      <c r="BE44" s="154">
        <v>42233.836921296293</v>
      </c>
      <c r="BF44" s="37" t="s">
        <v>77</v>
      </c>
      <c r="BG44" s="37" t="s">
        <v>1239</v>
      </c>
      <c r="BH44" s="37" t="s">
        <v>1240</v>
      </c>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row>
    <row r="45" spans="1:99" s="26" customFormat="1" ht="56">
      <c r="A45" s="26" t="s">
        <v>1345</v>
      </c>
      <c r="B45" s="161" t="s">
        <v>1346</v>
      </c>
      <c r="C45" s="166" t="s">
        <v>1236</v>
      </c>
      <c r="D45" s="37" t="s">
        <v>75</v>
      </c>
      <c r="E45" s="37" t="s">
        <v>75</v>
      </c>
      <c r="F45" s="37" t="s">
        <v>75</v>
      </c>
      <c r="G45" s="37" t="s">
        <v>75</v>
      </c>
      <c r="H45" s="37" t="s">
        <v>75</v>
      </c>
      <c r="I45" s="37" t="s">
        <v>75</v>
      </c>
      <c r="J45" s="37" t="s">
        <v>77</v>
      </c>
      <c r="K45" s="37" t="s">
        <v>75</v>
      </c>
      <c r="L45" s="37" t="s">
        <v>77</v>
      </c>
      <c r="M45" s="37" t="s">
        <v>77</v>
      </c>
      <c r="N45" s="37" t="s">
        <v>75</v>
      </c>
      <c r="O45" s="37" t="s">
        <v>75</v>
      </c>
      <c r="P45" s="37" t="s">
        <v>75</v>
      </c>
      <c r="Q45" s="37" t="s">
        <v>75</v>
      </c>
      <c r="R45" s="37" t="s">
        <v>75</v>
      </c>
      <c r="S45" s="37" t="s">
        <v>75</v>
      </c>
      <c r="T45" s="152">
        <v>42186</v>
      </c>
      <c r="U45" s="37" t="s">
        <v>81</v>
      </c>
      <c r="V45" s="37" t="s">
        <v>1346</v>
      </c>
      <c r="W45" s="37" t="s">
        <v>1347</v>
      </c>
      <c r="X45" s="37" t="s">
        <v>83</v>
      </c>
      <c r="Y45" s="37" t="s">
        <v>851</v>
      </c>
      <c r="Z45" s="37" t="s">
        <v>878</v>
      </c>
      <c r="AA45" s="37" t="s">
        <v>85</v>
      </c>
      <c r="AB45" s="153">
        <v>40</v>
      </c>
      <c r="AC45" s="37" t="s">
        <v>86</v>
      </c>
      <c r="AD45" s="37" t="s">
        <v>126</v>
      </c>
      <c r="AE45" s="37" t="s">
        <v>1265</v>
      </c>
      <c r="AF45" s="37" t="s">
        <v>88</v>
      </c>
      <c r="AG45" s="37" t="s">
        <v>77</v>
      </c>
      <c r="AH45" s="37" t="s">
        <v>77</v>
      </c>
      <c r="AI45" s="37" t="s">
        <v>77</v>
      </c>
      <c r="AJ45" s="37" t="s">
        <v>77</v>
      </c>
      <c r="AK45" s="37" t="s">
        <v>844</v>
      </c>
      <c r="AL45" s="37"/>
      <c r="AM45" s="37" t="s">
        <v>844</v>
      </c>
      <c r="AN45" s="37" t="s">
        <v>90</v>
      </c>
      <c r="AO45" s="37" t="s">
        <v>91</v>
      </c>
      <c r="AP45" s="37" t="s">
        <v>92</v>
      </c>
      <c r="AQ45" s="37" t="s">
        <v>77</v>
      </c>
      <c r="AR45" s="37" t="s">
        <v>77</v>
      </c>
      <c r="AS45" s="37" t="s">
        <v>77</v>
      </c>
      <c r="AT45" s="152">
        <v>37714</v>
      </c>
      <c r="AU45" s="37" t="s">
        <v>88</v>
      </c>
      <c r="AV45" s="37" t="s">
        <v>81</v>
      </c>
      <c r="AW45" s="37" t="s">
        <v>77</v>
      </c>
      <c r="AX45" s="37" t="s">
        <v>77</v>
      </c>
      <c r="AY45" s="37" t="s">
        <v>75</v>
      </c>
      <c r="AZ45" s="37" t="s">
        <v>77</v>
      </c>
      <c r="BA45" s="37" t="s">
        <v>93</v>
      </c>
      <c r="BB45" s="152">
        <v>37714</v>
      </c>
      <c r="BC45" s="37"/>
      <c r="BD45" s="37" t="s">
        <v>94</v>
      </c>
      <c r="BE45" s="154">
        <v>42233.836921296293</v>
      </c>
      <c r="BF45" s="37" t="s">
        <v>77</v>
      </c>
      <c r="BG45" s="37" t="s">
        <v>1239</v>
      </c>
      <c r="BH45" s="37" t="s">
        <v>1240</v>
      </c>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row>
    <row r="46" spans="1:99" s="26" customFormat="1" ht="56">
      <c r="A46" s="26" t="s">
        <v>1348</v>
      </c>
      <c r="B46" s="161" t="s">
        <v>1349</v>
      </c>
      <c r="C46" s="166" t="s">
        <v>1236</v>
      </c>
      <c r="D46" s="37" t="s">
        <v>75</v>
      </c>
      <c r="E46" s="37" t="s">
        <v>75</v>
      </c>
      <c r="F46" s="37" t="s">
        <v>75</v>
      </c>
      <c r="G46" s="37" t="s">
        <v>75</v>
      </c>
      <c r="H46" s="37" t="s">
        <v>75</v>
      </c>
      <c r="I46" s="37" t="s">
        <v>75</v>
      </c>
      <c r="J46" s="37" t="s">
        <v>77</v>
      </c>
      <c r="K46" s="37" t="s">
        <v>75</v>
      </c>
      <c r="L46" s="37" t="s">
        <v>77</v>
      </c>
      <c r="M46" s="37" t="s">
        <v>77</v>
      </c>
      <c r="N46" s="37" t="s">
        <v>75</v>
      </c>
      <c r="O46" s="37" t="s">
        <v>75</v>
      </c>
      <c r="P46" s="37" t="s">
        <v>75</v>
      </c>
      <c r="Q46" s="37" t="s">
        <v>75</v>
      </c>
      <c r="R46" s="37" t="s">
        <v>75</v>
      </c>
      <c r="S46" s="37" t="s">
        <v>75</v>
      </c>
      <c r="T46" s="152">
        <v>42186</v>
      </c>
      <c r="U46" s="37" t="s">
        <v>81</v>
      </c>
      <c r="V46" s="37" t="s">
        <v>1349</v>
      </c>
      <c r="W46" s="37" t="s">
        <v>1350</v>
      </c>
      <c r="X46" s="37" t="s">
        <v>83</v>
      </c>
      <c r="Y46" s="37" t="s">
        <v>851</v>
      </c>
      <c r="Z46" s="37" t="s">
        <v>881</v>
      </c>
      <c r="AA46" s="37" t="s">
        <v>85</v>
      </c>
      <c r="AB46" s="153">
        <v>40</v>
      </c>
      <c r="AC46" s="37" t="s">
        <v>86</v>
      </c>
      <c r="AD46" s="37" t="s">
        <v>126</v>
      </c>
      <c r="AE46" s="37" t="s">
        <v>1265</v>
      </c>
      <c r="AF46" s="37" t="s">
        <v>88</v>
      </c>
      <c r="AG46" s="37" t="s">
        <v>77</v>
      </c>
      <c r="AH46" s="37" t="s">
        <v>77</v>
      </c>
      <c r="AI46" s="37" t="s">
        <v>77</v>
      </c>
      <c r="AJ46" s="37" t="s">
        <v>77</v>
      </c>
      <c r="AK46" s="37" t="s">
        <v>844</v>
      </c>
      <c r="AL46" s="37"/>
      <c r="AM46" s="37" t="s">
        <v>844</v>
      </c>
      <c r="AN46" s="37" t="s">
        <v>90</v>
      </c>
      <c r="AO46" s="37" t="s">
        <v>91</v>
      </c>
      <c r="AP46" s="37" t="s">
        <v>92</v>
      </c>
      <c r="AQ46" s="37" t="s">
        <v>77</v>
      </c>
      <c r="AR46" s="37" t="s">
        <v>77</v>
      </c>
      <c r="AS46" s="37" t="s">
        <v>77</v>
      </c>
      <c r="AT46" s="152">
        <v>37714</v>
      </c>
      <c r="AU46" s="37" t="s">
        <v>88</v>
      </c>
      <c r="AV46" s="37" t="s">
        <v>81</v>
      </c>
      <c r="AW46" s="37" t="s">
        <v>77</v>
      </c>
      <c r="AX46" s="37" t="s">
        <v>77</v>
      </c>
      <c r="AY46" s="37" t="s">
        <v>75</v>
      </c>
      <c r="AZ46" s="37" t="s">
        <v>77</v>
      </c>
      <c r="BA46" s="37" t="s">
        <v>93</v>
      </c>
      <c r="BB46" s="152">
        <v>37714</v>
      </c>
      <c r="BC46" s="37"/>
      <c r="BD46" s="37" t="s">
        <v>94</v>
      </c>
      <c r="BE46" s="154">
        <v>42233.836967592593</v>
      </c>
      <c r="BF46" s="37" t="s">
        <v>77</v>
      </c>
      <c r="BG46" s="37" t="s">
        <v>1239</v>
      </c>
      <c r="BH46" s="37" t="s">
        <v>1240</v>
      </c>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row>
    <row r="47" spans="1:99" s="26" customFormat="1" ht="56">
      <c r="A47" s="26" t="s">
        <v>1351</v>
      </c>
      <c r="B47" s="161" t="s">
        <v>1352</v>
      </c>
      <c r="C47" s="166" t="s">
        <v>1236</v>
      </c>
      <c r="D47" s="37" t="s">
        <v>75</v>
      </c>
      <c r="E47" s="37" t="s">
        <v>75</v>
      </c>
      <c r="F47" s="37" t="s">
        <v>75</v>
      </c>
      <c r="G47" s="37" t="s">
        <v>75</v>
      </c>
      <c r="H47" s="37" t="s">
        <v>75</v>
      </c>
      <c r="I47" s="37" t="s">
        <v>75</v>
      </c>
      <c r="J47" s="37" t="s">
        <v>77</v>
      </c>
      <c r="K47" s="37" t="s">
        <v>75</v>
      </c>
      <c r="L47" s="37" t="s">
        <v>77</v>
      </c>
      <c r="M47" s="37" t="s">
        <v>77</v>
      </c>
      <c r="N47" s="37" t="s">
        <v>75</v>
      </c>
      <c r="O47" s="37" t="s">
        <v>75</v>
      </c>
      <c r="P47" s="37" t="s">
        <v>75</v>
      </c>
      <c r="Q47" s="37" t="s">
        <v>75</v>
      </c>
      <c r="R47" s="37" t="s">
        <v>75</v>
      </c>
      <c r="S47" s="37" t="s">
        <v>75</v>
      </c>
      <c r="T47" s="152">
        <v>42186</v>
      </c>
      <c r="U47" s="37" t="s">
        <v>81</v>
      </c>
      <c r="V47" s="37" t="s">
        <v>1352</v>
      </c>
      <c r="W47" s="37" t="s">
        <v>1353</v>
      </c>
      <c r="X47" s="37" t="s">
        <v>83</v>
      </c>
      <c r="Y47" s="37" t="s">
        <v>851</v>
      </c>
      <c r="Z47" s="37" t="s">
        <v>873</v>
      </c>
      <c r="AA47" s="37" t="s">
        <v>85</v>
      </c>
      <c r="AB47" s="153">
        <v>40</v>
      </c>
      <c r="AC47" s="37" t="s">
        <v>86</v>
      </c>
      <c r="AD47" s="37" t="s">
        <v>126</v>
      </c>
      <c r="AE47" s="37" t="s">
        <v>1265</v>
      </c>
      <c r="AF47" s="37" t="s">
        <v>88</v>
      </c>
      <c r="AG47" s="37" t="s">
        <v>77</v>
      </c>
      <c r="AH47" s="37" t="s">
        <v>77</v>
      </c>
      <c r="AI47" s="37" t="s">
        <v>77</v>
      </c>
      <c r="AJ47" s="37" t="s">
        <v>77</v>
      </c>
      <c r="AK47" s="37" t="s">
        <v>844</v>
      </c>
      <c r="AL47" s="37"/>
      <c r="AM47" s="37" t="s">
        <v>844</v>
      </c>
      <c r="AN47" s="37" t="s">
        <v>90</v>
      </c>
      <c r="AO47" s="37" t="s">
        <v>91</v>
      </c>
      <c r="AP47" s="37" t="s">
        <v>92</v>
      </c>
      <c r="AQ47" s="37" t="s">
        <v>77</v>
      </c>
      <c r="AR47" s="37" t="s">
        <v>77</v>
      </c>
      <c r="AS47" s="37" t="s">
        <v>77</v>
      </c>
      <c r="AT47" s="152">
        <v>37714</v>
      </c>
      <c r="AU47" s="37" t="s">
        <v>88</v>
      </c>
      <c r="AV47" s="37" t="s">
        <v>81</v>
      </c>
      <c r="AW47" s="37" t="s">
        <v>77</v>
      </c>
      <c r="AX47" s="37" t="s">
        <v>77</v>
      </c>
      <c r="AY47" s="37" t="s">
        <v>75</v>
      </c>
      <c r="AZ47" s="37" t="s">
        <v>77</v>
      </c>
      <c r="BA47" s="37" t="s">
        <v>93</v>
      </c>
      <c r="BB47" s="152">
        <v>37714</v>
      </c>
      <c r="BC47" s="37"/>
      <c r="BD47" s="37" t="s">
        <v>94</v>
      </c>
      <c r="BE47" s="154">
        <v>42233.836967592593</v>
      </c>
      <c r="BF47" s="37" t="s">
        <v>77</v>
      </c>
      <c r="BG47" s="37" t="s">
        <v>1239</v>
      </c>
      <c r="BH47" s="37" t="s">
        <v>1240</v>
      </c>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row>
    <row r="48" spans="1:99" s="26" customFormat="1" ht="28">
      <c r="A48" s="26" t="s">
        <v>1354</v>
      </c>
      <c r="B48" s="161" t="s">
        <v>884</v>
      </c>
      <c r="C48" s="166" t="s">
        <v>1236</v>
      </c>
      <c r="D48" s="37" t="s">
        <v>75</v>
      </c>
      <c r="E48" s="37" t="s">
        <v>75</v>
      </c>
      <c r="F48" s="37" t="s">
        <v>75</v>
      </c>
      <c r="G48" s="37" t="s">
        <v>75</v>
      </c>
      <c r="H48" s="37" t="s">
        <v>75</v>
      </c>
      <c r="I48" s="37" t="s">
        <v>75</v>
      </c>
      <c r="J48" s="37" t="s">
        <v>77</v>
      </c>
      <c r="K48" s="37" t="s">
        <v>75</v>
      </c>
      <c r="L48" s="37" t="s">
        <v>77</v>
      </c>
      <c r="M48" s="37" t="s">
        <v>77</v>
      </c>
      <c r="N48" s="37" t="s">
        <v>75</v>
      </c>
      <c r="O48" s="37" t="s">
        <v>75</v>
      </c>
      <c r="P48" s="37" t="s">
        <v>75</v>
      </c>
      <c r="Q48" s="37" t="s">
        <v>75</v>
      </c>
      <c r="R48" s="37" t="s">
        <v>75</v>
      </c>
      <c r="S48" s="37" t="s">
        <v>75</v>
      </c>
      <c r="T48" s="152">
        <v>42186</v>
      </c>
      <c r="U48" s="37" t="s">
        <v>81</v>
      </c>
      <c r="V48" s="37" t="s">
        <v>884</v>
      </c>
      <c r="W48" s="37" t="s">
        <v>884</v>
      </c>
      <c r="X48" s="37" t="s">
        <v>83</v>
      </c>
      <c r="Y48" s="37" t="s">
        <v>851</v>
      </c>
      <c r="Z48" s="37" t="s">
        <v>885</v>
      </c>
      <c r="AA48" s="37" t="s">
        <v>85</v>
      </c>
      <c r="AB48" s="153">
        <v>40</v>
      </c>
      <c r="AC48" s="37" t="s">
        <v>86</v>
      </c>
      <c r="AD48" s="37" t="s">
        <v>126</v>
      </c>
      <c r="AE48" s="37" t="s">
        <v>1265</v>
      </c>
      <c r="AF48" s="37" t="s">
        <v>88</v>
      </c>
      <c r="AG48" s="37" t="s">
        <v>77</v>
      </c>
      <c r="AH48" s="37" t="s">
        <v>77</v>
      </c>
      <c r="AI48" s="37" t="s">
        <v>77</v>
      </c>
      <c r="AJ48" s="37" t="s">
        <v>77</v>
      </c>
      <c r="AK48" s="37" t="s">
        <v>257</v>
      </c>
      <c r="AL48" s="37"/>
      <c r="AM48" s="37" t="s">
        <v>228</v>
      </c>
      <c r="AN48" s="37" t="s">
        <v>90</v>
      </c>
      <c r="AO48" s="37" t="s">
        <v>91</v>
      </c>
      <c r="AP48" s="37" t="s">
        <v>92</v>
      </c>
      <c r="AQ48" s="37" t="s">
        <v>77</v>
      </c>
      <c r="AR48" s="37" t="s">
        <v>77</v>
      </c>
      <c r="AS48" s="37" t="s">
        <v>77</v>
      </c>
      <c r="AT48" s="152">
        <v>37714</v>
      </c>
      <c r="AU48" s="37" t="s">
        <v>88</v>
      </c>
      <c r="AV48" s="37" t="s">
        <v>81</v>
      </c>
      <c r="AW48" s="37" t="s">
        <v>77</v>
      </c>
      <c r="AX48" s="37" t="s">
        <v>77</v>
      </c>
      <c r="AY48" s="37" t="s">
        <v>75</v>
      </c>
      <c r="AZ48" s="37" t="s">
        <v>77</v>
      </c>
      <c r="BA48" s="37" t="s">
        <v>93</v>
      </c>
      <c r="BB48" s="152">
        <v>37714</v>
      </c>
      <c r="BC48" s="37"/>
      <c r="BD48" s="37" t="s">
        <v>94</v>
      </c>
      <c r="BE48" s="154">
        <v>42233.836967592593</v>
      </c>
      <c r="BF48" s="37" t="s">
        <v>77</v>
      </c>
      <c r="BG48" s="37" t="s">
        <v>1239</v>
      </c>
      <c r="BH48" s="37" t="s">
        <v>1240</v>
      </c>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row>
    <row r="49" spans="1:99" s="26" customFormat="1" ht="28">
      <c r="A49" s="26" t="s">
        <v>1355</v>
      </c>
      <c r="B49" s="161" t="s">
        <v>886</v>
      </c>
      <c r="C49" s="166" t="s">
        <v>1236</v>
      </c>
      <c r="D49" s="37" t="s">
        <v>75</v>
      </c>
      <c r="E49" s="37" t="s">
        <v>75</v>
      </c>
      <c r="F49" s="37" t="s">
        <v>75</v>
      </c>
      <c r="G49" s="37" t="s">
        <v>75</v>
      </c>
      <c r="H49" s="37" t="s">
        <v>75</v>
      </c>
      <c r="I49" s="37" t="s">
        <v>75</v>
      </c>
      <c r="J49" s="37" t="s">
        <v>77</v>
      </c>
      <c r="K49" s="37" t="s">
        <v>75</v>
      </c>
      <c r="L49" s="37" t="s">
        <v>77</v>
      </c>
      <c r="M49" s="37" t="s">
        <v>77</v>
      </c>
      <c r="N49" s="37" t="s">
        <v>75</v>
      </c>
      <c r="O49" s="37" t="s">
        <v>75</v>
      </c>
      <c r="P49" s="37" t="s">
        <v>75</v>
      </c>
      <c r="Q49" s="37" t="s">
        <v>75</v>
      </c>
      <c r="R49" s="37" t="s">
        <v>75</v>
      </c>
      <c r="S49" s="37" t="s">
        <v>75</v>
      </c>
      <c r="T49" s="152">
        <v>42186</v>
      </c>
      <c r="U49" s="37" t="s">
        <v>81</v>
      </c>
      <c r="V49" s="37" t="s">
        <v>886</v>
      </c>
      <c r="W49" s="37" t="s">
        <v>886</v>
      </c>
      <c r="X49" s="37" t="s">
        <v>83</v>
      </c>
      <c r="Y49" s="37" t="s">
        <v>851</v>
      </c>
      <c r="Z49" s="37" t="s">
        <v>887</v>
      </c>
      <c r="AA49" s="37" t="s">
        <v>85</v>
      </c>
      <c r="AB49" s="153">
        <v>40</v>
      </c>
      <c r="AC49" s="37" t="s">
        <v>86</v>
      </c>
      <c r="AD49" s="37" t="s">
        <v>126</v>
      </c>
      <c r="AE49" s="37" t="s">
        <v>1265</v>
      </c>
      <c r="AF49" s="37" t="s">
        <v>88</v>
      </c>
      <c r="AG49" s="37" t="s">
        <v>89</v>
      </c>
      <c r="AH49" s="37" t="s">
        <v>77</v>
      </c>
      <c r="AI49" s="37" t="s">
        <v>77</v>
      </c>
      <c r="AJ49" s="37" t="s">
        <v>77</v>
      </c>
      <c r="AK49" s="37" t="s">
        <v>257</v>
      </c>
      <c r="AL49" s="37"/>
      <c r="AM49" s="37" t="s">
        <v>228</v>
      </c>
      <c r="AN49" s="37" t="s">
        <v>90</v>
      </c>
      <c r="AO49" s="37" t="s">
        <v>91</v>
      </c>
      <c r="AP49" s="37" t="s">
        <v>92</v>
      </c>
      <c r="AQ49" s="37" t="s">
        <v>77</v>
      </c>
      <c r="AR49" s="37" t="s">
        <v>77</v>
      </c>
      <c r="AS49" s="37" t="s">
        <v>77</v>
      </c>
      <c r="AT49" s="152">
        <v>37714</v>
      </c>
      <c r="AU49" s="37" t="s">
        <v>88</v>
      </c>
      <c r="AV49" s="37" t="s">
        <v>81</v>
      </c>
      <c r="AW49" s="37" t="s">
        <v>77</v>
      </c>
      <c r="AX49" s="37" t="s">
        <v>77</v>
      </c>
      <c r="AY49" s="37" t="s">
        <v>75</v>
      </c>
      <c r="AZ49" s="37" t="s">
        <v>77</v>
      </c>
      <c r="BA49" s="37" t="s">
        <v>93</v>
      </c>
      <c r="BB49" s="152">
        <v>37714</v>
      </c>
      <c r="BC49" s="37"/>
      <c r="BD49" s="37" t="s">
        <v>94</v>
      </c>
      <c r="BE49" s="154">
        <v>42233.83697916667</v>
      </c>
      <c r="BF49" s="37" t="s">
        <v>77</v>
      </c>
      <c r="BG49" s="37" t="s">
        <v>1257</v>
      </c>
      <c r="BH49" s="37" t="s">
        <v>1240</v>
      </c>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row>
    <row r="50" spans="1:99" s="26" customFormat="1" ht="28">
      <c r="A50" s="26" t="s">
        <v>1356</v>
      </c>
      <c r="B50" s="161" t="s">
        <v>888</v>
      </c>
      <c r="C50" s="166" t="s">
        <v>1236</v>
      </c>
      <c r="D50" s="37" t="s">
        <v>75</v>
      </c>
      <c r="E50" s="37" t="s">
        <v>75</v>
      </c>
      <c r="F50" s="37" t="s">
        <v>75</v>
      </c>
      <c r="G50" s="37" t="s">
        <v>75</v>
      </c>
      <c r="H50" s="37" t="s">
        <v>75</v>
      </c>
      <c r="I50" s="37" t="s">
        <v>75</v>
      </c>
      <c r="J50" s="37" t="s">
        <v>77</v>
      </c>
      <c r="K50" s="37" t="s">
        <v>75</v>
      </c>
      <c r="L50" s="37" t="s">
        <v>77</v>
      </c>
      <c r="M50" s="37" t="s">
        <v>77</v>
      </c>
      <c r="N50" s="37" t="s">
        <v>75</v>
      </c>
      <c r="O50" s="37" t="s">
        <v>75</v>
      </c>
      <c r="P50" s="37" t="s">
        <v>75</v>
      </c>
      <c r="Q50" s="37" t="s">
        <v>75</v>
      </c>
      <c r="R50" s="37" t="s">
        <v>75</v>
      </c>
      <c r="S50" s="37" t="s">
        <v>75</v>
      </c>
      <c r="T50" s="152">
        <v>42186</v>
      </c>
      <c r="U50" s="37" t="s">
        <v>81</v>
      </c>
      <c r="V50" s="37" t="s">
        <v>888</v>
      </c>
      <c r="W50" s="37" t="s">
        <v>888</v>
      </c>
      <c r="X50" s="37" t="s">
        <v>83</v>
      </c>
      <c r="Y50" s="37" t="s">
        <v>851</v>
      </c>
      <c r="Z50" s="37" t="s">
        <v>889</v>
      </c>
      <c r="AA50" s="37" t="s">
        <v>85</v>
      </c>
      <c r="AB50" s="153">
        <v>40</v>
      </c>
      <c r="AC50" s="37" t="s">
        <v>86</v>
      </c>
      <c r="AD50" s="37" t="s">
        <v>126</v>
      </c>
      <c r="AE50" s="37" t="s">
        <v>1265</v>
      </c>
      <c r="AF50" s="37" t="s">
        <v>88</v>
      </c>
      <c r="AG50" s="37" t="s">
        <v>89</v>
      </c>
      <c r="AH50" s="37" t="s">
        <v>77</v>
      </c>
      <c r="AI50" s="37" t="s">
        <v>77</v>
      </c>
      <c r="AJ50" s="37" t="s">
        <v>77</v>
      </c>
      <c r="AK50" s="37" t="s">
        <v>257</v>
      </c>
      <c r="AL50" s="37"/>
      <c r="AM50" s="37" t="s">
        <v>228</v>
      </c>
      <c r="AN50" s="37" t="s">
        <v>90</v>
      </c>
      <c r="AO50" s="37" t="s">
        <v>91</v>
      </c>
      <c r="AP50" s="37" t="s">
        <v>92</v>
      </c>
      <c r="AQ50" s="37" t="s">
        <v>77</v>
      </c>
      <c r="AR50" s="37" t="s">
        <v>77</v>
      </c>
      <c r="AS50" s="37" t="s">
        <v>77</v>
      </c>
      <c r="AT50" s="152">
        <v>37714</v>
      </c>
      <c r="AU50" s="37" t="s">
        <v>88</v>
      </c>
      <c r="AV50" s="37" t="s">
        <v>81</v>
      </c>
      <c r="AW50" s="37" t="s">
        <v>77</v>
      </c>
      <c r="AX50" s="37" t="s">
        <v>77</v>
      </c>
      <c r="AY50" s="37" t="s">
        <v>75</v>
      </c>
      <c r="AZ50" s="37" t="s">
        <v>77</v>
      </c>
      <c r="BA50" s="37" t="s">
        <v>93</v>
      </c>
      <c r="BB50" s="152">
        <v>37714</v>
      </c>
      <c r="BC50" s="37"/>
      <c r="BD50" s="37" t="s">
        <v>94</v>
      </c>
      <c r="BE50" s="154">
        <v>42233.83697916667</v>
      </c>
      <c r="BF50" s="37" t="s">
        <v>77</v>
      </c>
      <c r="BG50" s="37" t="s">
        <v>1257</v>
      </c>
      <c r="BH50" s="37" t="s">
        <v>1240</v>
      </c>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row>
    <row r="51" spans="1:99" s="26" customFormat="1" ht="28">
      <c r="A51" s="26" t="s">
        <v>1357</v>
      </c>
      <c r="B51" s="161" t="s">
        <v>1358</v>
      </c>
      <c r="C51" s="166" t="s">
        <v>1236</v>
      </c>
      <c r="D51" s="37" t="s">
        <v>75</v>
      </c>
      <c r="E51" s="37" t="s">
        <v>75</v>
      </c>
      <c r="F51" s="37" t="s">
        <v>75</v>
      </c>
      <c r="G51" s="37" t="s">
        <v>75</v>
      </c>
      <c r="H51" s="37" t="s">
        <v>75</v>
      </c>
      <c r="I51" s="37" t="s">
        <v>75</v>
      </c>
      <c r="J51" s="37" t="s">
        <v>77</v>
      </c>
      <c r="K51" s="37" t="s">
        <v>75</v>
      </c>
      <c r="L51" s="37" t="s">
        <v>77</v>
      </c>
      <c r="M51" s="37" t="s">
        <v>77</v>
      </c>
      <c r="N51" s="37" t="s">
        <v>75</v>
      </c>
      <c r="O51" s="37" t="s">
        <v>75</v>
      </c>
      <c r="P51" s="37" t="s">
        <v>75</v>
      </c>
      <c r="Q51" s="37" t="s">
        <v>75</v>
      </c>
      <c r="R51" s="37" t="s">
        <v>75</v>
      </c>
      <c r="S51" s="37" t="s">
        <v>75</v>
      </c>
      <c r="T51" s="152">
        <v>42186</v>
      </c>
      <c r="U51" s="37" t="s">
        <v>81</v>
      </c>
      <c r="V51" s="37" t="s">
        <v>1358</v>
      </c>
      <c r="W51" s="37" t="s">
        <v>1359</v>
      </c>
      <c r="X51" s="37" t="s">
        <v>83</v>
      </c>
      <c r="Y51" s="37" t="s">
        <v>851</v>
      </c>
      <c r="Z51" s="37" t="s">
        <v>1290</v>
      </c>
      <c r="AA51" s="37" t="s">
        <v>85</v>
      </c>
      <c r="AB51" s="153">
        <v>40</v>
      </c>
      <c r="AC51" s="37" t="s">
        <v>86</v>
      </c>
      <c r="AD51" s="37" t="s">
        <v>126</v>
      </c>
      <c r="AE51" s="37" t="s">
        <v>1265</v>
      </c>
      <c r="AF51" s="37" t="s">
        <v>88</v>
      </c>
      <c r="AG51" s="37" t="s">
        <v>89</v>
      </c>
      <c r="AH51" s="37" t="s">
        <v>77</v>
      </c>
      <c r="AI51" s="37" t="s">
        <v>77</v>
      </c>
      <c r="AJ51" s="37" t="s">
        <v>77</v>
      </c>
      <c r="AK51" s="37" t="s">
        <v>257</v>
      </c>
      <c r="AL51" s="37"/>
      <c r="AM51" s="37" t="s">
        <v>228</v>
      </c>
      <c r="AN51" s="37" t="s">
        <v>90</v>
      </c>
      <c r="AO51" s="37" t="s">
        <v>91</v>
      </c>
      <c r="AP51" s="37" t="s">
        <v>92</v>
      </c>
      <c r="AQ51" s="37" t="s">
        <v>77</v>
      </c>
      <c r="AR51" s="37" t="s">
        <v>77</v>
      </c>
      <c r="AS51" s="37" t="s">
        <v>77</v>
      </c>
      <c r="AT51" s="152">
        <v>37714</v>
      </c>
      <c r="AU51" s="37" t="s">
        <v>88</v>
      </c>
      <c r="AV51" s="37" t="s">
        <v>81</v>
      </c>
      <c r="AW51" s="37" t="s">
        <v>77</v>
      </c>
      <c r="AX51" s="37" t="s">
        <v>77</v>
      </c>
      <c r="AY51" s="37" t="s">
        <v>75</v>
      </c>
      <c r="AZ51" s="37" t="s">
        <v>77</v>
      </c>
      <c r="BA51" s="37" t="s">
        <v>93</v>
      </c>
      <c r="BB51" s="152">
        <v>37714</v>
      </c>
      <c r="BC51" s="37"/>
      <c r="BD51" s="37" t="s">
        <v>94</v>
      </c>
      <c r="BE51" s="154">
        <v>42233.83697916667</v>
      </c>
      <c r="BF51" s="37" t="s">
        <v>77</v>
      </c>
      <c r="BG51" s="37" t="s">
        <v>1257</v>
      </c>
      <c r="BH51" s="37" t="s">
        <v>1240</v>
      </c>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row>
    <row r="52" spans="1:99" s="26" customFormat="1" ht="28">
      <c r="A52" s="26" t="s">
        <v>1360</v>
      </c>
      <c r="B52" s="161" t="s">
        <v>1361</v>
      </c>
      <c r="C52" s="166" t="s">
        <v>1236</v>
      </c>
      <c r="D52" s="37" t="s">
        <v>75</v>
      </c>
      <c r="E52" s="37" t="s">
        <v>75</v>
      </c>
      <c r="F52" s="37" t="s">
        <v>75</v>
      </c>
      <c r="G52" s="37" t="s">
        <v>75</v>
      </c>
      <c r="H52" s="37" t="s">
        <v>75</v>
      </c>
      <c r="I52" s="37" t="s">
        <v>75</v>
      </c>
      <c r="J52" s="37" t="s">
        <v>77</v>
      </c>
      <c r="K52" s="37" t="s">
        <v>75</v>
      </c>
      <c r="L52" s="37" t="s">
        <v>77</v>
      </c>
      <c r="M52" s="37" t="s">
        <v>77</v>
      </c>
      <c r="N52" s="37" t="s">
        <v>75</v>
      </c>
      <c r="O52" s="37" t="s">
        <v>75</v>
      </c>
      <c r="P52" s="37" t="s">
        <v>75</v>
      </c>
      <c r="Q52" s="37" t="s">
        <v>75</v>
      </c>
      <c r="R52" s="37" t="s">
        <v>75</v>
      </c>
      <c r="S52" s="37" t="s">
        <v>75</v>
      </c>
      <c r="T52" s="152">
        <v>42186</v>
      </c>
      <c r="U52" s="37" t="s">
        <v>81</v>
      </c>
      <c r="V52" s="37" t="s">
        <v>1361</v>
      </c>
      <c r="W52" s="37" t="s">
        <v>1361</v>
      </c>
      <c r="X52" s="37" t="s">
        <v>83</v>
      </c>
      <c r="Y52" s="37" t="s">
        <v>851</v>
      </c>
      <c r="Z52" s="37" t="s">
        <v>1362</v>
      </c>
      <c r="AA52" s="37" t="s">
        <v>85</v>
      </c>
      <c r="AB52" s="153">
        <v>40</v>
      </c>
      <c r="AC52" s="37" t="s">
        <v>86</v>
      </c>
      <c r="AD52" s="37" t="s">
        <v>126</v>
      </c>
      <c r="AE52" s="37" t="s">
        <v>1265</v>
      </c>
      <c r="AF52" s="37" t="s">
        <v>88</v>
      </c>
      <c r="AG52" s="37" t="s">
        <v>77</v>
      </c>
      <c r="AH52" s="37" t="s">
        <v>77</v>
      </c>
      <c r="AI52" s="37" t="s">
        <v>77</v>
      </c>
      <c r="AJ52" s="37" t="s">
        <v>77</v>
      </c>
      <c r="AK52" s="37" t="s">
        <v>257</v>
      </c>
      <c r="AL52" s="37"/>
      <c r="AM52" s="37" t="s">
        <v>228</v>
      </c>
      <c r="AN52" s="37" t="s">
        <v>90</v>
      </c>
      <c r="AO52" s="37" t="s">
        <v>91</v>
      </c>
      <c r="AP52" s="37" t="s">
        <v>92</v>
      </c>
      <c r="AQ52" s="37" t="s">
        <v>77</v>
      </c>
      <c r="AR52" s="37" t="s">
        <v>77</v>
      </c>
      <c r="AS52" s="37" t="s">
        <v>77</v>
      </c>
      <c r="AT52" s="152">
        <v>37714</v>
      </c>
      <c r="AU52" s="37" t="s">
        <v>88</v>
      </c>
      <c r="AV52" s="37" t="s">
        <v>81</v>
      </c>
      <c r="AW52" s="37" t="s">
        <v>77</v>
      </c>
      <c r="AX52" s="37" t="s">
        <v>77</v>
      </c>
      <c r="AY52" s="37" t="s">
        <v>75</v>
      </c>
      <c r="AZ52" s="37" t="s">
        <v>77</v>
      </c>
      <c r="BA52" s="37" t="s">
        <v>93</v>
      </c>
      <c r="BB52" s="152">
        <v>37714</v>
      </c>
      <c r="BC52" s="37"/>
      <c r="BD52" s="37" t="s">
        <v>94</v>
      </c>
      <c r="BE52" s="154">
        <v>42233.83699074074</v>
      </c>
      <c r="BF52" s="37" t="s">
        <v>77</v>
      </c>
      <c r="BG52" s="37" t="s">
        <v>1239</v>
      </c>
      <c r="BH52" s="37" t="s">
        <v>1240</v>
      </c>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row>
    <row r="53" spans="1:99" s="26" customFormat="1" ht="28">
      <c r="A53" s="26" t="s">
        <v>1363</v>
      </c>
      <c r="B53" s="161" t="s">
        <v>1364</v>
      </c>
      <c r="C53" s="166" t="s">
        <v>1236</v>
      </c>
      <c r="D53" s="37" t="s">
        <v>75</v>
      </c>
      <c r="E53" s="37" t="s">
        <v>75</v>
      </c>
      <c r="F53" s="37" t="s">
        <v>75</v>
      </c>
      <c r="G53" s="37" t="s">
        <v>75</v>
      </c>
      <c r="H53" s="37" t="s">
        <v>75</v>
      </c>
      <c r="I53" s="37" t="s">
        <v>75</v>
      </c>
      <c r="J53" s="37" t="s">
        <v>77</v>
      </c>
      <c r="K53" s="37" t="s">
        <v>75</v>
      </c>
      <c r="L53" s="37" t="s">
        <v>77</v>
      </c>
      <c r="M53" s="37" t="s">
        <v>77</v>
      </c>
      <c r="N53" s="37" t="s">
        <v>75</v>
      </c>
      <c r="O53" s="37" t="s">
        <v>75</v>
      </c>
      <c r="P53" s="37" t="s">
        <v>75</v>
      </c>
      <c r="Q53" s="37" t="s">
        <v>75</v>
      </c>
      <c r="R53" s="37" t="s">
        <v>75</v>
      </c>
      <c r="S53" s="37" t="s">
        <v>75</v>
      </c>
      <c r="T53" s="152">
        <v>42186</v>
      </c>
      <c r="U53" s="37" t="s">
        <v>81</v>
      </c>
      <c r="V53" s="37" t="s">
        <v>1364</v>
      </c>
      <c r="W53" s="37" t="s">
        <v>1364</v>
      </c>
      <c r="X53" s="37" t="s">
        <v>83</v>
      </c>
      <c r="Y53" s="37" t="s">
        <v>851</v>
      </c>
      <c r="Z53" s="37" t="s">
        <v>1261</v>
      </c>
      <c r="AA53" s="37" t="s">
        <v>85</v>
      </c>
      <c r="AB53" s="153">
        <v>40</v>
      </c>
      <c r="AC53" s="37" t="s">
        <v>86</v>
      </c>
      <c r="AD53" s="37" t="s">
        <v>126</v>
      </c>
      <c r="AE53" s="37" t="s">
        <v>1265</v>
      </c>
      <c r="AF53" s="37" t="s">
        <v>88</v>
      </c>
      <c r="AG53" s="37" t="s">
        <v>89</v>
      </c>
      <c r="AH53" s="37" t="s">
        <v>77</v>
      </c>
      <c r="AI53" s="37" t="s">
        <v>77</v>
      </c>
      <c r="AJ53" s="37" t="s">
        <v>77</v>
      </c>
      <c r="AK53" s="37" t="s">
        <v>257</v>
      </c>
      <c r="AL53" s="37"/>
      <c r="AM53" s="37" t="s">
        <v>228</v>
      </c>
      <c r="AN53" s="37" t="s">
        <v>90</v>
      </c>
      <c r="AO53" s="37" t="s">
        <v>91</v>
      </c>
      <c r="AP53" s="37" t="s">
        <v>92</v>
      </c>
      <c r="AQ53" s="37" t="s">
        <v>77</v>
      </c>
      <c r="AR53" s="37" t="s">
        <v>77</v>
      </c>
      <c r="AS53" s="37" t="s">
        <v>77</v>
      </c>
      <c r="AT53" s="152">
        <v>37714</v>
      </c>
      <c r="AU53" s="37" t="s">
        <v>88</v>
      </c>
      <c r="AV53" s="37" t="s">
        <v>81</v>
      </c>
      <c r="AW53" s="37" t="s">
        <v>77</v>
      </c>
      <c r="AX53" s="37" t="s">
        <v>77</v>
      </c>
      <c r="AY53" s="37" t="s">
        <v>75</v>
      </c>
      <c r="AZ53" s="37" t="s">
        <v>77</v>
      </c>
      <c r="BA53" s="37" t="s">
        <v>93</v>
      </c>
      <c r="BB53" s="152">
        <v>37714</v>
      </c>
      <c r="BC53" s="37"/>
      <c r="BD53" s="37" t="s">
        <v>94</v>
      </c>
      <c r="BE53" s="154">
        <v>42233.83699074074</v>
      </c>
      <c r="BF53" s="37" t="s">
        <v>77</v>
      </c>
      <c r="BG53" s="37" t="s">
        <v>1257</v>
      </c>
      <c r="BH53" s="37" t="s">
        <v>1240</v>
      </c>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row>
    <row r="54" spans="1:99" s="26" customFormat="1" ht="42">
      <c r="A54" s="26" t="s">
        <v>1365</v>
      </c>
      <c r="B54" s="161" t="s">
        <v>890</v>
      </c>
      <c r="C54" s="166" t="s">
        <v>1236</v>
      </c>
      <c r="D54" s="37" t="s">
        <v>75</v>
      </c>
      <c r="E54" s="37" t="s">
        <v>75</v>
      </c>
      <c r="F54" s="37" t="s">
        <v>75</v>
      </c>
      <c r="G54" s="37" t="s">
        <v>75</v>
      </c>
      <c r="H54" s="37" t="s">
        <v>75</v>
      </c>
      <c r="I54" s="37" t="s">
        <v>75</v>
      </c>
      <c r="J54" s="37" t="s">
        <v>77</v>
      </c>
      <c r="K54" s="37" t="s">
        <v>75</v>
      </c>
      <c r="L54" s="37" t="s">
        <v>77</v>
      </c>
      <c r="M54" s="37" t="s">
        <v>77</v>
      </c>
      <c r="N54" s="37" t="s">
        <v>75</v>
      </c>
      <c r="O54" s="37" t="s">
        <v>75</v>
      </c>
      <c r="P54" s="37" t="s">
        <v>75</v>
      </c>
      <c r="Q54" s="37" t="s">
        <v>75</v>
      </c>
      <c r="R54" s="37" t="s">
        <v>75</v>
      </c>
      <c r="S54" s="37" t="s">
        <v>75</v>
      </c>
      <c r="T54" s="152">
        <v>42186</v>
      </c>
      <c r="U54" s="37" t="s">
        <v>81</v>
      </c>
      <c r="V54" s="37" t="s">
        <v>890</v>
      </c>
      <c r="W54" s="37" t="s">
        <v>1366</v>
      </c>
      <c r="X54" s="37" t="s">
        <v>83</v>
      </c>
      <c r="Y54" s="37" t="s">
        <v>851</v>
      </c>
      <c r="Z54" s="37" t="s">
        <v>892</v>
      </c>
      <c r="AA54" s="37" t="s">
        <v>85</v>
      </c>
      <c r="AB54" s="153">
        <v>40</v>
      </c>
      <c r="AC54" s="37" t="s">
        <v>86</v>
      </c>
      <c r="AD54" s="37" t="s">
        <v>126</v>
      </c>
      <c r="AE54" s="37" t="s">
        <v>1265</v>
      </c>
      <c r="AF54" s="37" t="s">
        <v>88</v>
      </c>
      <c r="AG54" s="37" t="s">
        <v>77</v>
      </c>
      <c r="AH54" s="37" t="s">
        <v>77</v>
      </c>
      <c r="AI54" s="37" t="s">
        <v>77</v>
      </c>
      <c r="AJ54" s="37" t="s">
        <v>77</v>
      </c>
      <c r="AK54" s="37" t="s">
        <v>844</v>
      </c>
      <c r="AL54" s="37"/>
      <c r="AM54" s="37" t="s">
        <v>228</v>
      </c>
      <c r="AN54" s="37" t="s">
        <v>90</v>
      </c>
      <c r="AO54" s="37" t="s">
        <v>91</v>
      </c>
      <c r="AP54" s="37" t="s">
        <v>92</v>
      </c>
      <c r="AQ54" s="37" t="s">
        <v>77</v>
      </c>
      <c r="AR54" s="37" t="s">
        <v>77</v>
      </c>
      <c r="AS54" s="37" t="s">
        <v>77</v>
      </c>
      <c r="AT54" s="152">
        <v>37714</v>
      </c>
      <c r="AU54" s="37" t="s">
        <v>88</v>
      </c>
      <c r="AV54" s="37" t="s">
        <v>81</v>
      </c>
      <c r="AW54" s="37" t="s">
        <v>77</v>
      </c>
      <c r="AX54" s="37" t="s">
        <v>77</v>
      </c>
      <c r="AY54" s="37" t="s">
        <v>75</v>
      </c>
      <c r="AZ54" s="37" t="s">
        <v>77</v>
      </c>
      <c r="BA54" s="37" t="s">
        <v>93</v>
      </c>
      <c r="BB54" s="152">
        <v>37714</v>
      </c>
      <c r="BC54" s="37"/>
      <c r="BD54" s="37" t="s">
        <v>94</v>
      </c>
      <c r="BE54" s="154">
        <v>42233.83699074074</v>
      </c>
      <c r="BF54" s="37" t="s">
        <v>77</v>
      </c>
      <c r="BG54" s="37" t="s">
        <v>1239</v>
      </c>
      <c r="BH54" s="37" t="s">
        <v>1240</v>
      </c>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row>
    <row r="55" spans="1:99" s="26" customFormat="1" ht="42">
      <c r="A55" s="26" t="s">
        <v>1367</v>
      </c>
      <c r="B55" s="161" t="s">
        <v>893</v>
      </c>
      <c r="C55" s="166" t="s">
        <v>1236</v>
      </c>
      <c r="D55" s="37" t="s">
        <v>75</v>
      </c>
      <c r="E55" s="37" t="s">
        <v>75</v>
      </c>
      <c r="F55" s="37" t="s">
        <v>75</v>
      </c>
      <c r="G55" s="37" t="s">
        <v>75</v>
      </c>
      <c r="H55" s="37" t="s">
        <v>75</v>
      </c>
      <c r="I55" s="37" t="s">
        <v>75</v>
      </c>
      <c r="J55" s="37" t="s">
        <v>77</v>
      </c>
      <c r="K55" s="37" t="s">
        <v>75</v>
      </c>
      <c r="L55" s="37" t="s">
        <v>77</v>
      </c>
      <c r="M55" s="37" t="s">
        <v>77</v>
      </c>
      <c r="N55" s="37" t="s">
        <v>75</v>
      </c>
      <c r="O55" s="37" t="s">
        <v>75</v>
      </c>
      <c r="P55" s="37" t="s">
        <v>75</v>
      </c>
      <c r="Q55" s="37" t="s">
        <v>75</v>
      </c>
      <c r="R55" s="37" t="s">
        <v>75</v>
      </c>
      <c r="S55" s="37" t="s">
        <v>75</v>
      </c>
      <c r="T55" s="152">
        <v>42186</v>
      </c>
      <c r="U55" s="37" t="s">
        <v>81</v>
      </c>
      <c r="V55" s="37" t="s">
        <v>893</v>
      </c>
      <c r="W55" s="37" t="s">
        <v>1368</v>
      </c>
      <c r="X55" s="37" t="s">
        <v>83</v>
      </c>
      <c r="Y55" s="37" t="s">
        <v>851</v>
      </c>
      <c r="Z55" s="37" t="s">
        <v>855</v>
      </c>
      <c r="AA55" s="37" t="s">
        <v>85</v>
      </c>
      <c r="AB55" s="153">
        <v>40</v>
      </c>
      <c r="AC55" s="37" t="s">
        <v>86</v>
      </c>
      <c r="AD55" s="37" t="s">
        <v>126</v>
      </c>
      <c r="AE55" s="37" t="s">
        <v>1265</v>
      </c>
      <c r="AF55" s="37" t="s">
        <v>88</v>
      </c>
      <c r="AG55" s="37" t="s">
        <v>77</v>
      </c>
      <c r="AH55" s="37" t="s">
        <v>77</v>
      </c>
      <c r="AI55" s="37" t="s">
        <v>77</v>
      </c>
      <c r="AJ55" s="37" t="s">
        <v>77</v>
      </c>
      <c r="AK55" s="37" t="s">
        <v>844</v>
      </c>
      <c r="AL55" s="37"/>
      <c r="AM55" s="37" t="s">
        <v>228</v>
      </c>
      <c r="AN55" s="37" t="s">
        <v>90</v>
      </c>
      <c r="AO55" s="37" t="s">
        <v>91</v>
      </c>
      <c r="AP55" s="37" t="s">
        <v>92</v>
      </c>
      <c r="AQ55" s="37" t="s">
        <v>77</v>
      </c>
      <c r="AR55" s="37" t="s">
        <v>77</v>
      </c>
      <c r="AS55" s="37" t="s">
        <v>77</v>
      </c>
      <c r="AT55" s="152">
        <v>37714</v>
      </c>
      <c r="AU55" s="37" t="s">
        <v>88</v>
      </c>
      <c r="AV55" s="37" t="s">
        <v>81</v>
      </c>
      <c r="AW55" s="37" t="s">
        <v>77</v>
      </c>
      <c r="AX55" s="37" t="s">
        <v>77</v>
      </c>
      <c r="AY55" s="37" t="s">
        <v>75</v>
      </c>
      <c r="AZ55" s="37" t="s">
        <v>77</v>
      </c>
      <c r="BA55" s="37" t="s">
        <v>93</v>
      </c>
      <c r="BB55" s="152">
        <v>37714</v>
      </c>
      <c r="BC55" s="37"/>
      <c r="BD55" s="37" t="s">
        <v>94</v>
      </c>
      <c r="BE55" s="154">
        <v>42233.83699074074</v>
      </c>
      <c r="BF55" s="37" t="s">
        <v>77</v>
      </c>
      <c r="BG55" s="37" t="s">
        <v>1239</v>
      </c>
      <c r="BH55" s="37" t="s">
        <v>1240</v>
      </c>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row>
    <row r="56" spans="1:99" s="26" customFormat="1" ht="56">
      <c r="A56" s="26" t="s">
        <v>1369</v>
      </c>
      <c r="B56" s="161" t="s">
        <v>895</v>
      </c>
      <c r="C56" s="166" t="s">
        <v>1236</v>
      </c>
      <c r="D56" s="37" t="s">
        <v>75</v>
      </c>
      <c r="E56" s="37" t="s">
        <v>75</v>
      </c>
      <c r="F56" s="37" t="s">
        <v>75</v>
      </c>
      <c r="G56" s="37" t="s">
        <v>75</v>
      </c>
      <c r="H56" s="37" t="s">
        <v>75</v>
      </c>
      <c r="I56" s="37" t="s">
        <v>75</v>
      </c>
      <c r="J56" s="37" t="s">
        <v>77</v>
      </c>
      <c r="K56" s="37" t="s">
        <v>75</v>
      </c>
      <c r="L56" s="37" t="s">
        <v>77</v>
      </c>
      <c r="M56" s="37" t="s">
        <v>77</v>
      </c>
      <c r="N56" s="37" t="s">
        <v>75</v>
      </c>
      <c r="O56" s="37" t="s">
        <v>75</v>
      </c>
      <c r="P56" s="37" t="s">
        <v>75</v>
      </c>
      <c r="Q56" s="37" t="s">
        <v>75</v>
      </c>
      <c r="R56" s="37" t="s">
        <v>75</v>
      </c>
      <c r="S56" s="37" t="s">
        <v>75</v>
      </c>
      <c r="T56" s="152">
        <v>42186</v>
      </c>
      <c r="U56" s="37" t="s">
        <v>81</v>
      </c>
      <c r="V56" s="37" t="s">
        <v>895</v>
      </c>
      <c r="W56" s="37" t="s">
        <v>1370</v>
      </c>
      <c r="X56" s="37" t="s">
        <v>83</v>
      </c>
      <c r="Y56" s="37" t="s">
        <v>851</v>
      </c>
      <c r="Z56" s="37" t="s">
        <v>858</v>
      </c>
      <c r="AA56" s="37" t="s">
        <v>85</v>
      </c>
      <c r="AB56" s="153">
        <v>40</v>
      </c>
      <c r="AC56" s="37" t="s">
        <v>86</v>
      </c>
      <c r="AD56" s="37" t="s">
        <v>126</v>
      </c>
      <c r="AE56" s="37" t="s">
        <v>1265</v>
      </c>
      <c r="AF56" s="37" t="s">
        <v>88</v>
      </c>
      <c r="AG56" s="37" t="s">
        <v>77</v>
      </c>
      <c r="AH56" s="37" t="s">
        <v>77</v>
      </c>
      <c r="AI56" s="37" t="s">
        <v>77</v>
      </c>
      <c r="AJ56" s="37" t="s">
        <v>77</v>
      </c>
      <c r="AK56" s="37" t="s">
        <v>844</v>
      </c>
      <c r="AL56" s="37"/>
      <c r="AM56" s="37" t="s">
        <v>228</v>
      </c>
      <c r="AN56" s="37" t="s">
        <v>90</v>
      </c>
      <c r="AO56" s="37" t="s">
        <v>91</v>
      </c>
      <c r="AP56" s="37" t="s">
        <v>92</v>
      </c>
      <c r="AQ56" s="37" t="s">
        <v>77</v>
      </c>
      <c r="AR56" s="37" t="s">
        <v>77</v>
      </c>
      <c r="AS56" s="37" t="s">
        <v>77</v>
      </c>
      <c r="AT56" s="152">
        <v>37714</v>
      </c>
      <c r="AU56" s="37" t="s">
        <v>88</v>
      </c>
      <c r="AV56" s="37" t="s">
        <v>81</v>
      </c>
      <c r="AW56" s="37" t="s">
        <v>77</v>
      </c>
      <c r="AX56" s="37" t="s">
        <v>77</v>
      </c>
      <c r="AY56" s="37" t="s">
        <v>75</v>
      </c>
      <c r="AZ56" s="37" t="s">
        <v>77</v>
      </c>
      <c r="BA56" s="37" t="s">
        <v>93</v>
      </c>
      <c r="BB56" s="152">
        <v>37714</v>
      </c>
      <c r="BC56" s="37"/>
      <c r="BD56" s="37" t="s">
        <v>94</v>
      </c>
      <c r="BE56" s="154">
        <v>42233.837002314816</v>
      </c>
      <c r="BF56" s="37" t="s">
        <v>77</v>
      </c>
      <c r="BG56" s="37" t="s">
        <v>1239</v>
      </c>
      <c r="BH56" s="37" t="s">
        <v>1240</v>
      </c>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row>
    <row r="57" spans="1:99" s="26" customFormat="1" ht="42">
      <c r="A57" s="26" t="s">
        <v>1371</v>
      </c>
      <c r="B57" s="161" t="s">
        <v>1372</v>
      </c>
      <c r="C57" s="166" t="s">
        <v>1236</v>
      </c>
      <c r="D57" s="37" t="s">
        <v>75</v>
      </c>
      <c r="E57" s="37" t="s">
        <v>75</v>
      </c>
      <c r="F57" s="37" t="s">
        <v>75</v>
      </c>
      <c r="G57" s="37" t="s">
        <v>75</v>
      </c>
      <c r="H57" s="37" t="s">
        <v>75</v>
      </c>
      <c r="I57" s="37" t="s">
        <v>75</v>
      </c>
      <c r="J57" s="37" t="s">
        <v>77</v>
      </c>
      <c r="K57" s="37" t="s">
        <v>75</v>
      </c>
      <c r="L57" s="37" t="s">
        <v>77</v>
      </c>
      <c r="M57" s="37" t="s">
        <v>77</v>
      </c>
      <c r="N57" s="37" t="s">
        <v>75</v>
      </c>
      <c r="O57" s="37" t="s">
        <v>75</v>
      </c>
      <c r="P57" s="37" t="s">
        <v>75</v>
      </c>
      <c r="Q57" s="37" t="s">
        <v>75</v>
      </c>
      <c r="R57" s="37" t="s">
        <v>75</v>
      </c>
      <c r="S57" s="37" t="s">
        <v>75</v>
      </c>
      <c r="T57" s="152">
        <v>42186</v>
      </c>
      <c r="U57" s="37" t="s">
        <v>81</v>
      </c>
      <c r="V57" s="37" t="s">
        <v>1372</v>
      </c>
      <c r="W57" s="37" t="s">
        <v>1373</v>
      </c>
      <c r="X57" s="37" t="s">
        <v>83</v>
      </c>
      <c r="Y57" s="37" t="s">
        <v>851</v>
      </c>
      <c r="Z57" s="37" t="s">
        <v>1362</v>
      </c>
      <c r="AA57" s="37" t="s">
        <v>85</v>
      </c>
      <c r="AB57" s="153">
        <v>40</v>
      </c>
      <c r="AC57" s="37" t="s">
        <v>86</v>
      </c>
      <c r="AD57" s="37" t="s">
        <v>126</v>
      </c>
      <c r="AE57" s="37" t="s">
        <v>1265</v>
      </c>
      <c r="AF57" s="37" t="s">
        <v>88</v>
      </c>
      <c r="AG57" s="37" t="s">
        <v>89</v>
      </c>
      <c r="AH57" s="37" t="s">
        <v>77</v>
      </c>
      <c r="AI57" s="37" t="s">
        <v>77</v>
      </c>
      <c r="AJ57" s="37" t="s">
        <v>77</v>
      </c>
      <c r="AK57" s="37" t="s">
        <v>257</v>
      </c>
      <c r="AL57" s="37"/>
      <c r="AM57" s="37" t="s">
        <v>228</v>
      </c>
      <c r="AN57" s="37" t="s">
        <v>90</v>
      </c>
      <c r="AO57" s="37" t="s">
        <v>91</v>
      </c>
      <c r="AP57" s="37" t="s">
        <v>92</v>
      </c>
      <c r="AQ57" s="37" t="s">
        <v>77</v>
      </c>
      <c r="AR57" s="37" t="s">
        <v>77</v>
      </c>
      <c r="AS57" s="37" t="s">
        <v>77</v>
      </c>
      <c r="AT57" s="152">
        <v>37714</v>
      </c>
      <c r="AU57" s="37" t="s">
        <v>88</v>
      </c>
      <c r="AV57" s="37" t="s">
        <v>81</v>
      </c>
      <c r="AW57" s="37" t="s">
        <v>77</v>
      </c>
      <c r="AX57" s="37" t="s">
        <v>77</v>
      </c>
      <c r="AY57" s="37" t="s">
        <v>75</v>
      </c>
      <c r="AZ57" s="37" t="s">
        <v>77</v>
      </c>
      <c r="BA57" s="37" t="s">
        <v>93</v>
      </c>
      <c r="BB57" s="152">
        <v>37714</v>
      </c>
      <c r="BC57" s="37"/>
      <c r="BD57" s="37" t="s">
        <v>94</v>
      </c>
      <c r="BE57" s="154">
        <v>42233.837002314816</v>
      </c>
      <c r="BF57" s="37" t="s">
        <v>77</v>
      </c>
      <c r="BG57" s="37" t="s">
        <v>1257</v>
      </c>
      <c r="BH57" s="37" t="s">
        <v>1240</v>
      </c>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row>
    <row r="58" spans="1:99" s="26" customFormat="1" ht="42">
      <c r="A58" s="26" t="s">
        <v>1374</v>
      </c>
      <c r="B58" s="161" t="s">
        <v>1375</v>
      </c>
      <c r="C58" s="166" t="s">
        <v>1236</v>
      </c>
      <c r="D58" s="37" t="s">
        <v>75</v>
      </c>
      <c r="E58" s="37" t="s">
        <v>75</v>
      </c>
      <c r="F58" s="37" t="s">
        <v>75</v>
      </c>
      <c r="G58" s="37" t="s">
        <v>75</v>
      </c>
      <c r="H58" s="37" t="s">
        <v>75</v>
      </c>
      <c r="I58" s="37" t="s">
        <v>75</v>
      </c>
      <c r="J58" s="37" t="s">
        <v>77</v>
      </c>
      <c r="K58" s="37" t="s">
        <v>75</v>
      </c>
      <c r="L58" s="37" t="s">
        <v>77</v>
      </c>
      <c r="M58" s="37" t="s">
        <v>77</v>
      </c>
      <c r="N58" s="37" t="s">
        <v>75</v>
      </c>
      <c r="O58" s="37" t="s">
        <v>75</v>
      </c>
      <c r="P58" s="37" t="s">
        <v>75</v>
      </c>
      <c r="Q58" s="37" t="s">
        <v>75</v>
      </c>
      <c r="R58" s="37" t="s">
        <v>75</v>
      </c>
      <c r="S58" s="37" t="s">
        <v>75</v>
      </c>
      <c r="T58" s="152">
        <v>42186</v>
      </c>
      <c r="U58" s="37" t="s">
        <v>81</v>
      </c>
      <c r="V58" s="37" t="s">
        <v>1375</v>
      </c>
      <c r="W58" s="37" t="s">
        <v>1376</v>
      </c>
      <c r="X58" s="37" t="s">
        <v>83</v>
      </c>
      <c r="Y58" s="37" t="s">
        <v>851</v>
      </c>
      <c r="Z58" s="37" t="s">
        <v>1377</v>
      </c>
      <c r="AA58" s="37" t="s">
        <v>85</v>
      </c>
      <c r="AB58" s="153">
        <v>40</v>
      </c>
      <c r="AC58" s="37" t="s">
        <v>86</v>
      </c>
      <c r="AD58" s="37" t="s">
        <v>126</v>
      </c>
      <c r="AE58" s="37" t="s">
        <v>1265</v>
      </c>
      <c r="AF58" s="37" t="s">
        <v>88</v>
      </c>
      <c r="AG58" s="37" t="s">
        <v>77</v>
      </c>
      <c r="AH58" s="37" t="s">
        <v>77</v>
      </c>
      <c r="AI58" s="37" t="s">
        <v>77</v>
      </c>
      <c r="AJ58" s="37" t="s">
        <v>77</v>
      </c>
      <c r="AK58" s="37" t="s">
        <v>844</v>
      </c>
      <c r="AL58" s="37"/>
      <c r="AM58" s="37" t="s">
        <v>228</v>
      </c>
      <c r="AN58" s="37" t="s">
        <v>90</v>
      </c>
      <c r="AO58" s="37" t="s">
        <v>91</v>
      </c>
      <c r="AP58" s="37" t="s">
        <v>92</v>
      </c>
      <c r="AQ58" s="37" t="s">
        <v>77</v>
      </c>
      <c r="AR58" s="37" t="s">
        <v>77</v>
      </c>
      <c r="AS58" s="37" t="s">
        <v>77</v>
      </c>
      <c r="AT58" s="152">
        <v>37714</v>
      </c>
      <c r="AU58" s="37" t="s">
        <v>88</v>
      </c>
      <c r="AV58" s="37" t="s">
        <v>81</v>
      </c>
      <c r="AW58" s="37" t="s">
        <v>77</v>
      </c>
      <c r="AX58" s="37" t="s">
        <v>77</v>
      </c>
      <c r="AY58" s="37" t="s">
        <v>75</v>
      </c>
      <c r="AZ58" s="37" t="s">
        <v>77</v>
      </c>
      <c r="BA58" s="37" t="s">
        <v>93</v>
      </c>
      <c r="BB58" s="152">
        <v>37714</v>
      </c>
      <c r="BC58" s="37"/>
      <c r="BD58" s="37" t="s">
        <v>94</v>
      </c>
      <c r="BE58" s="154">
        <v>42233.837002314816</v>
      </c>
      <c r="BF58" s="37" t="s">
        <v>77</v>
      </c>
      <c r="BG58" s="37" t="s">
        <v>1239</v>
      </c>
      <c r="BH58" s="37" t="s">
        <v>1240</v>
      </c>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row>
    <row r="59" spans="1:99" s="26" customFormat="1" ht="42">
      <c r="A59" s="26" t="s">
        <v>1378</v>
      </c>
      <c r="B59" s="161" t="s">
        <v>1379</v>
      </c>
      <c r="C59" s="166" t="s">
        <v>1236</v>
      </c>
      <c r="D59" s="37" t="s">
        <v>75</v>
      </c>
      <c r="E59" s="37" t="s">
        <v>75</v>
      </c>
      <c r="F59" s="37" t="s">
        <v>75</v>
      </c>
      <c r="G59" s="37" t="s">
        <v>75</v>
      </c>
      <c r="H59" s="37" t="s">
        <v>75</v>
      </c>
      <c r="I59" s="37" t="s">
        <v>75</v>
      </c>
      <c r="J59" s="37" t="s">
        <v>77</v>
      </c>
      <c r="K59" s="37" t="s">
        <v>75</v>
      </c>
      <c r="L59" s="37" t="s">
        <v>77</v>
      </c>
      <c r="M59" s="37" t="s">
        <v>77</v>
      </c>
      <c r="N59" s="37" t="s">
        <v>75</v>
      </c>
      <c r="O59" s="37" t="s">
        <v>75</v>
      </c>
      <c r="P59" s="37" t="s">
        <v>75</v>
      </c>
      <c r="Q59" s="37" t="s">
        <v>75</v>
      </c>
      <c r="R59" s="37" t="s">
        <v>75</v>
      </c>
      <c r="S59" s="37" t="s">
        <v>75</v>
      </c>
      <c r="T59" s="152">
        <v>42186</v>
      </c>
      <c r="U59" s="37" t="s">
        <v>81</v>
      </c>
      <c r="V59" s="37" t="s">
        <v>1379</v>
      </c>
      <c r="W59" s="37" t="s">
        <v>1380</v>
      </c>
      <c r="X59" s="37" t="s">
        <v>83</v>
      </c>
      <c r="Y59" s="37" t="s">
        <v>851</v>
      </c>
      <c r="Z59" s="37" t="s">
        <v>867</v>
      </c>
      <c r="AA59" s="37" t="s">
        <v>85</v>
      </c>
      <c r="AB59" s="153">
        <v>40</v>
      </c>
      <c r="AC59" s="37" t="s">
        <v>86</v>
      </c>
      <c r="AD59" s="37" t="s">
        <v>126</v>
      </c>
      <c r="AE59" s="37" t="s">
        <v>1265</v>
      </c>
      <c r="AF59" s="37" t="s">
        <v>88</v>
      </c>
      <c r="AG59" s="37" t="s">
        <v>77</v>
      </c>
      <c r="AH59" s="37" t="s">
        <v>77</v>
      </c>
      <c r="AI59" s="37" t="s">
        <v>77</v>
      </c>
      <c r="AJ59" s="37" t="s">
        <v>77</v>
      </c>
      <c r="AK59" s="37" t="s">
        <v>844</v>
      </c>
      <c r="AL59" s="37"/>
      <c r="AM59" s="37" t="s">
        <v>228</v>
      </c>
      <c r="AN59" s="37" t="s">
        <v>90</v>
      </c>
      <c r="AO59" s="37" t="s">
        <v>91</v>
      </c>
      <c r="AP59" s="37" t="s">
        <v>92</v>
      </c>
      <c r="AQ59" s="37" t="s">
        <v>77</v>
      </c>
      <c r="AR59" s="37" t="s">
        <v>77</v>
      </c>
      <c r="AS59" s="37" t="s">
        <v>77</v>
      </c>
      <c r="AT59" s="152">
        <v>37714</v>
      </c>
      <c r="AU59" s="37" t="s">
        <v>88</v>
      </c>
      <c r="AV59" s="37" t="s">
        <v>81</v>
      </c>
      <c r="AW59" s="37" t="s">
        <v>77</v>
      </c>
      <c r="AX59" s="37" t="s">
        <v>77</v>
      </c>
      <c r="AY59" s="37" t="s">
        <v>75</v>
      </c>
      <c r="AZ59" s="37" t="s">
        <v>77</v>
      </c>
      <c r="BA59" s="37" t="s">
        <v>93</v>
      </c>
      <c r="BB59" s="152">
        <v>37714</v>
      </c>
      <c r="BC59" s="37"/>
      <c r="BD59" s="37" t="s">
        <v>94</v>
      </c>
      <c r="BE59" s="154">
        <v>42233.837002314816</v>
      </c>
      <c r="BF59" s="37" t="s">
        <v>77</v>
      </c>
      <c r="BG59" s="37" t="s">
        <v>1239</v>
      </c>
      <c r="BH59" s="37" t="s">
        <v>1240</v>
      </c>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row>
    <row r="60" spans="1:99" s="26" customFormat="1" ht="42">
      <c r="A60" s="26" t="s">
        <v>1381</v>
      </c>
      <c r="B60" s="161" t="s">
        <v>1382</v>
      </c>
      <c r="C60" s="166" t="s">
        <v>1236</v>
      </c>
      <c r="D60" s="37" t="s">
        <v>75</v>
      </c>
      <c r="E60" s="37" t="s">
        <v>75</v>
      </c>
      <c r="F60" s="37" t="s">
        <v>75</v>
      </c>
      <c r="G60" s="37" t="s">
        <v>75</v>
      </c>
      <c r="H60" s="37" t="s">
        <v>75</v>
      </c>
      <c r="I60" s="37" t="s">
        <v>75</v>
      </c>
      <c r="J60" s="37" t="s">
        <v>77</v>
      </c>
      <c r="K60" s="37" t="s">
        <v>75</v>
      </c>
      <c r="L60" s="37" t="s">
        <v>77</v>
      </c>
      <c r="M60" s="37" t="s">
        <v>77</v>
      </c>
      <c r="N60" s="37" t="s">
        <v>75</v>
      </c>
      <c r="O60" s="37" t="s">
        <v>75</v>
      </c>
      <c r="P60" s="37" t="s">
        <v>75</v>
      </c>
      <c r="Q60" s="37" t="s">
        <v>75</v>
      </c>
      <c r="R60" s="37" t="s">
        <v>75</v>
      </c>
      <c r="S60" s="37" t="s">
        <v>75</v>
      </c>
      <c r="T60" s="152">
        <v>42186</v>
      </c>
      <c r="U60" s="37" t="s">
        <v>81</v>
      </c>
      <c r="V60" s="37" t="s">
        <v>1382</v>
      </c>
      <c r="W60" s="37" t="s">
        <v>1383</v>
      </c>
      <c r="X60" s="37" t="s">
        <v>83</v>
      </c>
      <c r="Y60" s="37" t="s">
        <v>851</v>
      </c>
      <c r="Z60" s="37" t="s">
        <v>858</v>
      </c>
      <c r="AA60" s="37" t="s">
        <v>85</v>
      </c>
      <c r="AB60" s="153">
        <v>40</v>
      </c>
      <c r="AC60" s="37" t="s">
        <v>86</v>
      </c>
      <c r="AD60" s="37" t="s">
        <v>126</v>
      </c>
      <c r="AE60" s="37" t="s">
        <v>1265</v>
      </c>
      <c r="AF60" s="37" t="s">
        <v>88</v>
      </c>
      <c r="AG60" s="37" t="s">
        <v>89</v>
      </c>
      <c r="AH60" s="37" t="s">
        <v>77</v>
      </c>
      <c r="AI60" s="37" t="s">
        <v>77</v>
      </c>
      <c r="AJ60" s="37" t="s">
        <v>77</v>
      </c>
      <c r="AK60" s="37" t="s">
        <v>257</v>
      </c>
      <c r="AL60" s="37"/>
      <c r="AM60" s="37" t="s">
        <v>228</v>
      </c>
      <c r="AN60" s="37" t="s">
        <v>90</v>
      </c>
      <c r="AO60" s="37" t="s">
        <v>91</v>
      </c>
      <c r="AP60" s="37" t="s">
        <v>92</v>
      </c>
      <c r="AQ60" s="37" t="s">
        <v>77</v>
      </c>
      <c r="AR60" s="37" t="s">
        <v>77</v>
      </c>
      <c r="AS60" s="37" t="s">
        <v>77</v>
      </c>
      <c r="AT60" s="152">
        <v>37714</v>
      </c>
      <c r="AU60" s="37" t="s">
        <v>88</v>
      </c>
      <c r="AV60" s="37" t="s">
        <v>81</v>
      </c>
      <c r="AW60" s="37" t="s">
        <v>77</v>
      </c>
      <c r="AX60" s="37" t="s">
        <v>77</v>
      </c>
      <c r="AY60" s="37" t="s">
        <v>75</v>
      </c>
      <c r="AZ60" s="37" t="s">
        <v>77</v>
      </c>
      <c r="BA60" s="37" t="s">
        <v>93</v>
      </c>
      <c r="BB60" s="152">
        <v>37714</v>
      </c>
      <c r="BC60" s="37"/>
      <c r="BD60" s="37" t="s">
        <v>94</v>
      </c>
      <c r="BE60" s="154">
        <v>42233.837002314816</v>
      </c>
      <c r="BF60" s="37" t="s">
        <v>77</v>
      </c>
      <c r="BG60" s="37" t="s">
        <v>1257</v>
      </c>
      <c r="BH60" s="37" t="s">
        <v>1240</v>
      </c>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row>
    <row r="61" spans="1:99" s="26" customFormat="1" ht="42">
      <c r="A61" s="26" t="s">
        <v>1384</v>
      </c>
      <c r="B61" s="161" t="s">
        <v>1385</v>
      </c>
      <c r="C61" s="166" t="s">
        <v>1236</v>
      </c>
      <c r="D61" s="37" t="s">
        <v>75</v>
      </c>
      <c r="E61" s="37" t="s">
        <v>75</v>
      </c>
      <c r="F61" s="37" t="s">
        <v>75</v>
      </c>
      <c r="G61" s="37" t="s">
        <v>75</v>
      </c>
      <c r="H61" s="37" t="s">
        <v>75</v>
      </c>
      <c r="I61" s="37" t="s">
        <v>75</v>
      </c>
      <c r="J61" s="37" t="s">
        <v>77</v>
      </c>
      <c r="K61" s="37" t="s">
        <v>75</v>
      </c>
      <c r="L61" s="37" t="s">
        <v>77</v>
      </c>
      <c r="M61" s="37" t="s">
        <v>77</v>
      </c>
      <c r="N61" s="37" t="s">
        <v>75</v>
      </c>
      <c r="O61" s="37" t="s">
        <v>75</v>
      </c>
      <c r="P61" s="37" t="s">
        <v>75</v>
      </c>
      <c r="Q61" s="37" t="s">
        <v>75</v>
      </c>
      <c r="R61" s="37" t="s">
        <v>75</v>
      </c>
      <c r="S61" s="37" t="s">
        <v>75</v>
      </c>
      <c r="T61" s="152">
        <v>42186</v>
      </c>
      <c r="U61" s="37" t="s">
        <v>81</v>
      </c>
      <c r="V61" s="37" t="s">
        <v>1385</v>
      </c>
      <c r="W61" s="37" t="s">
        <v>1386</v>
      </c>
      <c r="X61" s="37" t="s">
        <v>83</v>
      </c>
      <c r="Y61" s="37" t="s">
        <v>851</v>
      </c>
      <c r="Z61" s="37" t="s">
        <v>901</v>
      </c>
      <c r="AA61" s="37" t="s">
        <v>85</v>
      </c>
      <c r="AB61" s="153">
        <v>40</v>
      </c>
      <c r="AC61" s="37" t="s">
        <v>86</v>
      </c>
      <c r="AD61" s="37" t="s">
        <v>126</v>
      </c>
      <c r="AE61" s="37" t="s">
        <v>1265</v>
      </c>
      <c r="AF61" s="37" t="s">
        <v>88</v>
      </c>
      <c r="AG61" s="37" t="s">
        <v>89</v>
      </c>
      <c r="AH61" s="37" t="s">
        <v>77</v>
      </c>
      <c r="AI61" s="37" t="s">
        <v>77</v>
      </c>
      <c r="AJ61" s="37" t="s">
        <v>77</v>
      </c>
      <c r="AK61" s="37" t="s">
        <v>257</v>
      </c>
      <c r="AL61" s="37"/>
      <c r="AM61" s="37" t="s">
        <v>228</v>
      </c>
      <c r="AN61" s="37" t="s">
        <v>90</v>
      </c>
      <c r="AO61" s="37" t="s">
        <v>91</v>
      </c>
      <c r="AP61" s="37" t="s">
        <v>92</v>
      </c>
      <c r="AQ61" s="37" t="s">
        <v>77</v>
      </c>
      <c r="AR61" s="37" t="s">
        <v>77</v>
      </c>
      <c r="AS61" s="37" t="s">
        <v>77</v>
      </c>
      <c r="AT61" s="152">
        <v>37714</v>
      </c>
      <c r="AU61" s="37" t="s">
        <v>88</v>
      </c>
      <c r="AV61" s="37" t="s">
        <v>81</v>
      </c>
      <c r="AW61" s="37" t="s">
        <v>77</v>
      </c>
      <c r="AX61" s="37" t="s">
        <v>77</v>
      </c>
      <c r="AY61" s="37" t="s">
        <v>75</v>
      </c>
      <c r="AZ61" s="37" t="s">
        <v>77</v>
      </c>
      <c r="BA61" s="37" t="s">
        <v>93</v>
      </c>
      <c r="BB61" s="152">
        <v>37714</v>
      </c>
      <c r="BC61" s="37"/>
      <c r="BD61" s="37" t="s">
        <v>94</v>
      </c>
      <c r="BE61" s="154">
        <v>42233.837002314816</v>
      </c>
      <c r="BF61" s="37" t="s">
        <v>77</v>
      </c>
      <c r="BG61" s="37" t="s">
        <v>1257</v>
      </c>
      <c r="BH61" s="37" t="s">
        <v>1240</v>
      </c>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row>
    <row r="62" spans="1:99" s="26" customFormat="1" ht="42">
      <c r="A62" s="26" t="s">
        <v>1387</v>
      </c>
      <c r="B62" s="161" t="s">
        <v>1388</v>
      </c>
      <c r="C62" s="166" t="s">
        <v>1236</v>
      </c>
      <c r="D62" s="37" t="s">
        <v>75</v>
      </c>
      <c r="E62" s="37" t="s">
        <v>75</v>
      </c>
      <c r="F62" s="37" t="s">
        <v>75</v>
      </c>
      <c r="G62" s="37" t="s">
        <v>75</v>
      </c>
      <c r="H62" s="37" t="s">
        <v>75</v>
      </c>
      <c r="I62" s="37" t="s">
        <v>75</v>
      </c>
      <c r="J62" s="37" t="s">
        <v>77</v>
      </c>
      <c r="K62" s="37" t="s">
        <v>75</v>
      </c>
      <c r="L62" s="37" t="s">
        <v>77</v>
      </c>
      <c r="M62" s="37" t="s">
        <v>77</v>
      </c>
      <c r="N62" s="37" t="s">
        <v>75</v>
      </c>
      <c r="O62" s="37" t="s">
        <v>75</v>
      </c>
      <c r="P62" s="37" t="s">
        <v>75</v>
      </c>
      <c r="Q62" s="37" t="s">
        <v>75</v>
      </c>
      <c r="R62" s="37" t="s">
        <v>75</v>
      </c>
      <c r="S62" s="37" t="s">
        <v>75</v>
      </c>
      <c r="T62" s="152">
        <v>42186</v>
      </c>
      <c r="U62" s="37" t="s">
        <v>81</v>
      </c>
      <c r="V62" s="37" t="s">
        <v>1388</v>
      </c>
      <c r="W62" s="37" t="s">
        <v>1389</v>
      </c>
      <c r="X62" s="37" t="s">
        <v>83</v>
      </c>
      <c r="Y62" s="37" t="s">
        <v>851</v>
      </c>
      <c r="Z62" s="37" t="s">
        <v>1196</v>
      </c>
      <c r="AA62" s="37" t="s">
        <v>85</v>
      </c>
      <c r="AB62" s="153">
        <v>40</v>
      </c>
      <c r="AC62" s="37" t="s">
        <v>86</v>
      </c>
      <c r="AD62" s="37" t="s">
        <v>126</v>
      </c>
      <c r="AE62" s="37" t="s">
        <v>1265</v>
      </c>
      <c r="AF62" s="37" t="s">
        <v>88</v>
      </c>
      <c r="AG62" s="37" t="s">
        <v>89</v>
      </c>
      <c r="AH62" s="37" t="s">
        <v>77</v>
      </c>
      <c r="AI62" s="37" t="s">
        <v>77</v>
      </c>
      <c r="AJ62" s="37" t="s">
        <v>77</v>
      </c>
      <c r="AK62" s="37" t="s">
        <v>257</v>
      </c>
      <c r="AL62" s="37"/>
      <c r="AM62" s="37" t="s">
        <v>228</v>
      </c>
      <c r="AN62" s="37" t="s">
        <v>90</v>
      </c>
      <c r="AO62" s="37" t="s">
        <v>91</v>
      </c>
      <c r="AP62" s="37" t="s">
        <v>92</v>
      </c>
      <c r="AQ62" s="37" t="s">
        <v>77</v>
      </c>
      <c r="AR62" s="37" t="s">
        <v>77</v>
      </c>
      <c r="AS62" s="37" t="s">
        <v>77</v>
      </c>
      <c r="AT62" s="152">
        <v>37714</v>
      </c>
      <c r="AU62" s="37" t="s">
        <v>88</v>
      </c>
      <c r="AV62" s="37" t="s">
        <v>81</v>
      </c>
      <c r="AW62" s="37" t="s">
        <v>77</v>
      </c>
      <c r="AX62" s="37" t="s">
        <v>77</v>
      </c>
      <c r="AY62" s="37" t="s">
        <v>75</v>
      </c>
      <c r="AZ62" s="37" t="s">
        <v>77</v>
      </c>
      <c r="BA62" s="37" t="s">
        <v>93</v>
      </c>
      <c r="BB62" s="152">
        <v>37714</v>
      </c>
      <c r="BC62" s="37"/>
      <c r="BD62" s="37" t="s">
        <v>94</v>
      </c>
      <c r="BE62" s="154">
        <v>42233.837013888886</v>
      </c>
      <c r="BF62" s="37" t="s">
        <v>77</v>
      </c>
      <c r="BG62" s="37" t="s">
        <v>1257</v>
      </c>
      <c r="BH62" s="37" t="s">
        <v>1240</v>
      </c>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row>
    <row r="63" spans="1:99" s="26" customFormat="1" ht="42">
      <c r="A63" s="26" t="s">
        <v>1390</v>
      </c>
      <c r="B63" s="161" t="s">
        <v>1391</v>
      </c>
      <c r="C63" s="166" t="s">
        <v>1236</v>
      </c>
      <c r="D63" s="37" t="s">
        <v>75</v>
      </c>
      <c r="E63" s="37" t="s">
        <v>75</v>
      </c>
      <c r="F63" s="37" t="s">
        <v>75</v>
      </c>
      <c r="G63" s="37" t="s">
        <v>75</v>
      </c>
      <c r="H63" s="37" t="s">
        <v>75</v>
      </c>
      <c r="I63" s="37" t="s">
        <v>75</v>
      </c>
      <c r="J63" s="37" t="s">
        <v>77</v>
      </c>
      <c r="K63" s="37" t="s">
        <v>75</v>
      </c>
      <c r="L63" s="37" t="s">
        <v>77</v>
      </c>
      <c r="M63" s="37" t="s">
        <v>77</v>
      </c>
      <c r="N63" s="37" t="s">
        <v>75</v>
      </c>
      <c r="O63" s="37" t="s">
        <v>75</v>
      </c>
      <c r="P63" s="37" t="s">
        <v>75</v>
      </c>
      <c r="Q63" s="37" t="s">
        <v>75</v>
      </c>
      <c r="R63" s="37" t="s">
        <v>75</v>
      </c>
      <c r="S63" s="37" t="s">
        <v>75</v>
      </c>
      <c r="T63" s="152">
        <v>42186</v>
      </c>
      <c r="U63" s="37" t="s">
        <v>81</v>
      </c>
      <c r="V63" s="37" t="s">
        <v>1391</v>
      </c>
      <c r="W63" s="37" t="s">
        <v>1392</v>
      </c>
      <c r="X63" s="37" t="s">
        <v>83</v>
      </c>
      <c r="Y63" s="37" t="s">
        <v>851</v>
      </c>
      <c r="Z63" s="37" t="s">
        <v>918</v>
      </c>
      <c r="AA63" s="37" t="s">
        <v>85</v>
      </c>
      <c r="AB63" s="153">
        <v>40</v>
      </c>
      <c r="AC63" s="37" t="s">
        <v>86</v>
      </c>
      <c r="AD63" s="37" t="s">
        <v>126</v>
      </c>
      <c r="AE63" s="37" t="s">
        <v>1265</v>
      </c>
      <c r="AF63" s="37" t="s">
        <v>88</v>
      </c>
      <c r="AG63" s="37" t="s">
        <v>89</v>
      </c>
      <c r="AH63" s="37" t="s">
        <v>77</v>
      </c>
      <c r="AI63" s="37" t="s">
        <v>77</v>
      </c>
      <c r="AJ63" s="37" t="s">
        <v>77</v>
      </c>
      <c r="AK63" s="37" t="s">
        <v>257</v>
      </c>
      <c r="AL63" s="37"/>
      <c r="AM63" s="37" t="s">
        <v>228</v>
      </c>
      <c r="AN63" s="37" t="s">
        <v>90</v>
      </c>
      <c r="AO63" s="37" t="s">
        <v>91</v>
      </c>
      <c r="AP63" s="37" t="s">
        <v>92</v>
      </c>
      <c r="AQ63" s="37" t="s">
        <v>77</v>
      </c>
      <c r="AR63" s="37" t="s">
        <v>77</v>
      </c>
      <c r="AS63" s="37" t="s">
        <v>77</v>
      </c>
      <c r="AT63" s="152">
        <v>37714</v>
      </c>
      <c r="AU63" s="37" t="s">
        <v>88</v>
      </c>
      <c r="AV63" s="37" t="s">
        <v>81</v>
      </c>
      <c r="AW63" s="37" t="s">
        <v>77</v>
      </c>
      <c r="AX63" s="37" t="s">
        <v>77</v>
      </c>
      <c r="AY63" s="37" t="s">
        <v>75</v>
      </c>
      <c r="AZ63" s="37" t="s">
        <v>77</v>
      </c>
      <c r="BA63" s="37" t="s">
        <v>93</v>
      </c>
      <c r="BB63" s="152">
        <v>37714</v>
      </c>
      <c r="BC63" s="37"/>
      <c r="BD63" s="37" t="s">
        <v>94</v>
      </c>
      <c r="BE63" s="154">
        <v>42233.837013888886</v>
      </c>
      <c r="BF63" s="37" t="s">
        <v>77</v>
      </c>
      <c r="BG63" s="37" t="s">
        <v>1257</v>
      </c>
      <c r="BH63" s="37" t="s">
        <v>1240</v>
      </c>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row>
    <row r="64" spans="1:99" s="26" customFormat="1" ht="42">
      <c r="A64" s="26" t="s">
        <v>1393</v>
      </c>
      <c r="B64" s="161" t="s">
        <v>1394</v>
      </c>
      <c r="C64" s="166" t="s">
        <v>1236</v>
      </c>
      <c r="D64" s="37" t="s">
        <v>75</v>
      </c>
      <c r="E64" s="37" t="s">
        <v>75</v>
      </c>
      <c r="F64" s="37" t="s">
        <v>75</v>
      </c>
      <c r="G64" s="37" t="s">
        <v>75</v>
      </c>
      <c r="H64" s="37" t="s">
        <v>75</v>
      </c>
      <c r="I64" s="37" t="s">
        <v>75</v>
      </c>
      <c r="J64" s="37" t="s">
        <v>77</v>
      </c>
      <c r="K64" s="37" t="s">
        <v>75</v>
      </c>
      <c r="L64" s="37" t="s">
        <v>77</v>
      </c>
      <c r="M64" s="37" t="s">
        <v>77</v>
      </c>
      <c r="N64" s="37" t="s">
        <v>75</v>
      </c>
      <c r="O64" s="37" t="s">
        <v>75</v>
      </c>
      <c r="P64" s="37" t="s">
        <v>75</v>
      </c>
      <c r="Q64" s="37" t="s">
        <v>75</v>
      </c>
      <c r="R64" s="37" t="s">
        <v>75</v>
      </c>
      <c r="S64" s="37" t="s">
        <v>75</v>
      </c>
      <c r="T64" s="152">
        <v>42186</v>
      </c>
      <c r="U64" s="37" t="s">
        <v>81</v>
      </c>
      <c r="V64" s="37" t="s">
        <v>1394</v>
      </c>
      <c r="W64" s="37" t="s">
        <v>1395</v>
      </c>
      <c r="X64" s="37" t="s">
        <v>83</v>
      </c>
      <c r="Y64" s="37" t="s">
        <v>851</v>
      </c>
      <c r="Z64" s="37" t="s">
        <v>887</v>
      </c>
      <c r="AA64" s="37" t="s">
        <v>85</v>
      </c>
      <c r="AB64" s="153">
        <v>40</v>
      </c>
      <c r="AC64" s="37" t="s">
        <v>86</v>
      </c>
      <c r="AD64" s="37" t="s">
        <v>126</v>
      </c>
      <c r="AE64" s="37" t="s">
        <v>1265</v>
      </c>
      <c r="AF64" s="37" t="s">
        <v>88</v>
      </c>
      <c r="AG64" s="37" t="s">
        <v>89</v>
      </c>
      <c r="AH64" s="37" t="s">
        <v>77</v>
      </c>
      <c r="AI64" s="37" t="s">
        <v>77</v>
      </c>
      <c r="AJ64" s="37" t="s">
        <v>77</v>
      </c>
      <c r="AK64" s="37" t="s">
        <v>257</v>
      </c>
      <c r="AL64" s="37"/>
      <c r="AM64" s="37" t="s">
        <v>228</v>
      </c>
      <c r="AN64" s="37" t="s">
        <v>90</v>
      </c>
      <c r="AO64" s="37" t="s">
        <v>91</v>
      </c>
      <c r="AP64" s="37" t="s">
        <v>92</v>
      </c>
      <c r="AQ64" s="37" t="s">
        <v>77</v>
      </c>
      <c r="AR64" s="37" t="s">
        <v>77</v>
      </c>
      <c r="AS64" s="37" t="s">
        <v>77</v>
      </c>
      <c r="AT64" s="152">
        <v>37714</v>
      </c>
      <c r="AU64" s="37" t="s">
        <v>88</v>
      </c>
      <c r="AV64" s="37" t="s">
        <v>81</v>
      </c>
      <c r="AW64" s="37" t="s">
        <v>77</v>
      </c>
      <c r="AX64" s="37" t="s">
        <v>77</v>
      </c>
      <c r="AY64" s="37" t="s">
        <v>75</v>
      </c>
      <c r="AZ64" s="37" t="s">
        <v>77</v>
      </c>
      <c r="BA64" s="37" t="s">
        <v>93</v>
      </c>
      <c r="BB64" s="152">
        <v>37714</v>
      </c>
      <c r="BC64" s="37"/>
      <c r="BD64" s="37" t="s">
        <v>94</v>
      </c>
      <c r="BE64" s="154">
        <v>42233.837013888886</v>
      </c>
      <c r="BF64" s="37" t="s">
        <v>77</v>
      </c>
      <c r="BG64" s="37" t="s">
        <v>1257</v>
      </c>
      <c r="BH64" s="37" t="s">
        <v>1240</v>
      </c>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row>
    <row r="65" spans="1:99" s="26" customFormat="1" ht="42">
      <c r="A65" s="26" t="s">
        <v>1396</v>
      </c>
      <c r="B65" s="161" t="s">
        <v>1397</v>
      </c>
      <c r="C65" s="166" t="s">
        <v>1236</v>
      </c>
      <c r="D65" s="37" t="s">
        <v>75</v>
      </c>
      <c r="E65" s="37" t="s">
        <v>75</v>
      </c>
      <c r="F65" s="37" t="s">
        <v>75</v>
      </c>
      <c r="G65" s="37" t="s">
        <v>75</v>
      </c>
      <c r="H65" s="37" t="s">
        <v>75</v>
      </c>
      <c r="I65" s="37" t="s">
        <v>75</v>
      </c>
      <c r="J65" s="37" t="s">
        <v>77</v>
      </c>
      <c r="K65" s="37" t="s">
        <v>75</v>
      </c>
      <c r="L65" s="37" t="s">
        <v>77</v>
      </c>
      <c r="M65" s="37" t="s">
        <v>77</v>
      </c>
      <c r="N65" s="37" t="s">
        <v>75</v>
      </c>
      <c r="O65" s="37" t="s">
        <v>75</v>
      </c>
      <c r="P65" s="37" t="s">
        <v>75</v>
      </c>
      <c r="Q65" s="37" t="s">
        <v>75</v>
      </c>
      <c r="R65" s="37" t="s">
        <v>75</v>
      </c>
      <c r="S65" s="37" t="s">
        <v>75</v>
      </c>
      <c r="T65" s="152">
        <v>42186</v>
      </c>
      <c r="U65" s="37" t="s">
        <v>81</v>
      </c>
      <c r="V65" s="37" t="s">
        <v>1397</v>
      </c>
      <c r="W65" s="37" t="s">
        <v>1398</v>
      </c>
      <c r="X65" s="37" t="s">
        <v>83</v>
      </c>
      <c r="Y65" s="37" t="s">
        <v>851</v>
      </c>
      <c r="Z65" s="37" t="s">
        <v>1362</v>
      </c>
      <c r="AA65" s="37" t="s">
        <v>85</v>
      </c>
      <c r="AB65" s="153">
        <v>40</v>
      </c>
      <c r="AC65" s="37" t="s">
        <v>86</v>
      </c>
      <c r="AD65" s="37" t="s">
        <v>126</v>
      </c>
      <c r="AE65" s="37" t="s">
        <v>1265</v>
      </c>
      <c r="AF65" s="37" t="s">
        <v>88</v>
      </c>
      <c r="AG65" s="37" t="s">
        <v>89</v>
      </c>
      <c r="AH65" s="37" t="s">
        <v>77</v>
      </c>
      <c r="AI65" s="37" t="s">
        <v>77</v>
      </c>
      <c r="AJ65" s="37" t="s">
        <v>77</v>
      </c>
      <c r="AK65" s="37" t="s">
        <v>257</v>
      </c>
      <c r="AL65" s="37"/>
      <c r="AM65" s="37" t="s">
        <v>92</v>
      </c>
      <c r="AN65" s="37" t="s">
        <v>90</v>
      </c>
      <c r="AO65" s="37" t="s">
        <v>91</v>
      </c>
      <c r="AP65" s="37" t="s">
        <v>92</v>
      </c>
      <c r="AQ65" s="37" t="s">
        <v>77</v>
      </c>
      <c r="AR65" s="37" t="s">
        <v>77</v>
      </c>
      <c r="AS65" s="37" t="s">
        <v>77</v>
      </c>
      <c r="AT65" s="152">
        <v>37714</v>
      </c>
      <c r="AU65" s="37" t="s">
        <v>88</v>
      </c>
      <c r="AV65" s="37" t="s">
        <v>81</v>
      </c>
      <c r="AW65" s="37" t="s">
        <v>77</v>
      </c>
      <c r="AX65" s="37" t="s">
        <v>77</v>
      </c>
      <c r="AY65" s="37" t="s">
        <v>75</v>
      </c>
      <c r="AZ65" s="37" t="s">
        <v>77</v>
      </c>
      <c r="BA65" s="37" t="s">
        <v>93</v>
      </c>
      <c r="BB65" s="152">
        <v>37714</v>
      </c>
      <c r="BC65" s="37"/>
      <c r="BD65" s="37" t="s">
        <v>94</v>
      </c>
      <c r="BE65" s="154">
        <v>42233.837013888886</v>
      </c>
      <c r="BF65" s="37" t="s">
        <v>77</v>
      </c>
      <c r="BG65" s="37" t="s">
        <v>1257</v>
      </c>
      <c r="BH65" s="37" t="s">
        <v>1240</v>
      </c>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row>
    <row r="66" spans="1:99" s="26" customFormat="1" ht="42">
      <c r="A66" s="26" t="s">
        <v>1399</v>
      </c>
      <c r="B66" s="161" t="s">
        <v>1400</v>
      </c>
      <c r="C66" s="166" t="s">
        <v>1236</v>
      </c>
      <c r="D66" s="37" t="s">
        <v>75</v>
      </c>
      <c r="E66" s="37" t="s">
        <v>75</v>
      </c>
      <c r="F66" s="37" t="s">
        <v>75</v>
      </c>
      <c r="G66" s="37" t="s">
        <v>75</v>
      </c>
      <c r="H66" s="37" t="s">
        <v>75</v>
      </c>
      <c r="I66" s="37" t="s">
        <v>75</v>
      </c>
      <c r="J66" s="37" t="s">
        <v>77</v>
      </c>
      <c r="K66" s="37" t="s">
        <v>75</v>
      </c>
      <c r="L66" s="37" t="s">
        <v>77</v>
      </c>
      <c r="M66" s="37" t="s">
        <v>77</v>
      </c>
      <c r="N66" s="37" t="s">
        <v>75</v>
      </c>
      <c r="O66" s="37" t="s">
        <v>75</v>
      </c>
      <c r="P66" s="37" t="s">
        <v>75</v>
      </c>
      <c r="Q66" s="37" t="s">
        <v>75</v>
      </c>
      <c r="R66" s="37" t="s">
        <v>75</v>
      </c>
      <c r="S66" s="37" t="s">
        <v>75</v>
      </c>
      <c r="T66" s="152">
        <v>42186</v>
      </c>
      <c r="U66" s="37" t="s">
        <v>81</v>
      </c>
      <c r="V66" s="37" t="s">
        <v>1400</v>
      </c>
      <c r="W66" s="37" t="s">
        <v>1401</v>
      </c>
      <c r="X66" s="37" t="s">
        <v>83</v>
      </c>
      <c r="Y66" s="37" t="s">
        <v>851</v>
      </c>
      <c r="Z66" s="37" t="s">
        <v>1261</v>
      </c>
      <c r="AA66" s="37" t="s">
        <v>85</v>
      </c>
      <c r="AB66" s="153">
        <v>40</v>
      </c>
      <c r="AC66" s="37" t="s">
        <v>86</v>
      </c>
      <c r="AD66" s="37" t="s">
        <v>126</v>
      </c>
      <c r="AE66" s="37" t="s">
        <v>1265</v>
      </c>
      <c r="AF66" s="37" t="s">
        <v>88</v>
      </c>
      <c r="AG66" s="37" t="s">
        <v>89</v>
      </c>
      <c r="AH66" s="37" t="s">
        <v>77</v>
      </c>
      <c r="AI66" s="37" t="s">
        <v>77</v>
      </c>
      <c r="AJ66" s="37" t="s">
        <v>77</v>
      </c>
      <c r="AK66" s="37" t="s">
        <v>257</v>
      </c>
      <c r="AL66" s="37"/>
      <c r="AM66" s="37" t="s">
        <v>92</v>
      </c>
      <c r="AN66" s="37" t="s">
        <v>90</v>
      </c>
      <c r="AO66" s="37" t="s">
        <v>91</v>
      </c>
      <c r="AP66" s="37" t="s">
        <v>92</v>
      </c>
      <c r="AQ66" s="37" t="s">
        <v>77</v>
      </c>
      <c r="AR66" s="37" t="s">
        <v>77</v>
      </c>
      <c r="AS66" s="37" t="s">
        <v>77</v>
      </c>
      <c r="AT66" s="152">
        <v>37714</v>
      </c>
      <c r="AU66" s="37" t="s">
        <v>88</v>
      </c>
      <c r="AV66" s="37" t="s">
        <v>81</v>
      </c>
      <c r="AW66" s="37" t="s">
        <v>77</v>
      </c>
      <c r="AX66" s="37" t="s">
        <v>77</v>
      </c>
      <c r="AY66" s="37" t="s">
        <v>75</v>
      </c>
      <c r="AZ66" s="37" t="s">
        <v>77</v>
      </c>
      <c r="BA66" s="37" t="s">
        <v>93</v>
      </c>
      <c r="BB66" s="152">
        <v>37714</v>
      </c>
      <c r="BC66" s="37"/>
      <c r="BD66" s="37" t="s">
        <v>94</v>
      </c>
      <c r="BE66" s="154">
        <v>42233.837013888886</v>
      </c>
      <c r="BF66" s="37" t="s">
        <v>77</v>
      </c>
      <c r="BG66" s="37" t="s">
        <v>1257</v>
      </c>
      <c r="BH66" s="37" t="s">
        <v>1240</v>
      </c>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row>
    <row r="67" spans="1:99" s="26" customFormat="1" ht="28">
      <c r="A67" s="26" t="s">
        <v>1402</v>
      </c>
      <c r="B67" s="161" t="s">
        <v>1403</v>
      </c>
      <c r="C67" s="166" t="s">
        <v>1236</v>
      </c>
      <c r="D67" s="37" t="s">
        <v>75</v>
      </c>
      <c r="E67" s="37" t="s">
        <v>75</v>
      </c>
      <c r="F67" s="37" t="s">
        <v>75</v>
      </c>
      <c r="G67" s="37" t="s">
        <v>75</v>
      </c>
      <c r="H67" s="37" t="s">
        <v>75</v>
      </c>
      <c r="I67" s="37" t="s">
        <v>75</v>
      </c>
      <c r="J67" s="37" t="s">
        <v>77</v>
      </c>
      <c r="K67" s="37" t="s">
        <v>75</v>
      </c>
      <c r="L67" s="37" t="s">
        <v>77</v>
      </c>
      <c r="M67" s="37" t="s">
        <v>77</v>
      </c>
      <c r="N67" s="37" t="s">
        <v>75</v>
      </c>
      <c r="O67" s="37" t="s">
        <v>75</v>
      </c>
      <c r="P67" s="37" t="s">
        <v>75</v>
      </c>
      <c r="Q67" s="37" t="s">
        <v>75</v>
      </c>
      <c r="R67" s="37" t="s">
        <v>75</v>
      </c>
      <c r="S67" s="37" t="s">
        <v>75</v>
      </c>
      <c r="T67" s="152">
        <v>42186</v>
      </c>
      <c r="U67" s="37" t="s">
        <v>81</v>
      </c>
      <c r="V67" s="37" t="s">
        <v>1403</v>
      </c>
      <c r="W67" s="37" t="s">
        <v>1404</v>
      </c>
      <c r="X67" s="37" t="s">
        <v>83</v>
      </c>
      <c r="Y67" s="37" t="s">
        <v>851</v>
      </c>
      <c r="Z67" s="37" t="s">
        <v>1171</v>
      </c>
      <c r="AA67" s="37" t="s">
        <v>85</v>
      </c>
      <c r="AB67" s="153">
        <v>40</v>
      </c>
      <c r="AC67" s="37" t="s">
        <v>86</v>
      </c>
      <c r="AD67" s="37" t="s">
        <v>126</v>
      </c>
      <c r="AE67" s="37" t="s">
        <v>1265</v>
      </c>
      <c r="AF67" s="37" t="s">
        <v>88</v>
      </c>
      <c r="AG67" s="37" t="s">
        <v>77</v>
      </c>
      <c r="AH67" s="37" t="s">
        <v>77</v>
      </c>
      <c r="AI67" s="37" t="s">
        <v>77</v>
      </c>
      <c r="AJ67" s="37" t="s">
        <v>77</v>
      </c>
      <c r="AK67" s="37" t="s">
        <v>844</v>
      </c>
      <c r="AL67" s="37"/>
      <c r="AM67" s="37" t="s">
        <v>844</v>
      </c>
      <c r="AN67" s="37" t="s">
        <v>90</v>
      </c>
      <c r="AO67" s="37" t="s">
        <v>91</v>
      </c>
      <c r="AP67" s="37" t="s">
        <v>92</v>
      </c>
      <c r="AQ67" s="37" t="s">
        <v>77</v>
      </c>
      <c r="AR67" s="37" t="s">
        <v>77</v>
      </c>
      <c r="AS67" s="37" t="s">
        <v>77</v>
      </c>
      <c r="AT67" s="152">
        <v>37714</v>
      </c>
      <c r="AU67" s="37" t="s">
        <v>88</v>
      </c>
      <c r="AV67" s="37" t="s">
        <v>81</v>
      </c>
      <c r="AW67" s="37" t="s">
        <v>77</v>
      </c>
      <c r="AX67" s="37" t="s">
        <v>77</v>
      </c>
      <c r="AY67" s="37" t="s">
        <v>75</v>
      </c>
      <c r="AZ67" s="37" t="s">
        <v>77</v>
      </c>
      <c r="BA67" s="37" t="s">
        <v>93</v>
      </c>
      <c r="BB67" s="152">
        <v>37714</v>
      </c>
      <c r="BC67" s="37"/>
      <c r="BD67" s="37" t="s">
        <v>94</v>
      </c>
      <c r="BE67" s="154">
        <v>42233.837013888886</v>
      </c>
      <c r="BF67" s="37" t="s">
        <v>77</v>
      </c>
      <c r="BG67" s="37" t="s">
        <v>1239</v>
      </c>
      <c r="BH67" s="37" t="s">
        <v>1240</v>
      </c>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row>
    <row r="68" spans="1:99" s="26" customFormat="1" ht="28">
      <c r="A68" s="26" t="s">
        <v>1405</v>
      </c>
      <c r="B68" s="161" t="s">
        <v>1406</v>
      </c>
      <c r="C68" s="166" t="s">
        <v>1236</v>
      </c>
      <c r="D68" s="37" t="s">
        <v>75</v>
      </c>
      <c r="E68" s="37" t="s">
        <v>75</v>
      </c>
      <c r="F68" s="37" t="s">
        <v>75</v>
      </c>
      <c r="G68" s="37" t="s">
        <v>75</v>
      </c>
      <c r="H68" s="37" t="s">
        <v>75</v>
      </c>
      <c r="I68" s="37" t="s">
        <v>75</v>
      </c>
      <c r="J68" s="37" t="s">
        <v>77</v>
      </c>
      <c r="K68" s="37" t="s">
        <v>75</v>
      </c>
      <c r="L68" s="37" t="s">
        <v>77</v>
      </c>
      <c r="M68" s="37" t="s">
        <v>77</v>
      </c>
      <c r="N68" s="37" t="s">
        <v>75</v>
      </c>
      <c r="O68" s="37" t="s">
        <v>75</v>
      </c>
      <c r="P68" s="37" t="s">
        <v>75</v>
      </c>
      <c r="Q68" s="37" t="s">
        <v>75</v>
      </c>
      <c r="R68" s="37" t="s">
        <v>75</v>
      </c>
      <c r="S68" s="37" t="s">
        <v>75</v>
      </c>
      <c r="T68" s="152">
        <v>42186</v>
      </c>
      <c r="U68" s="37" t="s">
        <v>81</v>
      </c>
      <c r="V68" s="37" t="s">
        <v>1406</v>
      </c>
      <c r="W68" s="37" t="s">
        <v>1407</v>
      </c>
      <c r="X68" s="37" t="s">
        <v>83</v>
      </c>
      <c r="Y68" s="37" t="s">
        <v>851</v>
      </c>
      <c r="Z68" s="37" t="s">
        <v>1171</v>
      </c>
      <c r="AA68" s="37" t="s">
        <v>85</v>
      </c>
      <c r="AB68" s="153">
        <v>40</v>
      </c>
      <c r="AC68" s="37" t="s">
        <v>86</v>
      </c>
      <c r="AD68" s="37" t="s">
        <v>126</v>
      </c>
      <c r="AE68" s="37" t="s">
        <v>1265</v>
      </c>
      <c r="AF68" s="37" t="s">
        <v>88</v>
      </c>
      <c r="AG68" s="37" t="s">
        <v>77</v>
      </c>
      <c r="AH68" s="37" t="s">
        <v>77</v>
      </c>
      <c r="AI68" s="37" t="s">
        <v>77</v>
      </c>
      <c r="AJ68" s="37" t="s">
        <v>77</v>
      </c>
      <c r="AK68" s="37" t="s">
        <v>844</v>
      </c>
      <c r="AL68" s="37"/>
      <c r="AM68" s="37" t="s">
        <v>844</v>
      </c>
      <c r="AN68" s="37" t="s">
        <v>90</v>
      </c>
      <c r="AO68" s="37" t="s">
        <v>91</v>
      </c>
      <c r="AP68" s="37" t="s">
        <v>92</v>
      </c>
      <c r="AQ68" s="37" t="s">
        <v>77</v>
      </c>
      <c r="AR68" s="37" t="s">
        <v>77</v>
      </c>
      <c r="AS68" s="37" t="s">
        <v>77</v>
      </c>
      <c r="AT68" s="152">
        <v>37714</v>
      </c>
      <c r="AU68" s="37" t="s">
        <v>88</v>
      </c>
      <c r="AV68" s="37" t="s">
        <v>81</v>
      </c>
      <c r="AW68" s="37" t="s">
        <v>77</v>
      </c>
      <c r="AX68" s="37" t="s">
        <v>77</v>
      </c>
      <c r="AY68" s="37" t="s">
        <v>75</v>
      </c>
      <c r="AZ68" s="37" t="s">
        <v>77</v>
      </c>
      <c r="BA68" s="37" t="s">
        <v>93</v>
      </c>
      <c r="BB68" s="152">
        <v>37714</v>
      </c>
      <c r="BC68" s="37"/>
      <c r="BD68" s="37" t="s">
        <v>94</v>
      </c>
      <c r="BE68" s="154">
        <v>42233.837013888886</v>
      </c>
      <c r="BF68" s="37" t="s">
        <v>77</v>
      </c>
      <c r="BG68" s="37" t="s">
        <v>1239</v>
      </c>
      <c r="BH68" s="37" t="s">
        <v>1240</v>
      </c>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row>
    <row r="69" spans="1:99" s="26" customFormat="1" ht="28">
      <c r="A69" s="26" t="s">
        <v>1408</v>
      </c>
      <c r="B69" s="161" t="s">
        <v>1409</v>
      </c>
      <c r="C69" s="166" t="s">
        <v>1236</v>
      </c>
      <c r="D69" s="37" t="s">
        <v>75</v>
      </c>
      <c r="E69" s="37" t="s">
        <v>75</v>
      </c>
      <c r="F69" s="37" t="s">
        <v>75</v>
      </c>
      <c r="G69" s="37" t="s">
        <v>75</v>
      </c>
      <c r="H69" s="37" t="s">
        <v>75</v>
      </c>
      <c r="I69" s="37" t="s">
        <v>75</v>
      </c>
      <c r="J69" s="37" t="s">
        <v>77</v>
      </c>
      <c r="K69" s="37" t="s">
        <v>75</v>
      </c>
      <c r="L69" s="37" t="s">
        <v>77</v>
      </c>
      <c r="M69" s="37" t="s">
        <v>77</v>
      </c>
      <c r="N69" s="37" t="s">
        <v>75</v>
      </c>
      <c r="O69" s="37" t="s">
        <v>75</v>
      </c>
      <c r="P69" s="37" t="s">
        <v>75</v>
      </c>
      <c r="Q69" s="37" t="s">
        <v>75</v>
      </c>
      <c r="R69" s="37" t="s">
        <v>75</v>
      </c>
      <c r="S69" s="37" t="s">
        <v>75</v>
      </c>
      <c r="T69" s="152">
        <v>42186</v>
      </c>
      <c r="U69" s="37" t="s">
        <v>81</v>
      </c>
      <c r="V69" s="37" t="s">
        <v>1409</v>
      </c>
      <c r="W69" s="37" t="s">
        <v>1410</v>
      </c>
      <c r="X69" s="37" t="s">
        <v>83</v>
      </c>
      <c r="Y69" s="37" t="s">
        <v>851</v>
      </c>
      <c r="Z69" s="37" t="s">
        <v>852</v>
      </c>
      <c r="AA69" s="37" t="s">
        <v>85</v>
      </c>
      <c r="AB69" s="153">
        <v>40</v>
      </c>
      <c r="AC69" s="37" t="s">
        <v>86</v>
      </c>
      <c r="AD69" s="37" t="s">
        <v>126</v>
      </c>
      <c r="AE69" s="37" t="s">
        <v>1265</v>
      </c>
      <c r="AF69" s="37" t="s">
        <v>88</v>
      </c>
      <c r="AG69" s="37" t="s">
        <v>77</v>
      </c>
      <c r="AH69" s="37" t="s">
        <v>77</v>
      </c>
      <c r="AI69" s="37" t="s">
        <v>77</v>
      </c>
      <c r="AJ69" s="37" t="s">
        <v>77</v>
      </c>
      <c r="AK69" s="37" t="s">
        <v>844</v>
      </c>
      <c r="AL69" s="37"/>
      <c r="AM69" s="37" t="s">
        <v>844</v>
      </c>
      <c r="AN69" s="37" t="s">
        <v>90</v>
      </c>
      <c r="AO69" s="37" t="s">
        <v>91</v>
      </c>
      <c r="AP69" s="37" t="s">
        <v>92</v>
      </c>
      <c r="AQ69" s="37" t="s">
        <v>77</v>
      </c>
      <c r="AR69" s="37" t="s">
        <v>77</v>
      </c>
      <c r="AS69" s="37" t="s">
        <v>77</v>
      </c>
      <c r="AT69" s="152">
        <v>37714</v>
      </c>
      <c r="AU69" s="37" t="s">
        <v>88</v>
      </c>
      <c r="AV69" s="37" t="s">
        <v>81</v>
      </c>
      <c r="AW69" s="37" t="s">
        <v>77</v>
      </c>
      <c r="AX69" s="37" t="s">
        <v>77</v>
      </c>
      <c r="AY69" s="37" t="s">
        <v>75</v>
      </c>
      <c r="AZ69" s="37" t="s">
        <v>77</v>
      </c>
      <c r="BA69" s="37" t="s">
        <v>93</v>
      </c>
      <c r="BB69" s="152">
        <v>37714</v>
      </c>
      <c r="BC69" s="37"/>
      <c r="BD69" s="37" t="s">
        <v>94</v>
      </c>
      <c r="BE69" s="154">
        <v>42233.837025462963</v>
      </c>
      <c r="BF69" s="37" t="s">
        <v>77</v>
      </c>
      <c r="BG69" s="37" t="s">
        <v>1239</v>
      </c>
      <c r="BH69" s="37" t="s">
        <v>1240</v>
      </c>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row>
    <row r="70" spans="1:99" s="26" customFormat="1" ht="42">
      <c r="A70" s="26" t="s">
        <v>1411</v>
      </c>
      <c r="B70" s="161" t="s">
        <v>1412</v>
      </c>
      <c r="C70" s="166" t="s">
        <v>1236</v>
      </c>
      <c r="D70" s="37" t="s">
        <v>75</v>
      </c>
      <c r="E70" s="37" t="s">
        <v>75</v>
      </c>
      <c r="F70" s="37" t="s">
        <v>75</v>
      </c>
      <c r="G70" s="37" t="s">
        <v>75</v>
      </c>
      <c r="H70" s="37" t="s">
        <v>75</v>
      </c>
      <c r="I70" s="37" t="s">
        <v>75</v>
      </c>
      <c r="J70" s="37" t="s">
        <v>77</v>
      </c>
      <c r="K70" s="37" t="s">
        <v>75</v>
      </c>
      <c r="L70" s="37" t="s">
        <v>77</v>
      </c>
      <c r="M70" s="37" t="s">
        <v>77</v>
      </c>
      <c r="N70" s="37" t="s">
        <v>75</v>
      </c>
      <c r="O70" s="37" t="s">
        <v>75</v>
      </c>
      <c r="P70" s="37" t="s">
        <v>75</v>
      </c>
      <c r="Q70" s="37" t="s">
        <v>75</v>
      </c>
      <c r="R70" s="37" t="s">
        <v>75</v>
      </c>
      <c r="S70" s="37" t="s">
        <v>75</v>
      </c>
      <c r="T70" s="152">
        <v>42186</v>
      </c>
      <c r="U70" s="37" t="s">
        <v>81</v>
      </c>
      <c r="V70" s="37" t="s">
        <v>1412</v>
      </c>
      <c r="W70" s="37" t="s">
        <v>1413</v>
      </c>
      <c r="X70" s="37" t="s">
        <v>83</v>
      </c>
      <c r="Y70" s="37" t="s">
        <v>851</v>
      </c>
      <c r="Z70" s="37" t="s">
        <v>1290</v>
      </c>
      <c r="AA70" s="37" t="s">
        <v>85</v>
      </c>
      <c r="AB70" s="153">
        <v>40</v>
      </c>
      <c r="AC70" s="37" t="s">
        <v>86</v>
      </c>
      <c r="AD70" s="37" t="s">
        <v>126</v>
      </c>
      <c r="AE70" s="37" t="s">
        <v>1265</v>
      </c>
      <c r="AF70" s="37" t="s">
        <v>88</v>
      </c>
      <c r="AG70" s="37" t="s">
        <v>89</v>
      </c>
      <c r="AH70" s="37" t="s">
        <v>77</v>
      </c>
      <c r="AI70" s="37" t="s">
        <v>77</v>
      </c>
      <c r="AJ70" s="37" t="s">
        <v>77</v>
      </c>
      <c r="AK70" s="37" t="s">
        <v>257</v>
      </c>
      <c r="AL70" s="37"/>
      <c r="AM70" s="37" t="s">
        <v>228</v>
      </c>
      <c r="AN70" s="37" t="s">
        <v>90</v>
      </c>
      <c r="AO70" s="37" t="s">
        <v>91</v>
      </c>
      <c r="AP70" s="37" t="s">
        <v>92</v>
      </c>
      <c r="AQ70" s="37" t="s">
        <v>77</v>
      </c>
      <c r="AR70" s="37" t="s">
        <v>77</v>
      </c>
      <c r="AS70" s="37" t="s">
        <v>77</v>
      </c>
      <c r="AT70" s="152">
        <v>37714</v>
      </c>
      <c r="AU70" s="37" t="s">
        <v>88</v>
      </c>
      <c r="AV70" s="37" t="s">
        <v>81</v>
      </c>
      <c r="AW70" s="37" t="s">
        <v>77</v>
      </c>
      <c r="AX70" s="37" t="s">
        <v>77</v>
      </c>
      <c r="AY70" s="37" t="s">
        <v>75</v>
      </c>
      <c r="AZ70" s="37" t="s">
        <v>77</v>
      </c>
      <c r="BA70" s="37" t="s">
        <v>93</v>
      </c>
      <c r="BB70" s="152">
        <v>37714</v>
      </c>
      <c r="BC70" s="37"/>
      <c r="BD70" s="37" t="s">
        <v>94</v>
      </c>
      <c r="BE70" s="154">
        <v>42233.837025462963</v>
      </c>
      <c r="BF70" s="37" t="s">
        <v>77</v>
      </c>
      <c r="BG70" s="37" t="s">
        <v>1257</v>
      </c>
      <c r="BH70" s="37" t="s">
        <v>1240</v>
      </c>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row>
    <row r="71" spans="1:99" s="26" customFormat="1" ht="42">
      <c r="A71" s="26" t="s">
        <v>1414</v>
      </c>
      <c r="B71" s="161" t="s">
        <v>897</v>
      </c>
      <c r="C71" s="166" t="s">
        <v>1236</v>
      </c>
      <c r="D71" s="37" t="s">
        <v>75</v>
      </c>
      <c r="E71" s="37" t="s">
        <v>75</v>
      </c>
      <c r="F71" s="37" t="s">
        <v>75</v>
      </c>
      <c r="G71" s="37" t="s">
        <v>75</v>
      </c>
      <c r="H71" s="37" t="s">
        <v>75</v>
      </c>
      <c r="I71" s="37" t="s">
        <v>75</v>
      </c>
      <c r="J71" s="37" t="s">
        <v>77</v>
      </c>
      <c r="K71" s="37" t="s">
        <v>75</v>
      </c>
      <c r="L71" s="37" t="s">
        <v>77</v>
      </c>
      <c r="M71" s="37" t="s">
        <v>77</v>
      </c>
      <c r="N71" s="37" t="s">
        <v>75</v>
      </c>
      <c r="O71" s="37" t="s">
        <v>75</v>
      </c>
      <c r="P71" s="37" t="s">
        <v>75</v>
      </c>
      <c r="Q71" s="37" t="s">
        <v>75</v>
      </c>
      <c r="R71" s="37" t="s">
        <v>75</v>
      </c>
      <c r="S71" s="37" t="s">
        <v>75</v>
      </c>
      <c r="T71" s="152">
        <v>42186</v>
      </c>
      <c r="U71" s="37" t="s">
        <v>81</v>
      </c>
      <c r="V71" s="37" t="s">
        <v>897</v>
      </c>
      <c r="W71" s="37" t="s">
        <v>1415</v>
      </c>
      <c r="X71" s="37" t="s">
        <v>83</v>
      </c>
      <c r="Y71" s="37" t="s">
        <v>851</v>
      </c>
      <c r="Z71" s="37" t="s">
        <v>892</v>
      </c>
      <c r="AA71" s="37" t="s">
        <v>85</v>
      </c>
      <c r="AB71" s="153">
        <v>40</v>
      </c>
      <c r="AC71" s="37" t="s">
        <v>86</v>
      </c>
      <c r="AD71" s="37" t="s">
        <v>126</v>
      </c>
      <c r="AE71" s="37" t="s">
        <v>1265</v>
      </c>
      <c r="AF71" s="37" t="s">
        <v>88</v>
      </c>
      <c r="AG71" s="37" t="s">
        <v>77</v>
      </c>
      <c r="AH71" s="37" t="s">
        <v>77</v>
      </c>
      <c r="AI71" s="37" t="s">
        <v>77</v>
      </c>
      <c r="AJ71" s="37" t="s">
        <v>77</v>
      </c>
      <c r="AK71" s="37" t="s">
        <v>844</v>
      </c>
      <c r="AL71" s="37"/>
      <c r="AM71" s="37" t="s">
        <v>844</v>
      </c>
      <c r="AN71" s="37" t="s">
        <v>90</v>
      </c>
      <c r="AO71" s="37" t="s">
        <v>91</v>
      </c>
      <c r="AP71" s="37" t="s">
        <v>92</v>
      </c>
      <c r="AQ71" s="37" t="s">
        <v>77</v>
      </c>
      <c r="AR71" s="37" t="s">
        <v>77</v>
      </c>
      <c r="AS71" s="37" t="s">
        <v>77</v>
      </c>
      <c r="AT71" s="152">
        <v>37714</v>
      </c>
      <c r="AU71" s="37" t="s">
        <v>88</v>
      </c>
      <c r="AV71" s="37" t="s">
        <v>81</v>
      </c>
      <c r="AW71" s="37" t="s">
        <v>77</v>
      </c>
      <c r="AX71" s="37" t="s">
        <v>77</v>
      </c>
      <c r="AY71" s="37" t="s">
        <v>75</v>
      </c>
      <c r="AZ71" s="37" t="s">
        <v>77</v>
      </c>
      <c r="BA71" s="37" t="s">
        <v>93</v>
      </c>
      <c r="BB71" s="152">
        <v>37714</v>
      </c>
      <c r="BC71" s="37"/>
      <c r="BD71" s="37" t="s">
        <v>94</v>
      </c>
      <c r="BE71" s="154">
        <v>42233.837025462963</v>
      </c>
      <c r="BF71" s="37" t="s">
        <v>77</v>
      </c>
      <c r="BG71" s="37" t="s">
        <v>1239</v>
      </c>
      <c r="BH71" s="37" t="s">
        <v>1240</v>
      </c>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row>
    <row r="72" spans="1:99" s="26" customFormat="1" ht="42">
      <c r="A72" s="26" t="s">
        <v>1416</v>
      </c>
      <c r="B72" s="161" t="s">
        <v>899</v>
      </c>
      <c r="C72" s="166" t="s">
        <v>1236</v>
      </c>
      <c r="D72" s="37" t="s">
        <v>75</v>
      </c>
      <c r="E72" s="37" t="s">
        <v>75</v>
      </c>
      <c r="F72" s="37" t="s">
        <v>75</v>
      </c>
      <c r="G72" s="37" t="s">
        <v>75</v>
      </c>
      <c r="H72" s="37" t="s">
        <v>75</v>
      </c>
      <c r="I72" s="37" t="s">
        <v>75</v>
      </c>
      <c r="J72" s="37" t="s">
        <v>77</v>
      </c>
      <c r="K72" s="37" t="s">
        <v>75</v>
      </c>
      <c r="L72" s="37" t="s">
        <v>77</v>
      </c>
      <c r="M72" s="37" t="s">
        <v>77</v>
      </c>
      <c r="N72" s="37" t="s">
        <v>75</v>
      </c>
      <c r="O72" s="37" t="s">
        <v>75</v>
      </c>
      <c r="P72" s="37" t="s">
        <v>75</v>
      </c>
      <c r="Q72" s="37" t="s">
        <v>75</v>
      </c>
      <c r="R72" s="37" t="s">
        <v>75</v>
      </c>
      <c r="S72" s="37" t="s">
        <v>75</v>
      </c>
      <c r="T72" s="152">
        <v>42186</v>
      </c>
      <c r="U72" s="37" t="s">
        <v>81</v>
      </c>
      <c r="V72" s="37" t="s">
        <v>899</v>
      </c>
      <c r="W72" s="37" t="s">
        <v>1417</v>
      </c>
      <c r="X72" s="37" t="s">
        <v>83</v>
      </c>
      <c r="Y72" s="37" t="s">
        <v>851</v>
      </c>
      <c r="Z72" s="37" t="s">
        <v>901</v>
      </c>
      <c r="AA72" s="37" t="s">
        <v>85</v>
      </c>
      <c r="AB72" s="153">
        <v>40</v>
      </c>
      <c r="AC72" s="37" t="s">
        <v>86</v>
      </c>
      <c r="AD72" s="37" t="s">
        <v>126</v>
      </c>
      <c r="AE72" s="37" t="s">
        <v>1265</v>
      </c>
      <c r="AF72" s="37" t="s">
        <v>88</v>
      </c>
      <c r="AG72" s="37" t="s">
        <v>77</v>
      </c>
      <c r="AH72" s="37" t="s">
        <v>77</v>
      </c>
      <c r="AI72" s="37" t="s">
        <v>77</v>
      </c>
      <c r="AJ72" s="37" t="s">
        <v>77</v>
      </c>
      <c r="AK72" s="37" t="s">
        <v>844</v>
      </c>
      <c r="AL72" s="37"/>
      <c r="AM72" s="37" t="s">
        <v>844</v>
      </c>
      <c r="AN72" s="37" t="s">
        <v>90</v>
      </c>
      <c r="AO72" s="37" t="s">
        <v>91</v>
      </c>
      <c r="AP72" s="37" t="s">
        <v>92</v>
      </c>
      <c r="AQ72" s="37" t="s">
        <v>77</v>
      </c>
      <c r="AR72" s="37" t="s">
        <v>77</v>
      </c>
      <c r="AS72" s="37" t="s">
        <v>77</v>
      </c>
      <c r="AT72" s="152">
        <v>37714</v>
      </c>
      <c r="AU72" s="37" t="s">
        <v>88</v>
      </c>
      <c r="AV72" s="37" t="s">
        <v>81</v>
      </c>
      <c r="AW72" s="37" t="s">
        <v>77</v>
      </c>
      <c r="AX72" s="37" t="s">
        <v>77</v>
      </c>
      <c r="AY72" s="37" t="s">
        <v>75</v>
      </c>
      <c r="AZ72" s="37" t="s">
        <v>77</v>
      </c>
      <c r="BA72" s="37" t="s">
        <v>93</v>
      </c>
      <c r="BB72" s="152">
        <v>37714</v>
      </c>
      <c r="BC72" s="37"/>
      <c r="BD72" s="37" t="s">
        <v>94</v>
      </c>
      <c r="BE72" s="154">
        <v>42233.837025462963</v>
      </c>
      <c r="BF72" s="37" t="s">
        <v>77</v>
      </c>
      <c r="BG72" s="37" t="s">
        <v>1239</v>
      </c>
      <c r="BH72" s="37" t="s">
        <v>1240</v>
      </c>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row>
    <row r="73" spans="1:99" s="26" customFormat="1" ht="56">
      <c r="A73" s="26" t="s">
        <v>1418</v>
      </c>
      <c r="B73" s="161" t="s">
        <v>902</v>
      </c>
      <c r="C73" s="166" t="s">
        <v>1236</v>
      </c>
      <c r="D73" s="37" t="s">
        <v>75</v>
      </c>
      <c r="E73" s="37" t="s">
        <v>75</v>
      </c>
      <c r="F73" s="37" t="s">
        <v>75</v>
      </c>
      <c r="G73" s="37" t="s">
        <v>75</v>
      </c>
      <c r="H73" s="37" t="s">
        <v>75</v>
      </c>
      <c r="I73" s="37" t="s">
        <v>75</v>
      </c>
      <c r="J73" s="37" t="s">
        <v>77</v>
      </c>
      <c r="K73" s="37" t="s">
        <v>75</v>
      </c>
      <c r="L73" s="37" t="s">
        <v>77</v>
      </c>
      <c r="M73" s="37" t="s">
        <v>77</v>
      </c>
      <c r="N73" s="37" t="s">
        <v>75</v>
      </c>
      <c r="O73" s="37" t="s">
        <v>75</v>
      </c>
      <c r="P73" s="37" t="s">
        <v>75</v>
      </c>
      <c r="Q73" s="37" t="s">
        <v>75</v>
      </c>
      <c r="R73" s="37" t="s">
        <v>75</v>
      </c>
      <c r="S73" s="37" t="s">
        <v>75</v>
      </c>
      <c r="T73" s="152">
        <v>42186</v>
      </c>
      <c r="U73" s="37" t="s">
        <v>81</v>
      </c>
      <c r="V73" s="37" t="s">
        <v>902</v>
      </c>
      <c r="W73" s="37" t="s">
        <v>1419</v>
      </c>
      <c r="X73" s="37" t="s">
        <v>83</v>
      </c>
      <c r="Y73" s="37" t="s">
        <v>851</v>
      </c>
      <c r="Z73" s="37" t="s">
        <v>887</v>
      </c>
      <c r="AA73" s="37" t="s">
        <v>85</v>
      </c>
      <c r="AB73" s="153">
        <v>40</v>
      </c>
      <c r="AC73" s="37" t="s">
        <v>86</v>
      </c>
      <c r="AD73" s="37" t="s">
        <v>126</v>
      </c>
      <c r="AE73" s="37" t="s">
        <v>1265</v>
      </c>
      <c r="AF73" s="37" t="s">
        <v>88</v>
      </c>
      <c r="AG73" s="37" t="s">
        <v>89</v>
      </c>
      <c r="AH73" s="37" t="s">
        <v>77</v>
      </c>
      <c r="AI73" s="37" t="s">
        <v>77</v>
      </c>
      <c r="AJ73" s="37" t="s">
        <v>77</v>
      </c>
      <c r="AK73" s="37" t="s">
        <v>844</v>
      </c>
      <c r="AL73" s="37"/>
      <c r="AM73" s="37" t="s">
        <v>844</v>
      </c>
      <c r="AN73" s="37" t="s">
        <v>90</v>
      </c>
      <c r="AO73" s="37" t="s">
        <v>91</v>
      </c>
      <c r="AP73" s="37" t="s">
        <v>92</v>
      </c>
      <c r="AQ73" s="37" t="s">
        <v>77</v>
      </c>
      <c r="AR73" s="37" t="s">
        <v>77</v>
      </c>
      <c r="AS73" s="37" t="s">
        <v>77</v>
      </c>
      <c r="AT73" s="152">
        <v>37714</v>
      </c>
      <c r="AU73" s="37" t="s">
        <v>88</v>
      </c>
      <c r="AV73" s="37" t="s">
        <v>81</v>
      </c>
      <c r="AW73" s="37" t="s">
        <v>77</v>
      </c>
      <c r="AX73" s="37" t="s">
        <v>77</v>
      </c>
      <c r="AY73" s="37" t="s">
        <v>75</v>
      </c>
      <c r="AZ73" s="37" t="s">
        <v>77</v>
      </c>
      <c r="BA73" s="37" t="s">
        <v>93</v>
      </c>
      <c r="BB73" s="152">
        <v>37714</v>
      </c>
      <c r="BC73" s="37"/>
      <c r="BD73" s="37" t="s">
        <v>94</v>
      </c>
      <c r="BE73" s="154">
        <v>42233.837025462963</v>
      </c>
      <c r="BF73" s="37" t="s">
        <v>77</v>
      </c>
      <c r="BG73" s="37" t="s">
        <v>1257</v>
      </c>
      <c r="BH73" s="37" t="s">
        <v>1240</v>
      </c>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row>
    <row r="74" spans="1:99" s="26" customFormat="1" ht="56">
      <c r="A74" s="26" t="s">
        <v>1420</v>
      </c>
      <c r="B74" s="161" t="s">
        <v>1207</v>
      </c>
      <c r="C74" s="166" t="s">
        <v>1236</v>
      </c>
      <c r="D74" s="37" t="s">
        <v>75</v>
      </c>
      <c r="E74" s="37" t="s">
        <v>75</v>
      </c>
      <c r="F74" s="37" t="s">
        <v>75</v>
      </c>
      <c r="G74" s="37" t="s">
        <v>75</v>
      </c>
      <c r="H74" s="37" t="s">
        <v>75</v>
      </c>
      <c r="I74" s="37" t="s">
        <v>75</v>
      </c>
      <c r="J74" s="37" t="s">
        <v>77</v>
      </c>
      <c r="K74" s="37" t="s">
        <v>75</v>
      </c>
      <c r="L74" s="37" t="s">
        <v>77</v>
      </c>
      <c r="M74" s="37" t="s">
        <v>77</v>
      </c>
      <c r="N74" s="37" t="s">
        <v>75</v>
      </c>
      <c r="O74" s="37" t="s">
        <v>75</v>
      </c>
      <c r="P74" s="37" t="s">
        <v>75</v>
      </c>
      <c r="Q74" s="37" t="s">
        <v>75</v>
      </c>
      <c r="R74" s="37" t="s">
        <v>75</v>
      </c>
      <c r="S74" s="37" t="s">
        <v>75</v>
      </c>
      <c r="T74" s="152">
        <v>42186</v>
      </c>
      <c r="U74" s="37" t="s">
        <v>81</v>
      </c>
      <c r="V74" s="37" t="s">
        <v>1207</v>
      </c>
      <c r="W74" s="37" t="s">
        <v>1208</v>
      </c>
      <c r="X74" s="37" t="s">
        <v>83</v>
      </c>
      <c r="Y74" s="37" t="s">
        <v>851</v>
      </c>
      <c r="Z74" s="37" t="s">
        <v>889</v>
      </c>
      <c r="AA74" s="37" t="s">
        <v>85</v>
      </c>
      <c r="AB74" s="153">
        <v>40</v>
      </c>
      <c r="AC74" s="37" t="s">
        <v>86</v>
      </c>
      <c r="AD74" s="37" t="s">
        <v>126</v>
      </c>
      <c r="AE74" s="37" t="s">
        <v>1265</v>
      </c>
      <c r="AF74" s="37" t="s">
        <v>88</v>
      </c>
      <c r="AG74" s="37" t="s">
        <v>89</v>
      </c>
      <c r="AH74" s="37" t="s">
        <v>77</v>
      </c>
      <c r="AI74" s="37" t="s">
        <v>77</v>
      </c>
      <c r="AJ74" s="37" t="s">
        <v>77</v>
      </c>
      <c r="AK74" s="37" t="s">
        <v>844</v>
      </c>
      <c r="AL74" s="37"/>
      <c r="AM74" s="37" t="s">
        <v>844</v>
      </c>
      <c r="AN74" s="37" t="s">
        <v>90</v>
      </c>
      <c r="AO74" s="37" t="s">
        <v>91</v>
      </c>
      <c r="AP74" s="37" t="s">
        <v>92</v>
      </c>
      <c r="AQ74" s="37" t="s">
        <v>77</v>
      </c>
      <c r="AR74" s="37" t="s">
        <v>77</v>
      </c>
      <c r="AS74" s="37" t="s">
        <v>77</v>
      </c>
      <c r="AT74" s="152">
        <v>37714</v>
      </c>
      <c r="AU74" s="37" t="s">
        <v>88</v>
      </c>
      <c r="AV74" s="37" t="s">
        <v>81</v>
      </c>
      <c r="AW74" s="37" t="s">
        <v>77</v>
      </c>
      <c r="AX74" s="37" t="s">
        <v>77</v>
      </c>
      <c r="AY74" s="37" t="s">
        <v>75</v>
      </c>
      <c r="AZ74" s="37" t="s">
        <v>77</v>
      </c>
      <c r="BA74" s="37" t="s">
        <v>93</v>
      </c>
      <c r="BB74" s="152">
        <v>37714</v>
      </c>
      <c r="BC74" s="37"/>
      <c r="BD74" s="37" t="s">
        <v>94</v>
      </c>
      <c r="BE74" s="154">
        <v>42233.837025462963</v>
      </c>
      <c r="BF74" s="37" t="s">
        <v>77</v>
      </c>
      <c r="BG74" s="37" t="s">
        <v>1257</v>
      </c>
      <c r="BH74" s="37" t="s">
        <v>1240</v>
      </c>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row>
    <row r="75" spans="1:99" s="26" customFormat="1" ht="28">
      <c r="A75" s="26" t="s">
        <v>1421</v>
      </c>
      <c r="B75" s="161" t="s">
        <v>1422</v>
      </c>
      <c r="C75" s="166" t="s">
        <v>1236</v>
      </c>
      <c r="D75" s="37" t="s">
        <v>75</v>
      </c>
      <c r="E75" s="37" t="s">
        <v>75</v>
      </c>
      <c r="F75" s="37" t="s">
        <v>75</v>
      </c>
      <c r="G75" s="37" t="s">
        <v>75</v>
      </c>
      <c r="H75" s="37" t="s">
        <v>75</v>
      </c>
      <c r="I75" s="37" t="s">
        <v>75</v>
      </c>
      <c r="J75" s="37" t="s">
        <v>77</v>
      </c>
      <c r="K75" s="37" t="s">
        <v>75</v>
      </c>
      <c r="L75" s="37" t="s">
        <v>77</v>
      </c>
      <c r="M75" s="37" t="s">
        <v>77</v>
      </c>
      <c r="N75" s="37" t="s">
        <v>75</v>
      </c>
      <c r="O75" s="37" t="s">
        <v>75</v>
      </c>
      <c r="P75" s="37" t="s">
        <v>75</v>
      </c>
      <c r="Q75" s="37" t="s">
        <v>75</v>
      </c>
      <c r="R75" s="37" t="s">
        <v>75</v>
      </c>
      <c r="S75" s="37" t="s">
        <v>75</v>
      </c>
      <c r="T75" s="152">
        <v>42186</v>
      </c>
      <c r="U75" s="37" t="s">
        <v>81</v>
      </c>
      <c r="V75" s="37" t="s">
        <v>1422</v>
      </c>
      <c r="W75" s="37" t="s">
        <v>1423</v>
      </c>
      <c r="X75" s="37" t="s">
        <v>83</v>
      </c>
      <c r="Y75" s="37" t="s">
        <v>851</v>
      </c>
      <c r="Z75" s="37" t="s">
        <v>915</v>
      </c>
      <c r="AA75" s="37" t="s">
        <v>85</v>
      </c>
      <c r="AB75" s="153">
        <v>40</v>
      </c>
      <c r="AC75" s="37" t="s">
        <v>86</v>
      </c>
      <c r="AD75" s="37" t="s">
        <v>126</v>
      </c>
      <c r="AE75" s="37" t="s">
        <v>1265</v>
      </c>
      <c r="AF75" s="37" t="s">
        <v>88</v>
      </c>
      <c r="AG75" s="37" t="s">
        <v>89</v>
      </c>
      <c r="AH75" s="37" t="s">
        <v>77</v>
      </c>
      <c r="AI75" s="37" t="s">
        <v>77</v>
      </c>
      <c r="AJ75" s="37" t="s">
        <v>77</v>
      </c>
      <c r="AK75" s="37" t="s">
        <v>257</v>
      </c>
      <c r="AL75" s="37"/>
      <c r="AM75" s="37" t="s">
        <v>228</v>
      </c>
      <c r="AN75" s="37" t="s">
        <v>90</v>
      </c>
      <c r="AO75" s="37" t="s">
        <v>91</v>
      </c>
      <c r="AP75" s="37" t="s">
        <v>92</v>
      </c>
      <c r="AQ75" s="37" t="s">
        <v>77</v>
      </c>
      <c r="AR75" s="37" t="s">
        <v>77</v>
      </c>
      <c r="AS75" s="37" t="s">
        <v>77</v>
      </c>
      <c r="AT75" s="152">
        <v>37714</v>
      </c>
      <c r="AU75" s="37" t="s">
        <v>88</v>
      </c>
      <c r="AV75" s="37" t="s">
        <v>81</v>
      </c>
      <c r="AW75" s="37" t="s">
        <v>77</v>
      </c>
      <c r="AX75" s="37" t="s">
        <v>77</v>
      </c>
      <c r="AY75" s="37" t="s">
        <v>75</v>
      </c>
      <c r="AZ75" s="37" t="s">
        <v>77</v>
      </c>
      <c r="BA75" s="37" t="s">
        <v>93</v>
      </c>
      <c r="BB75" s="152">
        <v>37714</v>
      </c>
      <c r="BC75" s="37"/>
      <c r="BD75" s="37" t="s">
        <v>94</v>
      </c>
      <c r="BE75" s="154">
        <v>42233.837025462963</v>
      </c>
      <c r="BF75" s="37" t="s">
        <v>77</v>
      </c>
      <c r="BG75" s="37" t="s">
        <v>1257</v>
      </c>
      <c r="BH75" s="37" t="s">
        <v>1240</v>
      </c>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row>
    <row r="76" spans="1:99" s="26" customFormat="1" ht="28">
      <c r="A76" s="26" t="s">
        <v>1424</v>
      </c>
      <c r="B76" s="161" t="s">
        <v>1425</v>
      </c>
      <c r="C76" s="166" t="s">
        <v>1236</v>
      </c>
      <c r="D76" s="37" t="s">
        <v>75</v>
      </c>
      <c r="E76" s="37" t="s">
        <v>75</v>
      </c>
      <c r="F76" s="37" t="s">
        <v>75</v>
      </c>
      <c r="G76" s="37" t="s">
        <v>75</v>
      </c>
      <c r="H76" s="37" t="s">
        <v>75</v>
      </c>
      <c r="I76" s="37" t="s">
        <v>75</v>
      </c>
      <c r="J76" s="37" t="s">
        <v>77</v>
      </c>
      <c r="K76" s="37" t="s">
        <v>75</v>
      </c>
      <c r="L76" s="37" t="s">
        <v>77</v>
      </c>
      <c r="M76" s="37" t="s">
        <v>77</v>
      </c>
      <c r="N76" s="37" t="s">
        <v>75</v>
      </c>
      <c r="O76" s="37" t="s">
        <v>75</v>
      </c>
      <c r="P76" s="37" t="s">
        <v>75</v>
      </c>
      <c r="Q76" s="37" t="s">
        <v>75</v>
      </c>
      <c r="R76" s="37" t="s">
        <v>75</v>
      </c>
      <c r="S76" s="37" t="s">
        <v>75</v>
      </c>
      <c r="T76" s="152">
        <v>42186</v>
      </c>
      <c r="U76" s="37" t="s">
        <v>81</v>
      </c>
      <c r="V76" s="37" t="s">
        <v>1425</v>
      </c>
      <c r="W76" s="37" t="s">
        <v>1426</v>
      </c>
      <c r="X76" s="37" t="s">
        <v>83</v>
      </c>
      <c r="Y76" s="37" t="s">
        <v>851</v>
      </c>
      <c r="Z76" s="37" t="s">
        <v>901</v>
      </c>
      <c r="AA76" s="37" t="s">
        <v>85</v>
      </c>
      <c r="AB76" s="153">
        <v>40</v>
      </c>
      <c r="AC76" s="37" t="s">
        <v>86</v>
      </c>
      <c r="AD76" s="37" t="s">
        <v>126</v>
      </c>
      <c r="AE76" s="37" t="s">
        <v>1265</v>
      </c>
      <c r="AF76" s="37" t="s">
        <v>88</v>
      </c>
      <c r="AG76" s="37" t="s">
        <v>89</v>
      </c>
      <c r="AH76" s="37" t="s">
        <v>77</v>
      </c>
      <c r="AI76" s="37" t="s">
        <v>77</v>
      </c>
      <c r="AJ76" s="37" t="s">
        <v>77</v>
      </c>
      <c r="AK76" s="37" t="s">
        <v>257</v>
      </c>
      <c r="AL76" s="37"/>
      <c r="AM76" s="37" t="s">
        <v>228</v>
      </c>
      <c r="AN76" s="37" t="s">
        <v>90</v>
      </c>
      <c r="AO76" s="37" t="s">
        <v>91</v>
      </c>
      <c r="AP76" s="37" t="s">
        <v>92</v>
      </c>
      <c r="AQ76" s="37" t="s">
        <v>77</v>
      </c>
      <c r="AR76" s="37" t="s">
        <v>77</v>
      </c>
      <c r="AS76" s="37" t="s">
        <v>77</v>
      </c>
      <c r="AT76" s="152">
        <v>37714</v>
      </c>
      <c r="AU76" s="37" t="s">
        <v>88</v>
      </c>
      <c r="AV76" s="37" t="s">
        <v>81</v>
      </c>
      <c r="AW76" s="37" t="s">
        <v>77</v>
      </c>
      <c r="AX76" s="37" t="s">
        <v>77</v>
      </c>
      <c r="AY76" s="37" t="s">
        <v>75</v>
      </c>
      <c r="AZ76" s="37" t="s">
        <v>77</v>
      </c>
      <c r="BA76" s="37" t="s">
        <v>93</v>
      </c>
      <c r="BB76" s="152">
        <v>37714</v>
      </c>
      <c r="BC76" s="37"/>
      <c r="BD76" s="37" t="s">
        <v>94</v>
      </c>
      <c r="BE76" s="154">
        <v>42233.837037037039</v>
      </c>
      <c r="BF76" s="37" t="s">
        <v>77</v>
      </c>
      <c r="BG76" s="37" t="s">
        <v>1257</v>
      </c>
      <c r="BH76" s="37" t="s">
        <v>1240</v>
      </c>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row>
    <row r="77" spans="1:99" s="26" customFormat="1" ht="28">
      <c r="A77" s="26" t="s">
        <v>1427</v>
      </c>
      <c r="B77" s="161" t="s">
        <v>1428</v>
      </c>
      <c r="C77" s="166" t="s">
        <v>1236</v>
      </c>
      <c r="D77" s="37" t="s">
        <v>75</v>
      </c>
      <c r="E77" s="37" t="s">
        <v>75</v>
      </c>
      <c r="F77" s="37" t="s">
        <v>75</v>
      </c>
      <c r="G77" s="37" t="s">
        <v>75</v>
      </c>
      <c r="H77" s="37" t="s">
        <v>75</v>
      </c>
      <c r="I77" s="37" t="s">
        <v>75</v>
      </c>
      <c r="J77" s="37" t="s">
        <v>77</v>
      </c>
      <c r="K77" s="37" t="s">
        <v>75</v>
      </c>
      <c r="L77" s="37" t="s">
        <v>77</v>
      </c>
      <c r="M77" s="37" t="s">
        <v>77</v>
      </c>
      <c r="N77" s="37" t="s">
        <v>75</v>
      </c>
      <c r="O77" s="37" t="s">
        <v>75</v>
      </c>
      <c r="P77" s="37" t="s">
        <v>75</v>
      </c>
      <c r="Q77" s="37" t="s">
        <v>75</v>
      </c>
      <c r="R77" s="37" t="s">
        <v>75</v>
      </c>
      <c r="S77" s="37" t="s">
        <v>75</v>
      </c>
      <c r="T77" s="152">
        <v>42186</v>
      </c>
      <c r="U77" s="37" t="s">
        <v>81</v>
      </c>
      <c r="V77" s="37" t="s">
        <v>1428</v>
      </c>
      <c r="W77" s="37" t="s">
        <v>1429</v>
      </c>
      <c r="X77" s="37" t="s">
        <v>83</v>
      </c>
      <c r="Y77" s="37" t="s">
        <v>851</v>
      </c>
      <c r="Z77" s="37" t="s">
        <v>1196</v>
      </c>
      <c r="AA77" s="37" t="s">
        <v>85</v>
      </c>
      <c r="AB77" s="153">
        <v>40</v>
      </c>
      <c r="AC77" s="37" t="s">
        <v>86</v>
      </c>
      <c r="AD77" s="37" t="s">
        <v>126</v>
      </c>
      <c r="AE77" s="37" t="s">
        <v>1265</v>
      </c>
      <c r="AF77" s="37" t="s">
        <v>88</v>
      </c>
      <c r="AG77" s="37" t="s">
        <v>89</v>
      </c>
      <c r="AH77" s="37" t="s">
        <v>77</v>
      </c>
      <c r="AI77" s="37" t="s">
        <v>77</v>
      </c>
      <c r="AJ77" s="37" t="s">
        <v>77</v>
      </c>
      <c r="AK77" s="37" t="s">
        <v>257</v>
      </c>
      <c r="AL77" s="37"/>
      <c r="AM77" s="37" t="s">
        <v>228</v>
      </c>
      <c r="AN77" s="37" t="s">
        <v>90</v>
      </c>
      <c r="AO77" s="37" t="s">
        <v>91</v>
      </c>
      <c r="AP77" s="37" t="s">
        <v>92</v>
      </c>
      <c r="AQ77" s="37" t="s">
        <v>77</v>
      </c>
      <c r="AR77" s="37" t="s">
        <v>77</v>
      </c>
      <c r="AS77" s="37" t="s">
        <v>77</v>
      </c>
      <c r="AT77" s="152">
        <v>37714</v>
      </c>
      <c r="AU77" s="37" t="s">
        <v>88</v>
      </c>
      <c r="AV77" s="37" t="s">
        <v>81</v>
      </c>
      <c r="AW77" s="37" t="s">
        <v>77</v>
      </c>
      <c r="AX77" s="37" t="s">
        <v>77</v>
      </c>
      <c r="AY77" s="37" t="s">
        <v>75</v>
      </c>
      <c r="AZ77" s="37" t="s">
        <v>77</v>
      </c>
      <c r="BA77" s="37" t="s">
        <v>93</v>
      </c>
      <c r="BB77" s="152">
        <v>37714</v>
      </c>
      <c r="BC77" s="37"/>
      <c r="BD77" s="37" t="s">
        <v>94</v>
      </c>
      <c r="BE77" s="154">
        <v>42233.837037037039</v>
      </c>
      <c r="BF77" s="37" t="s">
        <v>77</v>
      </c>
      <c r="BG77" s="37" t="s">
        <v>1257</v>
      </c>
      <c r="BH77" s="37" t="s">
        <v>1240</v>
      </c>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row>
    <row r="78" spans="1:99" s="26" customFormat="1" ht="42">
      <c r="A78" s="26" t="s">
        <v>1430</v>
      </c>
      <c r="B78" s="161" t="s">
        <v>904</v>
      </c>
      <c r="C78" s="166" t="s">
        <v>1236</v>
      </c>
      <c r="D78" s="37" t="s">
        <v>75</v>
      </c>
      <c r="E78" s="37" t="s">
        <v>75</v>
      </c>
      <c r="F78" s="37" t="s">
        <v>75</v>
      </c>
      <c r="G78" s="37" t="s">
        <v>75</v>
      </c>
      <c r="H78" s="37" t="s">
        <v>75</v>
      </c>
      <c r="I78" s="37" t="s">
        <v>75</v>
      </c>
      <c r="J78" s="37" t="s">
        <v>77</v>
      </c>
      <c r="K78" s="37" t="s">
        <v>75</v>
      </c>
      <c r="L78" s="37" t="s">
        <v>77</v>
      </c>
      <c r="M78" s="37" t="s">
        <v>77</v>
      </c>
      <c r="N78" s="37" t="s">
        <v>75</v>
      </c>
      <c r="O78" s="37" t="s">
        <v>75</v>
      </c>
      <c r="P78" s="37" t="s">
        <v>75</v>
      </c>
      <c r="Q78" s="37" t="s">
        <v>75</v>
      </c>
      <c r="R78" s="37" t="s">
        <v>75</v>
      </c>
      <c r="S78" s="37" t="s">
        <v>75</v>
      </c>
      <c r="T78" s="152">
        <v>42186</v>
      </c>
      <c r="U78" s="37" t="s">
        <v>81</v>
      </c>
      <c r="V78" s="37" t="s">
        <v>904</v>
      </c>
      <c r="W78" s="37" t="s">
        <v>1431</v>
      </c>
      <c r="X78" s="37" t="s">
        <v>83</v>
      </c>
      <c r="Y78" s="37" t="s">
        <v>851</v>
      </c>
      <c r="Z78" s="37" t="s">
        <v>906</v>
      </c>
      <c r="AA78" s="37" t="s">
        <v>85</v>
      </c>
      <c r="AB78" s="153">
        <v>40</v>
      </c>
      <c r="AC78" s="37" t="s">
        <v>86</v>
      </c>
      <c r="AD78" s="37" t="s">
        <v>126</v>
      </c>
      <c r="AE78" s="37" t="s">
        <v>1265</v>
      </c>
      <c r="AF78" s="37" t="s">
        <v>88</v>
      </c>
      <c r="AG78" s="37" t="s">
        <v>77</v>
      </c>
      <c r="AH78" s="37" t="s">
        <v>77</v>
      </c>
      <c r="AI78" s="37" t="s">
        <v>77</v>
      </c>
      <c r="AJ78" s="37" t="s">
        <v>77</v>
      </c>
      <c r="AK78" s="37" t="s">
        <v>228</v>
      </c>
      <c r="AL78" s="37"/>
      <c r="AM78" s="37" t="s">
        <v>844</v>
      </c>
      <c r="AN78" s="37" t="s">
        <v>90</v>
      </c>
      <c r="AO78" s="37" t="s">
        <v>91</v>
      </c>
      <c r="AP78" s="37" t="s">
        <v>92</v>
      </c>
      <c r="AQ78" s="37" t="s">
        <v>77</v>
      </c>
      <c r="AR78" s="37" t="s">
        <v>77</v>
      </c>
      <c r="AS78" s="37" t="s">
        <v>77</v>
      </c>
      <c r="AT78" s="152">
        <v>37714</v>
      </c>
      <c r="AU78" s="37" t="s">
        <v>88</v>
      </c>
      <c r="AV78" s="37" t="s">
        <v>81</v>
      </c>
      <c r="AW78" s="37" t="s">
        <v>77</v>
      </c>
      <c r="AX78" s="37" t="s">
        <v>77</v>
      </c>
      <c r="AY78" s="37" t="s">
        <v>75</v>
      </c>
      <c r="AZ78" s="37" t="s">
        <v>77</v>
      </c>
      <c r="BA78" s="37" t="s">
        <v>93</v>
      </c>
      <c r="BB78" s="152">
        <v>37714</v>
      </c>
      <c r="BC78" s="37"/>
      <c r="BD78" s="37" t="s">
        <v>94</v>
      </c>
      <c r="BE78" s="154">
        <v>42233.837037037039</v>
      </c>
      <c r="BF78" s="37" t="s">
        <v>77</v>
      </c>
      <c r="BG78" s="37" t="s">
        <v>1239</v>
      </c>
      <c r="BH78" s="37" t="s">
        <v>1240</v>
      </c>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row>
    <row r="79" spans="1:99" s="26" customFormat="1" ht="42">
      <c r="A79" s="26" t="s">
        <v>1432</v>
      </c>
      <c r="B79" s="161" t="s">
        <v>907</v>
      </c>
      <c r="C79" s="166" t="s">
        <v>1236</v>
      </c>
      <c r="D79" s="37" t="s">
        <v>75</v>
      </c>
      <c r="E79" s="37" t="s">
        <v>75</v>
      </c>
      <c r="F79" s="37" t="s">
        <v>75</v>
      </c>
      <c r="G79" s="37" t="s">
        <v>75</v>
      </c>
      <c r="H79" s="37" t="s">
        <v>75</v>
      </c>
      <c r="I79" s="37" t="s">
        <v>75</v>
      </c>
      <c r="J79" s="37" t="s">
        <v>77</v>
      </c>
      <c r="K79" s="37" t="s">
        <v>75</v>
      </c>
      <c r="L79" s="37" t="s">
        <v>77</v>
      </c>
      <c r="M79" s="37" t="s">
        <v>77</v>
      </c>
      <c r="N79" s="37" t="s">
        <v>75</v>
      </c>
      <c r="O79" s="37" t="s">
        <v>75</v>
      </c>
      <c r="P79" s="37" t="s">
        <v>75</v>
      </c>
      <c r="Q79" s="37" t="s">
        <v>75</v>
      </c>
      <c r="R79" s="37" t="s">
        <v>75</v>
      </c>
      <c r="S79" s="37" t="s">
        <v>75</v>
      </c>
      <c r="T79" s="152">
        <v>42186</v>
      </c>
      <c r="U79" s="37" t="s">
        <v>81</v>
      </c>
      <c r="V79" s="37" t="s">
        <v>907</v>
      </c>
      <c r="W79" s="37" t="s">
        <v>1433</v>
      </c>
      <c r="X79" s="37" t="s">
        <v>83</v>
      </c>
      <c r="Y79" s="37" t="s">
        <v>851</v>
      </c>
      <c r="Z79" s="37" t="s">
        <v>867</v>
      </c>
      <c r="AA79" s="37" t="s">
        <v>85</v>
      </c>
      <c r="AB79" s="153">
        <v>40</v>
      </c>
      <c r="AC79" s="37" t="s">
        <v>86</v>
      </c>
      <c r="AD79" s="37" t="s">
        <v>126</v>
      </c>
      <c r="AE79" s="37" t="s">
        <v>1265</v>
      </c>
      <c r="AF79" s="37" t="s">
        <v>88</v>
      </c>
      <c r="AG79" s="37" t="s">
        <v>77</v>
      </c>
      <c r="AH79" s="37" t="s">
        <v>77</v>
      </c>
      <c r="AI79" s="37" t="s">
        <v>77</v>
      </c>
      <c r="AJ79" s="37" t="s">
        <v>77</v>
      </c>
      <c r="AK79" s="37" t="s">
        <v>844</v>
      </c>
      <c r="AL79" s="37"/>
      <c r="AM79" s="37" t="s">
        <v>844</v>
      </c>
      <c r="AN79" s="37" t="s">
        <v>90</v>
      </c>
      <c r="AO79" s="37" t="s">
        <v>91</v>
      </c>
      <c r="AP79" s="37" t="s">
        <v>92</v>
      </c>
      <c r="AQ79" s="37" t="s">
        <v>77</v>
      </c>
      <c r="AR79" s="37" t="s">
        <v>77</v>
      </c>
      <c r="AS79" s="37" t="s">
        <v>77</v>
      </c>
      <c r="AT79" s="152">
        <v>37714</v>
      </c>
      <c r="AU79" s="37" t="s">
        <v>88</v>
      </c>
      <c r="AV79" s="37" t="s">
        <v>81</v>
      </c>
      <c r="AW79" s="37" t="s">
        <v>77</v>
      </c>
      <c r="AX79" s="37" t="s">
        <v>77</v>
      </c>
      <c r="AY79" s="37" t="s">
        <v>75</v>
      </c>
      <c r="AZ79" s="37" t="s">
        <v>77</v>
      </c>
      <c r="BA79" s="37" t="s">
        <v>93</v>
      </c>
      <c r="BB79" s="152">
        <v>37714</v>
      </c>
      <c r="BC79" s="37"/>
      <c r="BD79" s="37" t="s">
        <v>94</v>
      </c>
      <c r="BE79" s="154">
        <v>42233.837037037039</v>
      </c>
      <c r="BF79" s="37" t="s">
        <v>77</v>
      </c>
      <c r="BG79" s="37" t="s">
        <v>1239</v>
      </c>
      <c r="BH79" s="37" t="s">
        <v>1240</v>
      </c>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row>
    <row r="80" spans="1:99" s="26" customFormat="1" ht="42">
      <c r="A80" s="26" t="s">
        <v>1434</v>
      </c>
      <c r="B80" s="161" t="s">
        <v>909</v>
      </c>
      <c r="C80" s="166" t="s">
        <v>1236</v>
      </c>
      <c r="D80" s="37" t="s">
        <v>75</v>
      </c>
      <c r="E80" s="37" t="s">
        <v>75</v>
      </c>
      <c r="F80" s="37" t="s">
        <v>75</v>
      </c>
      <c r="G80" s="37" t="s">
        <v>75</v>
      </c>
      <c r="H80" s="37" t="s">
        <v>75</v>
      </c>
      <c r="I80" s="37" t="s">
        <v>75</v>
      </c>
      <c r="J80" s="37" t="s">
        <v>77</v>
      </c>
      <c r="K80" s="37" t="s">
        <v>75</v>
      </c>
      <c r="L80" s="37" t="s">
        <v>77</v>
      </c>
      <c r="M80" s="37" t="s">
        <v>77</v>
      </c>
      <c r="N80" s="37" t="s">
        <v>75</v>
      </c>
      <c r="O80" s="37" t="s">
        <v>75</v>
      </c>
      <c r="P80" s="37" t="s">
        <v>75</v>
      </c>
      <c r="Q80" s="37" t="s">
        <v>75</v>
      </c>
      <c r="R80" s="37" t="s">
        <v>75</v>
      </c>
      <c r="S80" s="37" t="s">
        <v>75</v>
      </c>
      <c r="T80" s="152">
        <v>42186</v>
      </c>
      <c r="U80" s="37" t="s">
        <v>81</v>
      </c>
      <c r="V80" s="37" t="s">
        <v>909</v>
      </c>
      <c r="W80" s="37" t="s">
        <v>1435</v>
      </c>
      <c r="X80" s="37" t="s">
        <v>83</v>
      </c>
      <c r="Y80" s="37" t="s">
        <v>851</v>
      </c>
      <c r="Z80" s="37" t="s">
        <v>878</v>
      </c>
      <c r="AA80" s="37" t="s">
        <v>85</v>
      </c>
      <c r="AB80" s="153">
        <v>40</v>
      </c>
      <c r="AC80" s="37" t="s">
        <v>86</v>
      </c>
      <c r="AD80" s="37" t="s">
        <v>126</v>
      </c>
      <c r="AE80" s="37" t="s">
        <v>1265</v>
      </c>
      <c r="AF80" s="37" t="s">
        <v>88</v>
      </c>
      <c r="AG80" s="37" t="s">
        <v>77</v>
      </c>
      <c r="AH80" s="37" t="s">
        <v>77</v>
      </c>
      <c r="AI80" s="37" t="s">
        <v>77</v>
      </c>
      <c r="AJ80" s="37" t="s">
        <v>77</v>
      </c>
      <c r="AK80" s="37" t="s">
        <v>844</v>
      </c>
      <c r="AL80" s="37"/>
      <c r="AM80" s="37" t="s">
        <v>844</v>
      </c>
      <c r="AN80" s="37" t="s">
        <v>90</v>
      </c>
      <c r="AO80" s="37" t="s">
        <v>91</v>
      </c>
      <c r="AP80" s="37" t="s">
        <v>92</v>
      </c>
      <c r="AQ80" s="37" t="s">
        <v>77</v>
      </c>
      <c r="AR80" s="37" t="s">
        <v>77</v>
      </c>
      <c r="AS80" s="37" t="s">
        <v>77</v>
      </c>
      <c r="AT80" s="152">
        <v>37714</v>
      </c>
      <c r="AU80" s="37" t="s">
        <v>88</v>
      </c>
      <c r="AV80" s="37" t="s">
        <v>81</v>
      </c>
      <c r="AW80" s="37" t="s">
        <v>77</v>
      </c>
      <c r="AX80" s="37" t="s">
        <v>77</v>
      </c>
      <c r="AY80" s="37" t="s">
        <v>75</v>
      </c>
      <c r="AZ80" s="37" t="s">
        <v>77</v>
      </c>
      <c r="BA80" s="37" t="s">
        <v>93</v>
      </c>
      <c r="BB80" s="152">
        <v>37714</v>
      </c>
      <c r="BC80" s="37"/>
      <c r="BD80" s="37" t="s">
        <v>94</v>
      </c>
      <c r="BE80" s="154">
        <v>42233.837037037039</v>
      </c>
      <c r="BF80" s="37" t="s">
        <v>77</v>
      </c>
      <c r="BG80" s="37" t="s">
        <v>1239</v>
      </c>
      <c r="BH80" s="37" t="s">
        <v>1240</v>
      </c>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row>
    <row r="81" spans="1:99" s="26" customFormat="1" ht="56">
      <c r="A81" s="26" t="s">
        <v>1436</v>
      </c>
      <c r="B81" s="161" t="s">
        <v>911</v>
      </c>
      <c r="C81" s="166" t="s">
        <v>1236</v>
      </c>
      <c r="D81" s="37" t="s">
        <v>75</v>
      </c>
      <c r="E81" s="37" t="s">
        <v>75</v>
      </c>
      <c r="F81" s="37" t="s">
        <v>75</v>
      </c>
      <c r="G81" s="37" t="s">
        <v>75</v>
      </c>
      <c r="H81" s="37" t="s">
        <v>75</v>
      </c>
      <c r="I81" s="37" t="s">
        <v>75</v>
      </c>
      <c r="J81" s="37" t="s">
        <v>77</v>
      </c>
      <c r="K81" s="37" t="s">
        <v>75</v>
      </c>
      <c r="L81" s="37" t="s">
        <v>77</v>
      </c>
      <c r="M81" s="37" t="s">
        <v>77</v>
      </c>
      <c r="N81" s="37" t="s">
        <v>75</v>
      </c>
      <c r="O81" s="37" t="s">
        <v>75</v>
      </c>
      <c r="P81" s="37" t="s">
        <v>75</v>
      </c>
      <c r="Q81" s="37" t="s">
        <v>75</v>
      </c>
      <c r="R81" s="37" t="s">
        <v>75</v>
      </c>
      <c r="S81" s="37" t="s">
        <v>75</v>
      </c>
      <c r="T81" s="152">
        <v>42186</v>
      </c>
      <c r="U81" s="37" t="s">
        <v>81</v>
      </c>
      <c r="V81" s="37" t="s">
        <v>911</v>
      </c>
      <c r="W81" s="37" t="s">
        <v>1437</v>
      </c>
      <c r="X81" s="37" t="s">
        <v>83</v>
      </c>
      <c r="Y81" s="37" t="s">
        <v>851</v>
      </c>
      <c r="Z81" s="37" t="s">
        <v>858</v>
      </c>
      <c r="AA81" s="37" t="s">
        <v>85</v>
      </c>
      <c r="AB81" s="153">
        <v>40</v>
      </c>
      <c r="AC81" s="37" t="s">
        <v>86</v>
      </c>
      <c r="AD81" s="37" t="s">
        <v>126</v>
      </c>
      <c r="AE81" s="37" t="s">
        <v>1265</v>
      </c>
      <c r="AF81" s="37" t="s">
        <v>88</v>
      </c>
      <c r="AG81" s="37" t="s">
        <v>77</v>
      </c>
      <c r="AH81" s="37" t="s">
        <v>77</v>
      </c>
      <c r="AI81" s="37" t="s">
        <v>77</v>
      </c>
      <c r="AJ81" s="37" t="s">
        <v>77</v>
      </c>
      <c r="AK81" s="37" t="s">
        <v>844</v>
      </c>
      <c r="AL81" s="37"/>
      <c r="AM81" s="37" t="s">
        <v>844</v>
      </c>
      <c r="AN81" s="37" t="s">
        <v>90</v>
      </c>
      <c r="AO81" s="37" t="s">
        <v>91</v>
      </c>
      <c r="AP81" s="37" t="s">
        <v>92</v>
      </c>
      <c r="AQ81" s="37" t="s">
        <v>77</v>
      </c>
      <c r="AR81" s="37" t="s">
        <v>77</v>
      </c>
      <c r="AS81" s="37" t="s">
        <v>77</v>
      </c>
      <c r="AT81" s="152">
        <v>37714</v>
      </c>
      <c r="AU81" s="37" t="s">
        <v>88</v>
      </c>
      <c r="AV81" s="37" t="s">
        <v>81</v>
      </c>
      <c r="AW81" s="37" t="s">
        <v>77</v>
      </c>
      <c r="AX81" s="37" t="s">
        <v>77</v>
      </c>
      <c r="AY81" s="37" t="s">
        <v>75</v>
      </c>
      <c r="AZ81" s="37" t="s">
        <v>77</v>
      </c>
      <c r="BA81" s="37" t="s">
        <v>93</v>
      </c>
      <c r="BB81" s="152">
        <v>37714</v>
      </c>
      <c r="BC81" s="37"/>
      <c r="BD81" s="37" t="s">
        <v>94</v>
      </c>
      <c r="BE81" s="154">
        <v>42233.837037037039</v>
      </c>
      <c r="BF81" s="37" t="s">
        <v>77</v>
      </c>
      <c r="BG81" s="37" t="s">
        <v>1239</v>
      </c>
      <c r="BH81" s="37" t="s">
        <v>1240</v>
      </c>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row>
    <row r="82" spans="1:99" s="26" customFormat="1" ht="56">
      <c r="A82" s="26" t="s">
        <v>1438</v>
      </c>
      <c r="B82" s="161" t="s">
        <v>913</v>
      </c>
      <c r="C82" s="166" t="s">
        <v>1236</v>
      </c>
      <c r="D82" s="37" t="s">
        <v>75</v>
      </c>
      <c r="E82" s="37" t="s">
        <v>75</v>
      </c>
      <c r="F82" s="37" t="s">
        <v>75</v>
      </c>
      <c r="G82" s="37" t="s">
        <v>75</v>
      </c>
      <c r="H82" s="37" t="s">
        <v>75</v>
      </c>
      <c r="I82" s="37" t="s">
        <v>75</v>
      </c>
      <c r="J82" s="37" t="s">
        <v>77</v>
      </c>
      <c r="K82" s="37" t="s">
        <v>75</v>
      </c>
      <c r="L82" s="37" t="s">
        <v>77</v>
      </c>
      <c r="M82" s="37" t="s">
        <v>77</v>
      </c>
      <c r="N82" s="37" t="s">
        <v>75</v>
      </c>
      <c r="O82" s="37" t="s">
        <v>75</v>
      </c>
      <c r="P82" s="37" t="s">
        <v>75</v>
      </c>
      <c r="Q82" s="37" t="s">
        <v>75</v>
      </c>
      <c r="R82" s="37" t="s">
        <v>75</v>
      </c>
      <c r="S82" s="37" t="s">
        <v>75</v>
      </c>
      <c r="T82" s="152">
        <v>42186</v>
      </c>
      <c r="U82" s="37" t="s">
        <v>81</v>
      </c>
      <c r="V82" s="37" t="s">
        <v>913</v>
      </c>
      <c r="W82" s="37" t="s">
        <v>1439</v>
      </c>
      <c r="X82" s="37" t="s">
        <v>83</v>
      </c>
      <c r="Y82" s="37" t="s">
        <v>851</v>
      </c>
      <c r="Z82" s="37" t="s">
        <v>915</v>
      </c>
      <c r="AA82" s="37" t="s">
        <v>85</v>
      </c>
      <c r="AB82" s="153">
        <v>40</v>
      </c>
      <c r="AC82" s="37" t="s">
        <v>86</v>
      </c>
      <c r="AD82" s="37" t="s">
        <v>126</v>
      </c>
      <c r="AE82" s="37" t="s">
        <v>1265</v>
      </c>
      <c r="AF82" s="37" t="s">
        <v>88</v>
      </c>
      <c r="AG82" s="37" t="s">
        <v>89</v>
      </c>
      <c r="AH82" s="37" t="s">
        <v>77</v>
      </c>
      <c r="AI82" s="37" t="s">
        <v>77</v>
      </c>
      <c r="AJ82" s="37" t="s">
        <v>77</v>
      </c>
      <c r="AK82" s="37" t="s">
        <v>844</v>
      </c>
      <c r="AL82" s="37"/>
      <c r="AM82" s="37" t="s">
        <v>844</v>
      </c>
      <c r="AN82" s="37" t="s">
        <v>90</v>
      </c>
      <c r="AO82" s="37" t="s">
        <v>91</v>
      </c>
      <c r="AP82" s="37" t="s">
        <v>92</v>
      </c>
      <c r="AQ82" s="37" t="s">
        <v>77</v>
      </c>
      <c r="AR82" s="37" t="s">
        <v>77</v>
      </c>
      <c r="AS82" s="37" t="s">
        <v>77</v>
      </c>
      <c r="AT82" s="152">
        <v>37714</v>
      </c>
      <c r="AU82" s="37" t="s">
        <v>88</v>
      </c>
      <c r="AV82" s="37" t="s">
        <v>81</v>
      </c>
      <c r="AW82" s="37" t="s">
        <v>77</v>
      </c>
      <c r="AX82" s="37" t="s">
        <v>77</v>
      </c>
      <c r="AY82" s="37" t="s">
        <v>75</v>
      </c>
      <c r="AZ82" s="37" t="s">
        <v>77</v>
      </c>
      <c r="BA82" s="37" t="s">
        <v>93</v>
      </c>
      <c r="BB82" s="152">
        <v>37714</v>
      </c>
      <c r="BC82" s="37"/>
      <c r="BD82" s="37" t="s">
        <v>94</v>
      </c>
      <c r="BE82" s="154">
        <v>42233.837048611109</v>
      </c>
      <c r="BF82" s="37" t="s">
        <v>77</v>
      </c>
      <c r="BG82" s="37" t="s">
        <v>1257</v>
      </c>
      <c r="BH82" s="37" t="s">
        <v>1240</v>
      </c>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row>
    <row r="83" spans="1:99" s="26" customFormat="1" ht="56">
      <c r="A83" s="26" t="s">
        <v>1440</v>
      </c>
      <c r="B83" s="161" t="s">
        <v>916</v>
      </c>
      <c r="C83" s="166" t="s">
        <v>1236</v>
      </c>
      <c r="D83" s="37" t="s">
        <v>75</v>
      </c>
      <c r="E83" s="37" t="s">
        <v>75</v>
      </c>
      <c r="F83" s="37" t="s">
        <v>75</v>
      </c>
      <c r="G83" s="37" t="s">
        <v>75</v>
      </c>
      <c r="H83" s="37" t="s">
        <v>75</v>
      </c>
      <c r="I83" s="37" t="s">
        <v>75</v>
      </c>
      <c r="J83" s="37" t="s">
        <v>77</v>
      </c>
      <c r="K83" s="37" t="s">
        <v>75</v>
      </c>
      <c r="L83" s="37" t="s">
        <v>77</v>
      </c>
      <c r="M83" s="37" t="s">
        <v>77</v>
      </c>
      <c r="N83" s="37" t="s">
        <v>75</v>
      </c>
      <c r="O83" s="37" t="s">
        <v>75</v>
      </c>
      <c r="P83" s="37" t="s">
        <v>75</v>
      </c>
      <c r="Q83" s="37" t="s">
        <v>75</v>
      </c>
      <c r="R83" s="37" t="s">
        <v>75</v>
      </c>
      <c r="S83" s="37" t="s">
        <v>75</v>
      </c>
      <c r="T83" s="152">
        <v>42186</v>
      </c>
      <c r="U83" s="37" t="s">
        <v>81</v>
      </c>
      <c r="V83" s="37" t="s">
        <v>916</v>
      </c>
      <c r="W83" s="37" t="s">
        <v>917</v>
      </c>
      <c r="X83" s="37" t="s">
        <v>83</v>
      </c>
      <c r="Y83" s="37" t="s">
        <v>851</v>
      </c>
      <c r="Z83" s="37" t="s">
        <v>918</v>
      </c>
      <c r="AA83" s="37" t="s">
        <v>85</v>
      </c>
      <c r="AB83" s="153">
        <v>40</v>
      </c>
      <c r="AC83" s="37" t="s">
        <v>86</v>
      </c>
      <c r="AD83" s="37" t="s">
        <v>126</v>
      </c>
      <c r="AE83" s="37" t="s">
        <v>1265</v>
      </c>
      <c r="AF83" s="37" t="s">
        <v>88</v>
      </c>
      <c r="AG83" s="37" t="s">
        <v>89</v>
      </c>
      <c r="AH83" s="37" t="s">
        <v>77</v>
      </c>
      <c r="AI83" s="37" t="s">
        <v>77</v>
      </c>
      <c r="AJ83" s="37" t="s">
        <v>77</v>
      </c>
      <c r="AK83" s="37" t="s">
        <v>844</v>
      </c>
      <c r="AL83" s="37"/>
      <c r="AM83" s="37" t="s">
        <v>844</v>
      </c>
      <c r="AN83" s="37" t="s">
        <v>90</v>
      </c>
      <c r="AO83" s="37" t="s">
        <v>91</v>
      </c>
      <c r="AP83" s="37" t="s">
        <v>92</v>
      </c>
      <c r="AQ83" s="37" t="s">
        <v>77</v>
      </c>
      <c r="AR83" s="37" t="s">
        <v>77</v>
      </c>
      <c r="AS83" s="37" t="s">
        <v>77</v>
      </c>
      <c r="AT83" s="152">
        <v>37714</v>
      </c>
      <c r="AU83" s="37" t="s">
        <v>88</v>
      </c>
      <c r="AV83" s="37" t="s">
        <v>81</v>
      </c>
      <c r="AW83" s="37" t="s">
        <v>77</v>
      </c>
      <c r="AX83" s="37" t="s">
        <v>77</v>
      </c>
      <c r="AY83" s="37" t="s">
        <v>75</v>
      </c>
      <c r="AZ83" s="37" t="s">
        <v>77</v>
      </c>
      <c r="BA83" s="37" t="s">
        <v>93</v>
      </c>
      <c r="BB83" s="152">
        <v>37714</v>
      </c>
      <c r="BC83" s="37"/>
      <c r="BD83" s="37" t="s">
        <v>94</v>
      </c>
      <c r="BE83" s="154">
        <v>42233.837048611109</v>
      </c>
      <c r="BF83" s="37" t="s">
        <v>77</v>
      </c>
      <c r="BG83" s="37" t="s">
        <v>1257</v>
      </c>
      <c r="BH83" s="37" t="s">
        <v>1240</v>
      </c>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row>
    <row r="84" spans="1:99" s="26" customFormat="1" ht="56">
      <c r="A84" s="26" t="s">
        <v>1441</v>
      </c>
      <c r="B84" s="161" t="s">
        <v>919</v>
      </c>
      <c r="C84" s="166" t="s">
        <v>1236</v>
      </c>
      <c r="D84" s="37" t="s">
        <v>75</v>
      </c>
      <c r="E84" s="37" t="s">
        <v>75</v>
      </c>
      <c r="F84" s="37" t="s">
        <v>75</v>
      </c>
      <c r="G84" s="37" t="s">
        <v>75</v>
      </c>
      <c r="H84" s="37" t="s">
        <v>75</v>
      </c>
      <c r="I84" s="37" t="s">
        <v>75</v>
      </c>
      <c r="J84" s="37" t="s">
        <v>77</v>
      </c>
      <c r="K84" s="37" t="s">
        <v>75</v>
      </c>
      <c r="L84" s="37" t="s">
        <v>77</v>
      </c>
      <c r="M84" s="37" t="s">
        <v>77</v>
      </c>
      <c r="N84" s="37" t="s">
        <v>75</v>
      </c>
      <c r="O84" s="37" t="s">
        <v>75</v>
      </c>
      <c r="P84" s="37" t="s">
        <v>75</v>
      </c>
      <c r="Q84" s="37" t="s">
        <v>75</v>
      </c>
      <c r="R84" s="37" t="s">
        <v>75</v>
      </c>
      <c r="S84" s="37" t="s">
        <v>75</v>
      </c>
      <c r="T84" s="152">
        <v>42186</v>
      </c>
      <c r="U84" s="37" t="s">
        <v>81</v>
      </c>
      <c r="V84" s="37" t="s">
        <v>919</v>
      </c>
      <c r="W84" s="37" t="s">
        <v>920</v>
      </c>
      <c r="X84" s="37" t="s">
        <v>83</v>
      </c>
      <c r="Y84" s="37" t="s">
        <v>851</v>
      </c>
      <c r="Z84" s="37" t="s">
        <v>887</v>
      </c>
      <c r="AA84" s="37" t="s">
        <v>85</v>
      </c>
      <c r="AB84" s="153">
        <v>40</v>
      </c>
      <c r="AC84" s="37" t="s">
        <v>86</v>
      </c>
      <c r="AD84" s="37" t="s">
        <v>126</v>
      </c>
      <c r="AE84" s="37" t="s">
        <v>1265</v>
      </c>
      <c r="AF84" s="37" t="s">
        <v>88</v>
      </c>
      <c r="AG84" s="37" t="s">
        <v>89</v>
      </c>
      <c r="AH84" s="37" t="s">
        <v>77</v>
      </c>
      <c r="AI84" s="37" t="s">
        <v>77</v>
      </c>
      <c r="AJ84" s="37" t="s">
        <v>77</v>
      </c>
      <c r="AK84" s="37" t="s">
        <v>844</v>
      </c>
      <c r="AL84" s="37"/>
      <c r="AM84" s="37" t="s">
        <v>844</v>
      </c>
      <c r="AN84" s="37" t="s">
        <v>90</v>
      </c>
      <c r="AO84" s="37" t="s">
        <v>91</v>
      </c>
      <c r="AP84" s="37" t="s">
        <v>92</v>
      </c>
      <c r="AQ84" s="37" t="s">
        <v>77</v>
      </c>
      <c r="AR84" s="37" t="s">
        <v>77</v>
      </c>
      <c r="AS84" s="37" t="s">
        <v>77</v>
      </c>
      <c r="AT84" s="152">
        <v>37714</v>
      </c>
      <c r="AU84" s="37" t="s">
        <v>88</v>
      </c>
      <c r="AV84" s="37" t="s">
        <v>81</v>
      </c>
      <c r="AW84" s="37" t="s">
        <v>77</v>
      </c>
      <c r="AX84" s="37" t="s">
        <v>77</v>
      </c>
      <c r="AY84" s="37" t="s">
        <v>75</v>
      </c>
      <c r="AZ84" s="37" t="s">
        <v>77</v>
      </c>
      <c r="BA84" s="37" t="s">
        <v>93</v>
      </c>
      <c r="BB84" s="152">
        <v>37714</v>
      </c>
      <c r="BC84" s="37"/>
      <c r="BD84" s="37" t="s">
        <v>94</v>
      </c>
      <c r="BE84" s="154">
        <v>42233.837048611109</v>
      </c>
      <c r="BF84" s="37" t="s">
        <v>77</v>
      </c>
      <c r="BG84" s="37" t="s">
        <v>1257</v>
      </c>
      <c r="BH84" s="37" t="s">
        <v>1240</v>
      </c>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row>
    <row r="85" spans="1:99" s="26" customFormat="1" ht="28">
      <c r="A85" s="26" t="s">
        <v>1442</v>
      </c>
      <c r="B85" s="161" t="s">
        <v>1443</v>
      </c>
      <c r="C85" s="166" t="s">
        <v>1236</v>
      </c>
      <c r="D85" s="37" t="s">
        <v>75</v>
      </c>
      <c r="E85" s="37" t="s">
        <v>75</v>
      </c>
      <c r="F85" s="37" t="s">
        <v>75</v>
      </c>
      <c r="G85" s="37" t="s">
        <v>75</v>
      </c>
      <c r="H85" s="37" t="s">
        <v>75</v>
      </c>
      <c r="I85" s="37" t="s">
        <v>75</v>
      </c>
      <c r="J85" s="37" t="s">
        <v>77</v>
      </c>
      <c r="K85" s="37" t="s">
        <v>75</v>
      </c>
      <c r="L85" s="37" t="s">
        <v>77</v>
      </c>
      <c r="M85" s="37" t="s">
        <v>77</v>
      </c>
      <c r="N85" s="37" t="s">
        <v>75</v>
      </c>
      <c r="O85" s="37" t="s">
        <v>75</v>
      </c>
      <c r="P85" s="37" t="s">
        <v>75</v>
      </c>
      <c r="Q85" s="37" t="s">
        <v>75</v>
      </c>
      <c r="R85" s="37" t="s">
        <v>75</v>
      </c>
      <c r="S85" s="37" t="s">
        <v>75</v>
      </c>
      <c r="T85" s="152">
        <v>42186</v>
      </c>
      <c r="U85" s="37" t="s">
        <v>81</v>
      </c>
      <c r="V85" s="37" t="s">
        <v>1443</v>
      </c>
      <c r="W85" s="37" t="s">
        <v>1444</v>
      </c>
      <c r="X85" s="37" t="s">
        <v>83</v>
      </c>
      <c r="Y85" s="37" t="s">
        <v>851</v>
      </c>
      <c r="Z85" s="37" t="s">
        <v>1445</v>
      </c>
      <c r="AA85" s="37" t="s">
        <v>85</v>
      </c>
      <c r="AB85" s="153">
        <v>40</v>
      </c>
      <c r="AC85" s="37" t="s">
        <v>86</v>
      </c>
      <c r="AD85" s="37" t="s">
        <v>126</v>
      </c>
      <c r="AE85" s="37" t="s">
        <v>1265</v>
      </c>
      <c r="AF85" s="37" t="s">
        <v>88</v>
      </c>
      <c r="AG85" s="37" t="s">
        <v>89</v>
      </c>
      <c r="AH85" s="37" t="s">
        <v>77</v>
      </c>
      <c r="AI85" s="37" t="s">
        <v>77</v>
      </c>
      <c r="AJ85" s="37" t="s">
        <v>77</v>
      </c>
      <c r="AK85" s="37" t="s">
        <v>257</v>
      </c>
      <c r="AL85" s="37"/>
      <c r="AM85" s="37" t="s">
        <v>228</v>
      </c>
      <c r="AN85" s="37" t="s">
        <v>90</v>
      </c>
      <c r="AO85" s="37" t="s">
        <v>91</v>
      </c>
      <c r="AP85" s="37" t="s">
        <v>92</v>
      </c>
      <c r="AQ85" s="37" t="s">
        <v>77</v>
      </c>
      <c r="AR85" s="37" t="s">
        <v>77</v>
      </c>
      <c r="AS85" s="37" t="s">
        <v>77</v>
      </c>
      <c r="AT85" s="152">
        <v>37714</v>
      </c>
      <c r="AU85" s="37" t="s">
        <v>88</v>
      </c>
      <c r="AV85" s="37" t="s">
        <v>81</v>
      </c>
      <c r="AW85" s="37" t="s">
        <v>77</v>
      </c>
      <c r="AX85" s="37" t="s">
        <v>77</v>
      </c>
      <c r="AY85" s="37" t="s">
        <v>75</v>
      </c>
      <c r="AZ85" s="37" t="s">
        <v>77</v>
      </c>
      <c r="BA85" s="37" t="s">
        <v>93</v>
      </c>
      <c r="BB85" s="152">
        <v>37714</v>
      </c>
      <c r="BC85" s="37"/>
      <c r="BD85" s="37" t="s">
        <v>94</v>
      </c>
      <c r="BE85" s="154">
        <v>42233.837048611109</v>
      </c>
      <c r="BF85" s="37" t="s">
        <v>77</v>
      </c>
      <c r="BG85" s="37" t="s">
        <v>1257</v>
      </c>
      <c r="BH85" s="37" t="s">
        <v>1240</v>
      </c>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row>
    <row r="86" spans="1:99" s="26" customFormat="1" ht="28">
      <c r="A86" s="26" t="s">
        <v>1446</v>
      </c>
      <c r="B86" s="161" t="s">
        <v>1447</v>
      </c>
      <c r="C86" s="166" t="s">
        <v>1236</v>
      </c>
      <c r="D86" s="37" t="s">
        <v>75</v>
      </c>
      <c r="E86" s="37" t="s">
        <v>75</v>
      </c>
      <c r="F86" s="37" t="s">
        <v>75</v>
      </c>
      <c r="G86" s="37" t="s">
        <v>75</v>
      </c>
      <c r="H86" s="37" t="s">
        <v>75</v>
      </c>
      <c r="I86" s="37" t="s">
        <v>75</v>
      </c>
      <c r="J86" s="37" t="s">
        <v>77</v>
      </c>
      <c r="K86" s="37" t="s">
        <v>75</v>
      </c>
      <c r="L86" s="37" t="s">
        <v>77</v>
      </c>
      <c r="M86" s="37" t="s">
        <v>77</v>
      </c>
      <c r="N86" s="37" t="s">
        <v>75</v>
      </c>
      <c r="O86" s="37" t="s">
        <v>75</v>
      </c>
      <c r="P86" s="37" t="s">
        <v>75</v>
      </c>
      <c r="Q86" s="37" t="s">
        <v>75</v>
      </c>
      <c r="R86" s="37" t="s">
        <v>75</v>
      </c>
      <c r="S86" s="37" t="s">
        <v>75</v>
      </c>
      <c r="T86" s="152">
        <v>42186</v>
      </c>
      <c r="U86" s="37" t="s">
        <v>81</v>
      </c>
      <c r="V86" s="37" t="s">
        <v>1447</v>
      </c>
      <c r="W86" s="37" t="s">
        <v>1448</v>
      </c>
      <c r="X86" s="37" t="s">
        <v>83</v>
      </c>
      <c r="Y86" s="37" t="s">
        <v>851</v>
      </c>
      <c r="Z86" s="37" t="s">
        <v>1449</v>
      </c>
      <c r="AA86" s="37" t="s">
        <v>85</v>
      </c>
      <c r="AB86" s="153">
        <v>40</v>
      </c>
      <c r="AC86" s="37" t="s">
        <v>86</v>
      </c>
      <c r="AD86" s="37" t="s">
        <v>126</v>
      </c>
      <c r="AE86" s="37" t="s">
        <v>1265</v>
      </c>
      <c r="AF86" s="37" t="s">
        <v>88</v>
      </c>
      <c r="AG86" s="37" t="s">
        <v>89</v>
      </c>
      <c r="AH86" s="37" t="s">
        <v>77</v>
      </c>
      <c r="AI86" s="37" t="s">
        <v>77</v>
      </c>
      <c r="AJ86" s="37" t="s">
        <v>77</v>
      </c>
      <c r="AK86" s="37" t="s">
        <v>257</v>
      </c>
      <c r="AL86" s="37"/>
      <c r="AM86" s="37" t="s">
        <v>228</v>
      </c>
      <c r="AN86" s="37" t="s">
        <v>90</v>
      </c>
      <c r="AO86" s="37" t="s">
        <v>91</v>
      </c>
      <c r="AP86" s="37" t="s">
        <v>92</v>
      </c>
      <c r="AQ86" s="37" t="s">
        <v>77</v>
      </c>
      <c r="AR86" s="37" t="s">
        <v>77</v>
      </c>
      <c r="AS86" s="37" t="s">
        <v>77</v>
      </c>
      <c r="AT86" s="152">
        <v>37714</v>
      </c>
      <c r="AU86" s="37" t="s">
        <v>88</v>
      </c>
      <c r="AV86" s="37" t="s">
        <v>81</v>
      </c>
      <c r="AW86" s="37" t="s">
        <v>77</v>
      </c>
      <c r="AX86" s="37" t="s">
        <v>77</v>
      </c>
      <c r="AY86" s="37" t="s">
        <v>75</v>
      </c>
      <c r="AZ86" s="37" t="s">
        <v>77</v>
      </c>
      <c r="BA86" s="37" t="s">
        <v>93</v>
      </c>
      <c r="BB86" s="152">
        <v>37714</v>
      </c>
      <c r="BC86" s="37"/>
      <c r="BD86" s="37" t="s">
        <v>94</v>
      </c>
      <c r="BE86" s="154">
        <v>42233.837060185186</v>
      </c>
      <c r="BF86" s="37" t="s">
        <v>77</v>
      </c>
      <c r="BG86" s="37" t="s">
        <v>1257</v>
      </c>
      <c r="BH86" s="37" t="s">
        <v>1240</v>
      </c>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row>
    <row r="87" spans="1:99" s="26" customFormat="1" ht="28">
      <c r="A87" s="26" t="s">
        <v>1450</v>
      </c>
      <c r="B87" s="161" t="s">
        <v>1451</v>
      </c>
      <c r="C87" s="166" t="s">
        <v>1236</v>
      </c>
      <c r="D87" s="37" t="s">
        <v>75</v>
      </c>
      <c r="E87" s="37" t="s">
        <v>75</v>
      </c>
      <c r="F87" s="37" t="s">
        <v>75</v>
      </c>
      <c r="G87" s="37" t="s">
        <v>75</v>
      </c>
      <c r="H87" s="37" t="s">
        <v>75</v>
      </c>
      <c r="I87" s="37" t="s">
        <v>75</v>
      </c>
      <c r="J87" s="37" t="s">
        <v>77</v>
      </c>
      <c r="K87" s="37" t="s">
        <v>75</v>
      </c>
      <c r="L87" s="37" t="s">
        <v>77</v>
      </c>
      <c r="M87" s="37" t="s">
        <v>77</v>
      </c>
      <c r="N87" s="37" t="s">
        <v>75</v>
      </c>
      <c r="O87" s="37" t="s">
        <v>75</v>
      </c>
      <c r="P87" s="37" t="s">
        <v>75</v>
      </c>
      <c r="Q87" s="37" t="s">
        <v>75</v>
      </c>
      <c r="R87" s="37" t="s">
        <v>75</v>
      </c>
      <c r="S87" s="37" t="s">
        <v>75</v>
      </c>
      <c r="T87" s="152">
        <v>42186</v>
      </c>
      <c r="U87" s="37" t="s">
        <v>81</v>
      </c>
      <c r="V87" s="37" t="s">
        <v>1451</v>
      </c>
      <c r="W87" s="37" t="s">
        <v>1452</v>
      </c>
      <c r="X87" s="37" t="s">
        <v>83</v>
      </c>
      <c r="Y87" s="37" t="s">
        <v>851</v>
      </c>
      <c r="Z87" s="37" t="s">
        <v>1453</v>
      </c>
      <c r="AA87" s="37" t="s">
        <v>85</v>
      </c>
      <c r="AB87" s="153">
        <v>40</v>
      </c>
      <c r="AC87" s="37" t="s">
        <v>86</v>
      </c>
      <c r="AD87" s="37" t="s">
        <v>126</v>
      </c>
      <c r="AE87" s="37" t="s">
        <v>1265</v>
      </c>
      <c r="AF87" s="37" t="s">
        <v>88</v>
      </c>
      <c r="AG87" s="37" t="s">
        <v>89</v>
      </c>
      <c r="AH87" s="37" t="s">
        <v>77</v>
      </c>
      <c r="AI87" s="37" t="s">
        <v>77</v>
      </c>
      <c r="AJ87" s="37" t="s">
        <v>77</v>
      </c>
      <c r="AK87" s="37" t="s">
        <v>257</v>
      </c>
      <c r="AL87" s="37"/>
      <c r="AM87" s="37" t="s">
        <v>228</v>
      </c>
      <c r="AN87" s="37" t="s">
        <v>90</v>
      </c>
      <c r="AO87" s="37" t="s">
        <v>91</v>
      </c>
      <c r="AP87" s="37" t="s">
        <v>92</v>
      </c>
      <c r="AQ87" s="37" t="s">
        <v>77</v>
      </c>
      <c r="AR87" s="37" t="s">
        <v>77</v>
      </c>
      <c r="AS87" s="37" t="s">
        <v>77</v>
      </c>
      <c r="AT87" s="152">
        <v>37714</v>
      </c>
      <c r="AU87" s="37" t="s">
        <v>88</v>
      </c>
      <c r="AV87" s="37" t="s">
        <v>81</v>
      </c>
      <c r="AW87" s="37" t="s">
        <v>77</v>
      </c>
      <c r="AX87" s="37" t="s">
        <v>77</v>
      </c>
      <c r="AY87" s="37" t="s">
        <v>75</v>
      </c>
      <c r="AZ87" s="37" t="s">
        <v>77</v>
      </c>
      <c r="BA87" s="37" t="s">
        <v>93</v>
      </c>
      <c r="BB87" s="152">
        <v>37714</v>
      </c>
      <c r="BC87" s="37"/>
      <c r="BD87" s="37" t="s">
        <v>94</v>
      </c>
      <c r="BE87" s="154">
        <v>42233.837060185186</v>
      </c>
      <c r="BF87" s="37" t="s">
        <v>77</v>
      </c>
      <c r="BG87" s="37" t="s">
        <v>1257</v>
      </c>
      <c r="BH87" s="37" t="s">
        <v>1240</v>
      </c>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row>
    <row r="88" spans="1:99" s="26" customFormat="1" ht="42">
      <c r="A88" s="26" t="s">
        <v>1454</v>
      </c>
      <c r="B88" s="161" t="s">
        <v>1223</v>
      </c>
      <c r="C88" s="166" t="s">
        <v>1236</v>
      </c>
      <c r="D88" s="37" t="s">
        <v>75</v>
      </c>
      <c r="E88" s="37" t="s">
        <v>75</v>
      </c>
      <c r="F88" s="37" t="s">
        <v>75</v>
      </c>
      <c r="G88" s="37" t="s">
        <v>75</v>
      </c>
      <c r="H88" s="37" t="s">
        <v>75</v>
      </c>
      <c r="I88" s="37" t="s">
        <v>75</v>
      </c>
      <c r="J88" s="37" t="s">
        <v>77</v>
      </c>
      <c r="K88" s="37" t="s">
        <v>75</v>
      </c>
      <c r="L88" s="37" t="s">
        <v>77</v>
      </c>
      <c r="M88" s="37" t="s">
        <v>77</v>
      </c>
      <c r="N88" s="37" t="s">
        <v>75</v>
      </c>
      <c r="O88" s="37" t="s">
        <v>75</v>
      </c>
      <c r="P88" s="37" t="s">
        <v>75</v>
      </c>
      <c r="Q88" s="37" t="s">
        <v>75</v>
      </c>
      <c r="R88" s="37" t="s">
        <v>75</v>
      </c>
      <c r="S88" s="37" t="s">
        <v>75</v>
      </c>
      <c r="T88" s="152">
        <v>42186</v>
      </c>
      <c r="U88" s="37" t="s">
        <v>81</v>
      </c>
      <c r="V88" s="37" t="s">
        <v>1223</v>
      </c>
      <c r="W88" s="37" t="s">
        <v>1455</v>
      </c>
      <c r="X88" s="37" t="s">
        <v>83</v>
      </c>
      <c r="Y88" s="37" t="s">
        <v>851</v>
      </c>
      <c r="Z88" s="37" t="s">
        <v>867</v>
      </c>
      <c r="AA88" s="37" t="s">
        <v>85</v>
      </c>
      <c r="AB88" s="153">
        <v>40</v>
      </c>
      <c r="AC88" s="37" t="s">
        <v>86</v>
      </c>
      <c r="AD88" s="37" t="s">
        <v>126</v>
      </c>
      <c r="AE88" s="37" t="s">
        <v>1265</v>
      </c>
      <c r="AF88" s="37" t="s">
        <v>88</v>
      </c>
      <c r="AG88" s="37" t="s">
        <v>77</v>
      </c>
      <c r="AH88" s="37" t="s">
        <v>77</v>
      </c>
      <c r="AI88" s="37" t="s">
        <v>77</v>
      </c>
      <c r="AJ88" s="37" t="s">
        <v>77</v>
      </c>
      <c r="AK88" s="37" t="s">
        <v>844</v>
      </c>
      <c r="AL88" s="37"/>
      <c r="AM88" s="37" t="s">
        <v>844</v>
      </c>
      <c r="AN88" s="37" t="s">
        <v>90</v>
      </c>
      <c r="AO88" s="37" t="s">
        <v>91</v>
      </c>
      <c r="AP88" s="37" t="s">
        <v>92</v>
      </c>
      <c r="AQ88" s="37" t="s">
        <v>77</v>
      </c>
      <c r="AR88" s="37" t="s">
        <v>77</v>
      </c>
      <c r="AS88" s="37" t="s">
        <v>77</v>
      </c>
      <c r="AT88" s="152">
        <v>37714</v>
      </c>
      <c r="AU88" s="37" t="s">
        <v>88</v>
      </c>
      <c r="AV88" s="37" t="s">
        <v>81</v>
      </c>
      <c r="AW88" s="37" t="s">
        <v>77</v>
      </c>
      <c r="AX88" s="37" t="s">
        <v>77</v>
      </c>
      <c r="AY88" s="37" t="s">
        <v>75</v>
      </c>
      <c r="AZ88" s="37" t="s">
        <v>77</v>
      </c>
      <c r="BA88" s="37" t="s">
        <v>93</v>
      </c>
      <c r="BB88" s="152">
        <v>37714</v>
      </c>
      <c r="BC88" s="37"/>
      <c r="BD88" s="37" t="s">
        <v>94</v>
      </c>
      <c r="BE88" s="154">
        <v>42233.837060185186</v>
      </c>
      <c r="BF88" s="37" t="s">
        <v>77</v>
      </c>
      <c r="BG88" s="37" t="s">
        <v>1239</v>
      </c>
      <c r="BH88" s="37" t="s">
        <v>1240</v>
      </c>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row>
    <row r="89" spans="1:99" s="26" customFormat="1" ht="42">
      <c r="A89" s="26" t="s">
        <v>1456</v>
      </c>
      <c r="B89" s="161" t="s">
        <v>1224</v>
      </c>
      <c r="C89" s="166" t="s">
        <v>1236</v>
      </c>
      <c r="D89" s="37" t="s">
        <v>75</v>
      </c>
      <c r="E89" s="37" t="s">
        <v>75</v>
      </c>
      <c r="F89" s="37" t="s">
        <v>75</v>
      </c>
      <c r="G89" s="37" t="s">
        <v>75</v>
      </c>
      <c r="H89" s="37" t="s">
        <v>75</v>
      </c>
      <c r="I89" s="37" t="s">
        <v>75</v>
      </c>
      <c r="J89" s="37" t="s">
        <v>77</v>
      </c>
      <c r="K89" s="37" t="s">
        <v>75</v>
      </c>
      <c r="L89" s="37" t="s">
        <v>77</v>
      </c>
      <c r="M89" s="37" t="s">
        <v>77</v>
      </c>
      <c r="N89" s="37" t="s">
        <v>75</v>
      </c>
      <c r="O89" s="37" t="s">
        <v>75</v>
      </c>
      <c r="P89" s="37" t="s">
        <v>75</v>
      </c>
      <c r="Q89" s="37" t="s">
        <v>75</v>
      </c>
      <c r="R89" s="37" t="s">
        <v>75</v>
      </c>
      <c r="S89" s="37" t="s">
        <v>75</v>
      </c>
      <c r="T89" s="152">
        <v>42186</v>
      </c>
      <c r="U89" s="37" t="s">
        <v>81</v>
      </c>
      <c r="V89" s="37" t="s">
        <v>1224</v>
      </c>
      <c r="W89" s="37" t="s">
        <v>1457</v>
      </c>
      <c r="X89" s="37" t="s">
        <v>83</v>
      </c>
      <c r="Y89" s="37" t="s">
        <v>851</v>
      </c>
      <c r="Z89" s="37" t="s">
        <v>870</v>
      </c>
      <c r="AA89" s="37" t="s">
        <v>85</v>
      </c>
      <c r="AB89" s="153">
        <v>40</v>
      </c>
      <c r="AC89" s="37" t="s">
        <v>86</v>
      </c>
      <c r="AD89" s="37" t="s">
        <v>126</v>
      </c>
      <c r="AE89" s="37" t="s">
        <v>1265</v>
      </c>
      <c r="AF89" s="37" t="s">
        <v>88</v>
      </c>
      <c r="AG89" s="37" t="s">
        <v>77</v>
      </c>
      <c r="AH89" s="37" t="s">
        <v>77</v>
      </c>
      <c r="AI89" s="37" t="s">
        <v>77</v>
      </c>
      <c r="AJ89" s="37" t="s">
        <v>77</v>
      </c>
      <c r="AK89" s="37" t="s">
        <v>844</v>
      </c>
      <c r="AL89" s="37"/>
      <c r="AM89" s="37" t="s">
        <v>844</v>
      </c>
      <c r="AN89" s="37" t="s">
        <v>90</v>
      </c>
      <c r="AO89" s="37" t="s">
        <v>91</v>
      </c>
      <c r="AP89" s="37" t="s">
        <v>92</v>
      </c>
      <c r="AQ89" s="37" t="s">
        <v>77</v>
      </c>
      <c r="AR89" s="37" t="s">
        <v>77</v>
      </c>
      <c r="AS89" s="37" t="s">
        <v>77</v>
      </c>
      <c r="AT89" s="152">
        <v>37714</v>
      </c>
      <c r="AU89" s="37" t="s">
        <v>88</v>
      </c>
      <c r="AV89" s="37" t="s">
        <v>81</v>
      </c>
      <c r="AW89" s="37" t="s">
        <v>77</v>
      </c>
      <c r="AX89" s="37" t="s">
        <v>77</v>
      </c>
      <c r="AY89" s="37" t="s">
        <v>75</v>
      </c>
      <c r="AZ89" s="37" t="s">
        <v>77</v>
      </c>
      <c r="BA89" s="37" t="s">
        <v>93</v>
      </c>
      <c r="BB89" s="152">
        <v>37714</v>
      </c>
      <c r="BC89" s="37"/>
      <c r="BD89" s="37" t="s">
        <v>94</v>
      </c>
      <c r="BE89" s="154">
        <v>42233.837060185186</v>
      </c>
      <c r="BF89" s="37" t="s">
        <v>77</v>
      </c>
      <c r="BG89" s="37" t="s">
        <v>1239</v>
      </c>
      <c r="BH89" s="37" t="s">
        <v>1240</v>
      </c>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row>
    <row r="90" spans="1:99" s="26" customFormat="1" ht="28">
      <c r="A90" s="26" t="s">
        <v>1458</v>
      </c>
      <c r="B90" s="161" t="s">
        <v>921</v>
      </c>
      <c r="C90" s="166" t="s">
        <v>1236</v>
      </c>
      <c r="D90" s="37" t="s">
        <v>75</v>
      </c>
      <c r="E90" s="37" t="s">
        <v>75</v>
      </c>
      <c r="F90" s="37" t="s">
        <v>75</v>
      </c>
      <c r="G90" s="37" t="s">
        <v>75</v>
      </c>
      <c r="H90" s="37" t="s">
        <v>75</v>
      </c>
      <c r="I90" s="37" t="s">
        <v>75</v>
      </c>
      <c r="J90" s="37" t="s">
        <v>77</v>
      </c>
      <c r="K90" s="37" t="s">
        <v>75</v>
      </c>
      <c r="L90" s="37" t="s">
        <v>77</v>
      </c>
      <c r="M90" s="37" t="s">
        <v>77</v>
      </c>
      <c r="N90" s="37" t="s">
        <v>75</v>
      </c>
      <c r="O90" s="37" t="s">
        <v>75</v>
      </c>
      <c r="P90" s="37" t="s">
        <v>75</v>
      </c>
      <c r="Q90" s="37" t="s">
        <v>75</v>
      </c>
      <c r="R90" s="37" t="s">
        <v>75</v>
      </c>
      <c r="S90" s="37" t="s">
        <v>75</v>
      </c>
      <c r="T90" s="152">
        <v>42186</v>
      </c>
      <c r="U90" s="37" t="s">
        <v>81</v>
      </c>
      <c r="V90" s="37" t="s">
        <v>921</v>
      </c>
      <c r="W90" s="37" t="s">
        <v>1459</v>
      </c>
      <c r="X90" s="37" t="s">
        <v>83</v>
      </c>
      <c r="Y90" s="37" t="s">
        <v>851</v>
      </c>
      <c r="Z90" s="37" t="s">
        <v>864</v>
      </c>
      <c r="AA90" s="37" t="s">
        <v>85</v>
      </c>
      <c r="AB90" s="153">
        <v>40</v>
      </c>
      <c r="AC90" s="37" t="s">
        <v>86</v>
      </c>
      <c r="AD90" s="37" t="s">
        <v>126</v>
      </c>
      <c r="AE90" s="37" t="s">
        <v>1265</v>
      </c>
      <c r="AF90" s="37" t="s">
        <v>88</v>
      </c>
      <c r="AG90" s="37" t="s">
        <v>77</v>
      </c>
      <c r="AH90" s="37" t="s">
        <v>77</v>
      </c>
      <c r="AI90" s="37" t="s">
        <v>77</v>
      </c>
      <c r="AJ90" s="37" t="s">
        <v>77</v>
      </c>
      <c r="AK90" s="37" t="s">
        <v>923</v>
      </c>
      <c r="AL90" s="37"/>
      <c r="AM90" s="37" t="s">
        <v>352</v>
      </c>
      <c r="AN90" s="37" t="s">
        <v>90</v>
      </c>
      <c r="AO90" s="37" t="s">
        <v>91</v>
      </c>
      <c r="AP90" s="37" t="s">
        <v>92</v>
      </c>
      <c r="AQ90" s="37" t="s">
        <v>77</v>
      </c>
      <c r="AR90" s="37" t="s">
        <v>77</v>
      </c>
      <c r="AS90" s="37" t="s">
        <v>77</v>
      </c>
      <c r="AT90" s="152">
        <v>37714</v>
      </c>
      <c r="AU90" s="37" t="s">
        <v>88</v>
      </c>
      <c r="AV90" s="37" t="s">
        <v>81</v>
      </c>
      <c r="AW90" s="37" t="s">
        <v>77</v>
      </c>
      <c r="AX90" s="37" t="s">
        <v>77</v>
      </c>
      <c r="AY90" s="37" t="s">
        <v>75</v>
      </c>
      <c r="AZ90" s="37" t="s">
        <v>77</v>
      </c>
      <c r="BA90" s="37" t="s">
        <v>93</v>
      </c>
      <c r="BB90" s="152">
        <v>37714</v>
      </c>
      <c r="BC90" s="37"/>
      <c r="BD90" s="37" t="s">
        <v>94</v>
      </c>
      <c r="BE90" s="154">
        <v>42233.837060185186</v>
      </c>
      <c r="BF90" s="37" t="s">
        <v>77</v>
      </c>
      <c r="BG90" s="37" t="s">
        <v>1239</v>
      </c>
      <c r="BH90" s="37" t="s">
        <v>1240</v>
      </c>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row>
    <row r="91" spans="1:99" s="26" customFormat="1" ht="28">
      <c r="A91" s="26" t="s">
        <v>1460</v>
      </c>
      <c r="B91" s="161" t="s">
        <v>924</v>
      </c>
      <c r="C91" s="166" t="s">
        <v>1236</v>
      </c>
      <c r="D91" s="37" t="s">
        <v>75</v>
      </c>
      <c r="E91" s="37" t="s">
        <v>75</v>
      </c>
      <c r="F91" s="37" t="s">
        <v>75</v>
      </c>
      <c r="G91" s="37" t="s">
        <v>75</v>
      </c>
      <c r="H91" s="37" t="s">
        <v>75</v>
      </c>
      <c r="I91" s="37" t="s">
        <v>75</v>
      </c>
      <c r="J91" s="37" t="s">
        <v>77</v>
      </c>
      <c r="K91" s="37" t="s">
        <v>75</v>
      </c>
      <c r="L91" s="37" t="s">
        <v>77</v>
      </c>
      <c r="M91" s="37" t="s">
        <v>77</v>
      </c>
      <c r="N91" s="37" t="s">
        <v>75</v>
      </c>
      <c r="O91" s="37" t="s">
        <v>75</v>
      </c>
      <c r="P91" s="37" t="s">
        <v>75</v>
      </c>
      <c r="Q91" s="37" t="s">
        <v>75</v>
      </c>
      <c r="R91" s="37" t="s">
        <v>75</v>
      </c>
      <c r="S91" s="37" t="s">
        <v>75</v>
      </c>
      <c r="T91" s="152">
        <v>42186</v>
      </c>
      <c r="U91" s="37" t="s">
        <v>81</v>
      </c>
      <c r="V91" s="37" t="s">
        <v>924</v>
      </c>
      <c r="W91" s="37" t="s">
        <v>1461</v>
      </c>
      <c r="X91" s="37" t="s">
        <v>83</v>
      </c>
      <c r="Y91" s="37" t="s">
        <v>851</v>
      </c>
      <c r="Z91" s="37" t="s">
        <v>878</v>
      </c>
      <c r="AA91" s="37" t="s">
        <v>85</v>
      </c>
      <c r="AB91" s="153">
        <v>40</v>
      </c>
      <c r="AC91" s="37" t="s">
        <v>86</v>
      </c>
      <c r="AD91" s="37" t="s">
        <v>126</v>
      </c>
      <c r="AE91" s="37" t="s">
        <v>1265</v>
      </c>
      <c r="AF91" s="37" t="s">
        <v>88</v>
      </c>
      <c r="AG91" s="37" t="s">
        <v>77</v>
      </c>
      <c r="AH91" s="37" t="s">
        <v>77</v>
      </c>
      <c r="AI91" s="37" t="s">
        <v>77</v>
      </c>
      <c r="AJ91" s="37" t="s">
        <v>77</v>
      </c>
      <c r="AK91" s="37" t="s">
        <v>923</v>
      </c>
      <c r="AL91" s="37"/>
      <c r="AM91" s="37" t="s">
        <v>352</v>
      </c>
      <c r="AN91" s="37" t="s">
        <v>90</v>
      </c>
      <c r="AO91" s="37" t="s">
        <v>91</v>
      </c>
      <c r="AP91" s="37" t="s">
        <v>92</v>
      </c>
      <c r="AQ91" s="37" t="s">
        <v>77</v>
      </c>
      <c r="AR91" s="37" t="s">
        <v>77</v>
      </c>
      <c r="AS91" s="37" t="s">
        <v>77</v>
      </c>
      <c r="AT91" s="152">
        <v>37714</v>
      </c>
      <c r="AU91" s="37" t="s">
        <v>88</v>
      </c>
      <c r="AV91" s="37" t="s">
        <v>81</v>
      </c>
      <c r="AW91" s="37" t="s">
        <v>77</v>
      </c>
      <c r="AX91" s="37" t="s">
        <v>77</v>
      </c>
      <c r="AY91" s="37" t="s">
        <v>75</v>
      </c>
      <c r="AZ91" s="37" t="s">
        <v>77</v>
      </c>
      <c r="BA91" s="37" t="s">
        <v>93</v>
      </c>
      <c r="BB91" s="152">
        <v>37714</v>
      </c>
      <c r="BC91" s="37"/>
      <c r="BD91" s="37" t="s">
        <v>94</v>
      </c>
      <c r="BE91" s="154">
        <v>42233.837060185186</v>
      </c>
      <c r="BF91" s="37" t="s">
        <v>77</v>
      </c>
      <c r="BG91" s="37" t="s">
        <v>1239</v>
      </c>
      <c r="BH91" s="37" t="s">
        <v>1240</v>
      </c>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row>
    <row r="92" spans="1:99" s="26" customFormat="1" ht="28">
      <c r="A92" s="26" t="s">
        <v>1462</v>
      </c>
      <c r="B92" s="161" t="s">
        <v>926</v>
      </c>
      <c r="C92" s="166" t="s">
        <v>1236</v>
      </c>
      <c r="D92" s="37" t="s">
        <v>75</v>
      </c>
      <c r="E92" s="37" t="s">
        <v>75</v>
      </c>
      <c r="F92" s="37" t="s">
        <v>75</v>
      </c>
      <c r="G92" s="37" t="s">
        <v>75</v>
      </c>
      <c r="H92" s="37" t="s">
        <v>75</v>
      </c>
      <c r="I92" s="37" t="s">
        <v>75</v>
      </c>
      <c r="J92" s="37" t="s">
        <v>77</v>
      </c>
      <c r="K92" s="37" t="s">
        <v>75</v>
      </c>
      <c r="L92" s="37" t="s">
        <v>77</v>
      </c>
      <c r="M92" s="37" t="s">
        <v>77</v>
      </c>
      <c r="N92" s="37" t="s">
        <v>75</v>
      </c>
      <c r="O92" s="37" t="s">
        <v>75</v>
      </c>
      <c r="P92" s="37" t="s">
        <v>75</v>
      </c>
      <c r="Q92" s="37" t="s">
        <v>75</v>
      </c>
      <c r="R92" s="37" t="s">
        <v>75</v>
      </c>
      <c r="S92" s="37" t="s">
        <v>75</v>
      </c>
      <c r="T92" s="152">
        <v>42186</v>
      </c>
      <c r="U92" s="37" t="s">
        <v>81</v>
      </c>
      <c r="V92" s="37" t="s">
        <v>926</v>
      </c>
      <c r="W92" s="37" t="s">
        <v>1463</v>
      </c>
      <c r="X92" s="37" t="s">
        <v>83</v>
      </c>
      <c r="Y92" s="37" t="s">
        <v>851</v>
      </c>
      <c r="Z92" s="37" t="s">
        <v>873</v>
      </c>
      <c r="AA92" s="37" t="s">
        <v>85</v>
      </c>
      <c r="AB92" s="153">
        <v>40</v>
      </c>
      <c r="AC92" s="37" t="s">
        <v>86</v>
      </c>
      <c r="AD92" s="37" t="s">
        <v>126</v>
      </c>
      <c r="AE92" s="37" t="s">
        <v>1265</v>
      </c>
      <c r="AF92" s="37" t="s">
        <v>88</v>
      </c>
      <c r="AG92" s="37" t="s">
        <v>77</v>
      </c>
      <c r="AH92" s="37" t="s">
        <v>77</v>
      </c>
      <c r="AI92" s="37" t="s">
        <v>77</v>
      </c>
      <c r="AJ92" s="37" t="s">
        <v>77</v>
      </c>
      <c r="AK92" s="37" t="s">
        <v>923</v>
      </c>
      <c r="AL92" s="37"/>
      <c r="AM92" s="37" t="s">
        <v>352</v>
      </c>
      <c r="AN92" s="37" t="s">
        <v>90</v>
      </c>
      <c r="AO92" s="37" t="s">
        <v>91</v>
      </c>
      <c r="AP92" s="37" t="s">
        <v>92</v>
      </c>
      <c r="AQ92" s="37" t="s">
        <v>77</v>
      </c>
      <c r="AR92" s="37" t="s">
        <v>77</v>
      </c>
      <c r="AS92" s="37" t="s">
        <v>77</v>
      </c>
      <c r="AT92" s="152">
        <v>37714</v>
      </c>
      <c r="AU92" s="37" t="s">
        <v>88</v>
      </c>
      <c r="AV92" s="37" t="s">
        <v>81</v>
      </c>
      <c r="AW92" s="37" t="s">
        <v>77</v>
      </c>
      <c r="AX92" s="37" t="s">
        <v>77</v>
      </c>
      <c r="AY92" s="37" t="s">
        <v>75</v>
      </c>
      <c r="AZ92" s="37" t="s">
        <v>77</v>
      </c>
      <c r="BA92" s="37" t="s">
        <v>93</v>
      </c>
      <c r="BB92" s="152">
        <v>37714</v>
      </c>
      <c r="BC92" s="37"/>
      <c r="BD92" s="37" t="s">
        <v>94</v>
      </c>
      <c r="BE92" s="154">
        <v>42233.837071759262</v>
      </c>
      <c r="BF92" s="37" t="s">
        <v>77</v>
      </c>
      <c r="BG92" s="37" t="s">
        <v>1239</v>
      </c>
      <c r="BH92" s="37" t="s">
        <v>1240</v>
      </c>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row>
    <row r="93" spans="1:99" s="26" customFormat="1" ht="42">
      <c r="A93" s="26" t="s">
        <v>1464</v>
      </c>
      <c r="B93" s="161" t="s">
        <v>928</v>
      </c>
      <c r="C93" s="166" t="s">
        <v>1236</v>
      </c>
      <c r="D93" s="37" t="s">
        <v>75</v>
      </c>
      <c r="E93" s="37" t="s">
        <v>75</v>
      </c>
      <c r="F93" s="37" t="s">
        <v>75</v>
      </c>
      <c r="G93" s="37" t="s">
        <v>75</v>
      </c>
      <c r="H93" s="37" t="s">
        <v>75</v>
      </c>
      <c r="I93" s="37" t="s">
        <v>75</v>
      </c>
      <c r="J93" s="37" t="s">
        <v>77</v>
      </c>
      <c r="K93" s="37" t="s">
        <v>75</v>
      </c>
      <c r="L93" s="37" t="s">
        <v>77</v>
      </c>
      <c r="M93" s="37" t="s">
        <v>77</v>
      </c>
      <c r="N93" s="37" t="s">
        <v>75</v>
      </c>
      <c r="O93" s="37" t="s">
        <v>75</v>
      </c>
      <c r="P93" s="37" t="s">
        <v>75</v>
      </c>
      <c r="Q93" s="37" t="s">
        <v>75</v>
      </c>
      <c r="R93" s="37" t="s">
        <v>75</v>
      </c>
      <c r="S93" s="37" t="s">
        <v>75</v>
      </c>
      <c r="T93" s="152">
        <v>42186</v>
      </c>
      <c r="U93" s="37" t="s">
        <v>81</v>
      </c>
      <c r="V93" s="37" t="s">
        <v>928</v>
      </c>
      <c r="W93" s="37" t="s">
        <v>1465</v>
      </c>
      <c r="X93" s="37" t="s">
        <v>83</v>
      </c>
      <c r="Y93" s="37" t="s">
        <v>851</v>
      </c>
      <c r="Z93" s="37" t="s">
        <v>852</v>
      </c>
      <c r="AA93" s="37" t="s">
        <v>85</v>
      </c>
      <c r="AB93" s="153">
        <v>40</v>
      </c>
      <c r="AC93" s="37" t="s">
        <v>86</v>
      </c>
      <c r="AD93" s="37" t="s">
        <v>126</v>
      </c>
      <c r="AE93" s="37" t="s">
        <v>1265</v>
      </c>
      <c r="AF93" s="37" t="s">
        <v>88</v>
      </c>
      <c r="AG93" s="37" t="s">
        <v>77</v>
      </c>
      <c r="AH93" s="37" t="s">
        <v>77</v>
      </c>
      <c r="AI93" s="37" t="s">
        <v>77</v>
      </c>
      <c r="AJ93" s="37" t="s">
        <v>77</v>
      </c>
      <c r="AK93" s="37" t="s">
        <v>844</v>
      </c>
      <c r="AL93" s="37"/>
      <c r="AM93" s="37" t="s">
        <v>844</v>
      </c>
      <c r="AN93" s="37" t="s">
        <v>90</v>
      </c>
      <c r="AO93" s="37" t="s">
        <v>91</v>
      </c>
      <c r="AP93" s="37" t="s">
        <v>92</v>
      </c>
      <c r="AQ93" s="37" t="s">
        <v>77</v>
      </c>
      <c r="AR93" s="37" t="s">
        <v>77</v>
      </c>
      <c r="AS93" s="37" t="s">
        <v>77</v>
      </c>
      <c r="AT93" s="152">
        <v>37714</v>
      </c>
      <c r="AU93" s="37" t="s">
        <v>88</v>
      </c>
      <c r="AV93" s="37" t="s">
        <v>81</v>
      </c>
      <c r="AW93" s="37" t="s">
        <v>77</v>
      </c>
      <c r="AX93" s="37" t="s">
        <v>77</v>
      </c>
      <c r="AY93" s="37" t="s">
        <v>75</v>
      </c>
      <c r="AZ93" s="37" t="s">
        <v>77</v>
      </c>
      <c r="BA93" s="37" t="s">
        <v>93</v>
      </c>
      <c r="BB93" s="152">
        <v>37714</v>
      </c>
      <c r="BC93" s="37"/>
      <c r="BD93" s="37" t="s">
        <v>94</v>
      </c>
      <c r="BE93" s="154">
        <v>42233.837071759262</v>
      </c>
      <c r="BF93" s="37" t="s">
        <v>77</v>
      </c>
      <c r="BG93" s="37" t="s">
        <v>1239</v>
      </c>
      <c r="BH93" s="37" t="s">
        <v>1240</v>
      </c>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row>
    <row r="94" spans="1:99" s="26" customFormat="1" ht="42">
      <c r="A94" s="26" t="s">
        <v>1466</v>
      </c>
      <c r="B94" s="161" t="s">
        <v>930</v>
      </c>
      <c r="C94" s="166" t="s">
        <v>1236</v>
      </c>
      <c r="D94" s="37" t="s">
        <v>75</v>
      </c>
      <c r="E94" s="37" t="s">
        <v>75</v>
      </c>
      <c r="F94" s="37" t="s">
        <v>75</v>
      </c>
      <c r="G94" s="37" t="s">
        <v>75</v>
      </c>
      <c r="H94" s="37" t="s">
        <v>75</v>
      </c>
      <c r="I94" s="37" t="s">
        <v>75</v>
      </c>
      <c r="J94" s="37" t="s">
        <v>77</v>
      </c>
      <c r="K94" s="37" t="s">
        <v>75</v>
      </c>
      <c r="L94" s="37" t="s">
        <v>77</v>
      </c>
      <c r="M94" s="37" t="s">
        <v>77</v>
      </c>
      <c r="N94" s="37" t="s">
        <v>75</v>
      </c>
      <c r="O94" s="37" t="s">
        <v>75</v>
      </c>
      <c r="P94" s="37" t="s">
        <v>75</v>
      </c>
      <c r="Q94" s="37" t="s">
        <v>75</v>
      </c>
      <c r="R94" s="37" t="s">
        <v>75</v>
      </c>
      <c r="S94" s="37" t="s">
        <v>75</v>
      </c>
      <c r="T94" s="152">
        <v>42186</v>
      </c>
      <c r="U94" s="37" t="s">
        <v>81</v>
      </c>
      <c r="V94" s="37" t="s">
        <v>930</v>
      </c>
      <c r="W94" s="37" t="s">
        <v>1467</v>
      </c>
      <c r="X94" s="37" t="s">
        <v>83</v>
      </c>
      <c r="Y94" s="37" t="s">
        <v>851</v>
      </c>
      <c r="Z94" s="37" t="s">
        <v>855</v>
      </c>
      <c r="AA94" s="37" t="s">
        <v>85</v>
      </c>
      <c r="AB94" s="153">
        <v>40</v>
      </c>
      <c r="AC94" s="37" t="s">
        <v>86</v>
      </c>
      <c r="AD94" s="37" t="s">
        <v>126</v>
      </c>
      <c r="AE94" s="37" t="s">
        <v>1265</v>
      </c>
      <c r="AF94" s="37" t="s">
        <v>88</v>
      </c>
      <c r="AG94" s="37" t="s">
        <v>77</v>
      </c>
      <c r="AH94" s="37" t="s">
        <v>77</v>
      </c>
      <c r="AI94" s="37" t="s">
        <v>77</v>
      </c>
      <c r="AJ94" s="37" t="s">
        <v>77</v>
      </c>
      <c r="AK94" s="37" t="s">
        <v>844</v>
      </c>
      <c r="AL94" s="37"/>
      <c r="AM94" s="37" t="s">
        <v>844</v>
      </c>
      <c r="AN94" s="37" t="s">
        <v>90</v>
      </c>
      <c r="AO94" s="37" t="s">
        <v>91</v>
      </c>
      <c r="AP94" s="37" t="s">
        <v>92</v>
      </c>
      <c r="AQ94" s="37" t="s">
        <v>77</v>
      </c>
      <c r="AR94" s="37" t="s">
        <v>77</v>
      </c>
      <c r="AS94" s="37" t="s">
        <v>77</v>
      </c>
      <c r="AT94" s="152">
        <v>37714</v>
      </c>
      <c r="AU94" s="37" t="s">
        <v>88</v>
      </c>
      <c r="AV94" s="37" t="s">
        <v>81</v>
      </c>
      <c r="AW94" s="37" t="s">
        <v>77</v>
      </c>
      <c r="AX94" s="37" t="s">
        <v>77</v>
      </c>
      <c r="AY94" s="37" t="s">
        <v>75</v>
      </c>
      <c r="AZ94" s="37" t="s">
        <v>77</v>
      </c>
      <c r="BA94" s="37" t="s">
        <v>93</v>
      </c>
      <c r="BB94" s="152">
        <v>37714</v>
      </c>
      <c r="BC94" s="37"/>
      <c r="BD94" s="37" t="s">
        <v>94</v>
      </c>
      <c r="BE94" s="154">
        <v>42233.837071759262</v>
      </c>
      <c r="BF94" s="37" t="s">
        <v>77</v>
      </c>
      <c r="BG94" s="37" t="s">
        <v>1239</v>
      </c>
      <c r="BH94" s="37" t="s">
        <v>1240</v>
      </c>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row>
    <row r="95" spans="1:99" s="26" customFormat="1" ht="42">
      <c r="A95" s="26" t="s">
        <v>1468</v>
      </c>
      <c r="B95" s="161" t="s">
        <v>932</v>
      </c>
      <c r="C95" s="166" t="s">
        <v>1236</v>
      </c>
      <c r="D95" s="37" t="s">
        <v>75</v>
      </c>
      <c r="E95" s="37" t="s">
        <v>75</v>
      </c>
      <c r="F95" s="37" t="s">
        <v>75</v>
      </c>
      <c r="G95" s="37" t="s">
        <v>75</v>
      </c>
      <c r="H95" s="37" t="s">
        <v>75</v>
      </c>
      <c r="I95" s="37" t="s">
        <v>75</v>
      </c>
      <c r="J95" s="37" t="s">
        <v>77</v>
      </c>
      <c r="K95" s="37" t="s">
        <v>75</v>
      </c>
      <c r="L95" s="37" t="s">
        <v>77</v>
      </c>
      <c r="M95" s="37" t="s">
        <v>77</v>
      </c>
      <c r="N95" s="37" t="s">
        <v>75</v>
      </c>
      <c r="O95" s="37" t="s">
        <v>75</v>
      </c>
      <c r="P95" s="37" t="s">
        <v>75</v>
      </c>
      <c r="Q95" s="37" t="s">
        <v>75</v>
      </c>
      <c r="R95" s="37" t="s">
        <v>75</v>
      </c>
      <c r="S95" s="37" t="s">
        <v>75</v>
      </c>
      <c r="T95" s="152">
        <v>42186</v>
      </c>
      <c r="U95" s="37" t="s">
        <v>81</v>
      </c>
      <c r="V95" s="37" t="s">
        <v>932</v>
      </c>
      <c r="W95" s="37" t="s">
        <v>933</v>
      </c>
      <c r="X95" s="37" t="s">
        <v>83</v>
      </c>
      <c r="Y95" s="37" t="s">
        <v>851</v>
      </c>
      <c r="Z95" s="37" t="s">
        <v>858</v>
      </c>
      <c r="AA95" s="37" t="s">
        <v>85</v>
      </c>
      <c r="AB95" s="153">
        <v>40</v>
      </c>
      <c r="AC95" s="37" t="s">
        <v>86</v>
      </c>
      <c r="AD95" s="37" t="s">
        <v>126</v>
      </c>
      <c r="AE95" s="37" t="s">
        <v>1265</v>
      </c>
      <c r="AF95" s="37" t="s">
        <v>88</v>
      </c>
      <c r="AG95" s="37" t="s">
        <v>77</v>
      </c>
      <c r="AH95" s="37" t="s">
        <v>77</v>
      </c>
      <c r="AI95" s="37" t="s">
        <v>77</v>
      </c>
      <c r="AJ95" s="37" t="s">
        <v>77</v>
      </c>
      <c r="AK95" s="37" t="s">
        <v>844</v>
      </c>
      <c r="AL95" s="37"/>
      <c r="AM95" s="37" t="s">
        <v>844</v>
      </c>
      <c r="AN95" s="37" t="s">
        <v>90</v>
      </c>
      <c r="AO95" s="37" t="s">
        <v>91</v>
      </c>
      <c r="AP95" s="37" t="s">
        <v>92</v>
      </c>
      <c r="AQ95" s="37" t="s">
        <v>77</v>
      </c>
      <c r="AR95" s="37" t="s">
        <v>77</v>
      </c>
      <c r="AS95" s="37" t="s">
        <v>77</v>
      </c>
      <c r="AT95" s="152">
        <v>37714</v>
      </c>
      <c r="AU95" s="37" t="s">
        <v>88</v>
      </c>
      <c r="AV95" s="37" t="s">
        <v>81</v>
      </c>
      <c r="AW95" s="37" t="s">
        <v>77</v>
      </c>
      <c r="AX95" s="37" t="s">
        <v>77</v>
      </c>
      <c r="AY95" s="37" t="s">
        <v>75</v>
      </c>
      <c r="AZ95" s="37" t="s">
        <v>77</v>
      </c>
      <c r="BA95" s="37" t="s">
        <v>93</v>
      </c>
      <c r="BB95" s="152">
        <v>37714</v>
      </c>
      <c r="BC95" s="37"/>
      <c r="BD95" s="37" t="s">
        <v>94</v>
      </c>
      <c r="BE95" s="154">
        <v>42233.837071759262</v>
      </c>
      <c r="BF95" s="37" t="s">
        <v>77</v>
      </c>
      <c r="BG95" s="37" t="s">
        <v>1239</v>
      </c>
      <c r="BH95" s="37" t="s">
        <v>1240</v>
      </c>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row>
    <row r="96" spans="1:99" s="26" customFormat="1" ht="42">
      <c r="A96" s="26" t="s">
        <v>1469</v>
      </c>
      <c r="B96" s="161" t="s">
        <v>934</v>
      </c>
      <c r="C96" s="166" t="s">
        <v>1236</v>
      </c>
      <c r="D96" s="37" t="s">
        <v>75</v>
      </c>
      <c r="E96" s="37" t="s">
        <v>75</v>
      </c>
      <c r="F96" s="37" t="s">
        <v>75</v>
      </c>
      <c r="G96" s="37" t="s">
        <v>75</v>
      </c>
      <c r="H96" s="37" t="s">
        <v>75</v>
      </c>
      <c r="I96" s="37" t="s">
        <v>75</v>
      </c>
      <c r="J96" s="37" t="s">
        <v>77</v>
      </c>
      <c r="K96" s="37" t="s">
        <v>75</v>
      </c>
      <c r="L96" s="37" t="s">
        <v>77</v>
      </c>
      <c r="M96" s="37" t="s">
        <v>77</v>
      </c>
      <c r="N96" s="37" t="s">
        <v>75</v>
      </c>
      <c r="O96" s="37" t="s">
        <v>75</v>
      </c>
      <c r="P96" s="37" t="s">
        <v>75</v>
      </c>
      <c r="Q96" s="37" t="s">
        <v>75</v>
      </c>
      <c r="R96" s="37" t="s">
        <v>75</v>
      </c>
      <c r="S96" s="37" t="s">
        <v>75</v>
      </c>
      <c r="T96" s="152">
        <v>42186</v>
      </c>
      <c r="U96" s="37" t="s">
        <v>81</v>
      </c>
      <c r="V96" s="37" t="s">
        <v>934</v>
      </c>
      <c r="W96" s="37" t="s">
        <v>1470</v>
      </c>
      <c r="X96" s="37" t="s">
        <v>83</v>
      </c>
      <c r="Y96" s="37" t="s">
        <v>851</v>
      </c>
      <c r="Z96" s="37" t="s">
        <v>915</v>
      </c>
      <c r="AA96" s="37" t="s">
        <v>85</v>
      </c>
      <c r="AB96" s="153">
        <v>40</v>
      </c>
      <c r="AC96" s="37" t="s">
        <v>86</v>
      </c>
      <c r="AD96" s="37" t="s">
        <v>126</v>
      </c>
      <c r="AE96" s="37" t="s">
        <v>1265</v>
      </c>
      <c r="AF96" s="37" t="s">
        <v>88</v>
      </c>
      <c r="AG96" s="37" t="s">
        <v>77</v>
      </c>
      <c r="AH96" s="37" t="s">
        <v>77</v>
      </c>
      <c r="AI96" s="37" t="s">
        <v>77</v>
      </c>
      <c r="AJ96" s="37" t="s">
        <v>77</v>
      </c>
      <c r="AK96" s="37" t="s">
        <v>844</v>
      </c>
      <c r="AL96" s="37"/>
      <c r="AM96" s="37" t="s">
        <v>844</v>
      </c>
      <c r="AN96" s="37" t="s">
        <v>90</v>
      </c>
      <c r="AO96" s="37" t="s">
        <v>91</v>
      </c>
      <c r="AP96" s="37" t="s">
        <v>92</v>
      </c>
      <c r="AQ96" s="37" t="s">
        <v>77</v>
      </c>
      <c r="AR96" s="37" t="s">
        <v>77</v>
      </c>
      <c r="AS96" s="37" t="s">
        <v>77</v>
      </c>
      <c r="AT96" s="152">
        <v>37714</v>
      </c>
      <c r="AU96" s="37" t="s">
        <v>88</v>
      </c>
      <c r="AV96" s="37" t="s">
        <v>81</v>
      </c>
      <c r="AW96" s="37" t="s">
        <v>77</v>
      </c>
      <c r="AX96" s="37" t="s">
        <v>77</v>
      </c>
      <c r="AY96" s="37" t="s">
        <v>75</v>
      </c>
      <c r="AZ96" s="37" t="s">
        <v>77</v>
      </c>
      <c r="BA96" s="37" t="s">
        <v>93</v>
      </c>
      <c r="BB96" s="152">
        <v>37714</v>
      </c>
      <c r="BC96" s="37"/>
      <c r="BD96" s="37" t="s">
        <v>94</v>
      </c>
      <c r="BE96" s="154">
        <v>42233.837071759262</v>
      </c>
      <c r="BF96" s="37" t="s">
        <v>77</v>
      </c>
      <c r="BG96" s="37" t="s">
        <v>1239</v>
      </c>
      <c r="BH96" s="37" t="s">
        <v>1240</v>
      </c>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row>
    <row r="97" spans="1:99" s="26" customFormat="1" ht="28">
      <c r="A97" s="26" t="s">
        <v>1471</v>
      </c>
      <c r="B97" s="161" t="s">
        <v>936</v>
      </c>
      <c r="C97" s="166" t="s">
        <v>1236</v>
      </c>
      <c r="D97" s="37" t="s">
        <v>75</v>
      </c>
      <c r="E97" s="37" t="s">
        <v>75</v>
      </c>
      <c r="F97" s="37" t="s">
        <v>75</v>
      </c>
      <c r="G97" s="37" t="s">
        <v>75</v>
      </c>
      <c r="H97" s="37" t="s">
        <v>75</v>
      </c>
      <c r="I97" s="37" t="s">
        <v>75</v>
      </c>
      <c r="J97" s="37" t="s">
        <v>77</v>
      </c>
      <c r="K97" s="37" t="s">
        <v>75</v>
      </c>
      <c r="L97" s="37" t="s">
        <v>77</v>
      </c>
      <c r="M97" s="37" t="s">
        <v>77</v>
      </c>
      <c r="N97" s="37" t="s">
        <v>75</v>
      </c>
      <c r="O97" s="37" t="s">
        <v>75</v>
      </c>
      <c r="P97" s="37" t="s">
        <v>75</v>
      </c>
      <c r="Q97" s="37" t="s">
        <v>75</v>
      </c>
      <c r="R97" s="37" t="s">
        <v>75</v>
      </c>
      <c r="S97" s="37" t="s">
        <v>75</v>
      </c>
      <c r="T97" s="152">
        <v>42186</v>
      </c>
      <c r="U97" s="37" t="s">
        <v>81</v>
      </c>
      <c r="V97" s="37" t="s">
        <v>936</v>
      </c>
      <c r="W97" s="37" t="s">
        <v>1472</v>
      </c>
      <c r="X97" s="37" t="s">
        <v>83</v>
      </c>
      <c r="Y97" s="37" t="s">
        <v>938</v>
      </c>
      <c r="Z97" s="37" t="s">
        <v>939</v>
      </c>
      <c r="AA97" s="37" t="s">
        <v>85</v>
      </c>
      <c r="AB97" s="153">
        <v>40</v>
      </c>
      <c r="AC97" s="37" t="s">
        <v>86</v>
      </c>
      <c r="AD97" s="37" t="s">
        <v>126</v>
      </c>
      <c r="AE97" s="37" t="s">
        <v>1473</v>
      </c>
      <c r="AF97" s="37" t="s">
        <v>88</v>
      </c>
      <c r="AG97" s="37" t="s">
        <v>77</v>
      </c>
      <c r="AH97" s="37" t="s">
        <v>77</v>
      </c>
      <c r="AI97" s="37" t="s">
        <v>77</v>
      </c>
      <c r="AJ97" s="37" t="s">
        <v>77</v>
      </c>
      <c r="AK97" s="37" t="s">
        <v>940</v>
      </c>
      <c r="AL97" s="37" t="s">
        <v>1474</v>
      </c>
      <c r="AM97" s="37" t="s">
        <v>923</v>
      </c>
      <c r="AN97" s="37" t="s">
        <v>90</v>
      </c>
      <c r="AO97" s="37" t="s">
        <v>91</v>
      </c>
      <c r="AP97" s="37" t="s">
        <v>92</v>
      </c>
      <c r="AQ97" s="37" t="s">
        <v>77</v>
      </c>
      <c r="AR97" s="37" t="s">
        <v>77</v>
      </c>
      <c r="AS97" s="37" t="s">
        <v>77</v>
      </c>
      <c r="AT97" s="152">
        <v>37714</v>
      </c>
      <c r="AU97" s="37" t="s">
        <v>88</v>
      </c>
      <c r="AV97" s="37" t="s">
        <v>81</v>
      </c>
      <c r="AW97" s="37" t="s">
        <v>77</v>
      </c>
      <c r="AX97" s="37" t="s">
        <v>77</v>
      </c>
      <c r="AY97" s="37" t="s">
        <v>75</v>
      </c>
      <c r="AZ97" s="37" t="s">
        <v>77</v>
      </c>
      <c r="BA97" s="37" t="s">
        <v>93</v>
      </c>
      <c r="BB97" s="152">
        <v>37714</v>
      </c>
      <c r="BC97" s="37"/>
      <c r="BD97" s="37" t="s">
        <v>94</v>
      </c>
      <c r="BE97" s="154">
        <v>42233.837071759262</v>
      </c>
      <c r="BF97" s="37" t="s">
        <v>77</v>
      </c>
      <c r="BG97" s="37" t="s">
        <v>1239</v>
      </c>
      <c r="BH97" s="37" t="s">
        <v>1240</v>
      </c>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row>
    <row r="98" spans="1:99" s="26" customFormat="1" ht="28">
      <c r="A98" s="26" t="s">
        <v>1475</v>
      </c>
      <c r="B98" s="161" t="s">
        <v>941</v>
      </c>
      <c r="C98" s="166" t="s">
        <v>1236</v>
      </c>
      <c r="D98" s="37" t="s">
        <v>75</v>
      </c>
      <c r="E98" s="37" t="s">
        <v>75</v>
      </c>
      <c r="F98" s="37" t="s">
        <v>75</v>
      </c>
      <c r="G98" s="37" t="s">
        <v>75</v>
      </c>
      <c r="H98" s="37" t="s">
        <v>75</v>
      </c>
      <c r="I98" s="37" t="s">
        <v>75</v>
      </c>
      <c r="J98" s="37" t="s">
        <v>77</v>
      </c>
      <c r="K98" s="37" t="s">
        <v>75</v>
      </c>
      <c r="L98" s="37" t="s">
        <v>77</v>
      </c>
      <c r="M98" s="37" t="s">
        <v>77</v>
      </c>
      <c r="N98" s="37" t="s">
        <v>75</v>
      </c>
      <c r="O98" s="37" t="s">
        <v>75</v>
      </c>
      <c r="P98" s="37" t="s">
        <v>75</v>
      </c>
      <c r="Q98" s="37" t="s">
        <v>75</v>
      </c>
      <c r="R98" s="37" t="s">
        <v>75</v>
      </c>
      <c r="S98" s="37" t="s">
        <v>75</v>
      </c>
      <c r="T98" s="152">
        <v>42186</v>
      </c>
      <c r="U98" s="37" t="s">
        <v>81</v>
      </c>
      <c r="V98" s="37" t="s">
        <v>941</v>
      </c>
      <c r="W98" s="37" t="s">
        <v>1476</v>
      </c>
      <c r="X98" s="37" t="s">
        <v>83</v>
      </c>
      <c r="Y98" s="37" t="s">
        <v>938</v>
      </c>
      <c r="Z98" s="37" t="s">
        <v>943</v>
      </c>
      <c r="AA98" s="37" t="s">
        <v>85</v>
      </c>
      <c r="AB98" s="153">
        <v>40</v>
      </c>
      <c r="AC98" s="37" t="s">
        <v>86</v>
      </c>
      <c r="AD98" s="37" t="s">
        <v>126</v>
      </c>
      <c r="AE98" s="37" t="s">
        <v>1473</v>
      </c>
      <c r="AF98" s="37" t="s">
        <v>88</v>
      </c>
      <c r="AG98" s="37" t="s">
        <v>77</v>
      </c>
      <c r="AH98" s="37" t="s">
        <v>77</v>
      </c>
      <c r="AI98" s="37" t="s">
        <v>77</v>
      </c>
      <c r="AJ98" s="37" t="s">
        <v>77</v>
      </c>
      <c r="AK98" s="37" t="s">
        <v>940</v>
      </c>
      <c r="AL98" s="37" t="s">
        <v>1474</v>
      </c>
      <c r="AM98" s="37" t="s">
        <v>923</v>
      </c>
      <c r="AN98" s="37" t="s">
        <v>90</v>
      </c>
      <c r="AO98" s="37" t="s">
        <v>91</v>
      </c>
      <c r="AP98" s="37" t="s">
        <v>92</v>
      </c>
      <c r="AQ98" s="37" t="s">
        <v>77</v>
      </c>
      <c r="AR98" s="37" t="s">
        <v>77</v>
      </c>
      <c r="AS98" s="37" t="s">
        <v>77</v>
      </c>
      <c r="AT98" s="152">
        <v>37714</v>
      </c>
      <c r="AU98" s="37" t="s">
        <v>88</v>
      </c>
      <c r="AV98" s="37" t="s">
        <v>81</v>
      </c>
      <c r="AW98" s="37" t="s">
        <v>77</v>
      </c>
      <c r="AX98" s="37" t="s">
        <v>77</v>
      </c>
      <c r="AY98" s="37" t="s">
        <v>75</v>
      </c>
      <c r="AZ98" s="37" t="s">
        <v>77</v>
      </c>
      <c r="BA98" s="37" t="s">
        <v>93</v>
      </c>
      <c r="BB98" s="152">
        <v>37714</v>
      </c>
      <c r="BC98" s="37"/>
      <c r="BD98" s="37" t="s">
        <v>94</v>
      </c>
      <c r="BE98" s="154">
        <v>42233.837083333332</v>
      </c>
      <c r="BF98" s="37" t="s">
        <v>77</v>
      </c>
      <c r="BG98" s="37" t="s">
        <v>1239</v>
      </c>
      <c r="BH98" s="37" t="s">
        <v>1240</v>
      </c>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row>
    <row r="99" spans="1:99" s="26" customFormat="1" ht="28">
      <c r="A99" s="26" t="s">
        <v>1477</v>
      </c>
      <c r="B99" s="161" t="s">
        <v>944</v>
      </c>
      <c r="C99" s="166" t="s">
        <v>1236</v>
      </c>
      <c r="D99" s="37" t="s">
        <v>75</v>
      </c>
      <c r="E99" s="37" t="s">
        <v>75</v>
      </c>
      <c r="F99" s="37" t="s">
        <v>75</v>
      </c>
      <c r="G99" s="37" t="s">
        <v>75</v>
      </c>
      <c r="H99" s="37" t="s">
        <v>75</v>
      </c>
      <c r="I99" s="37" t="s">
        <v>75</v>
      </c>
      <c r="J99" s="37" t="s">
        <v>77</v>
      </c>
      <c r="K99" s="37" t="s">
        <v>75</v>
      </c>
      <c r="L99" s="37" t="s">
        <v>77</v>
      </c>
      <c r="M99" s="37" t="s">
        <v>77</v>
      </c>
      <c r="N99" s="37" t="s">
        <v>75</v>
      </c>
      <c r="O99" s="37" t="s">
        <v>75</v>
      </c>
      <c r="P99" s="37" t="s">
        <v>75</v>
      </c>
      <c r="Q99" s="37" t="s">
        <v>75</v>
      </c>
      <c r="R99" s="37" t="s">
        <v>75</v>
      </c>
      <c r="S99" s="37" t="s">
        <v>75</v>
      </c>
      <c r="T99" s="152">
        <v>42186</v>
      </c>
      <c r="U99" s="37" t="s">
        <v>81</v>
      </c>
      <c r="V99" s="37" t="s">
        <v>944</v>
      </c>
      <c r="W99" s="37" t="s">
        <v>945</v>
      </c>
      <c r="X99" s="37" t="s">
        <v>83</v>
      </c>
      <c r="Y99" s="37" t="s">
        <v>938</v>
      </c>
      <c r="Z99" s="37" t="s">
        <v>946</v>
      </c>
      <c r="AA99" s="37" t="s">
        <v>85</v>
      </c>
      <c r="AB99" s="153">
        <v>40</v>
      </c>
      <c r="AC99" s="37" t="s">
        <v>86</v>
      </c>
      <c r="AD99" s="37" t="s">
        <v>126</v>
      </c>
      <c r="AE99" s="37" t="s">
        <v>1473</v>
      </c>
      <c r="AF99" s="37" t="s">
        <v>88</v>
      </c>
      <c r="AG99" s="37" t="s">
        <v>77</v>
      </c>
      <c r="AH99" s="37" t="s">
        <v>77</v>
      </c>
      <c r="AI99" s="37" t="s">
        <v>77</v>
      </c>
      <c r="AJ99" s="37" t="s">
        <v>77</v>
      </c>
      <c r="AK99" s="37" t="s">
        <v>940</v>
      </c>
      <c r="AL99" s="37" t="s">
        <v>1474</v>
      </c>
      <c r="AM99" s="37" t="s">
        <v>923</v>
      </c>
      <c r="AN99" s="37" t="s">
        <v>90</v>
      </c>
      <c r="AO99" s="37" t="s">
        <v>91</v>
      </c>
      <c r="AP99" s="37" t="s">
        <v>92</v>
      </c>
      <c r="AQ99" s="37" t="s">
        <v>77</v>
      </c>
      <c r="AR99" s="37" t="s">
        <v>77</v>
      </c>
      <c r="AS99" s="37" t="s">
        <v>77</v>
      </c>
      <c r="AT99" s="152">
        <v>37714</v>
      </c>
      <c r="AU99" s="37" t="s">
        <v>88</v>
      </c>
      <c r="AV99" s="37" t="s">
        <v>81</v>
      </c>
      <c r="AW99" s="37" t="s">
        <v>77</v>
      </c>
      <c r="AX99" s="37" t="s">
        <v>77</v>
      </c>
      <c r="AY99" s="37" t="s">
        <v>75</v>
      </c>
      <c r="AZ99" s="37" t="s">
        <v>77</v>
      </c>
      <c r="BA99" s="37" t="s">
        <v>93</v>
      </c>
      <c r="BB99" s="152">
        <v>37714</v>
      </c>
      <c r="BC99" s="37"/>
      <c r="BD99" s="37" t="s">
        <v>94</v>
      </c>
      <c r="BE99" s="154">
        <v>42233.837083333332</v>
      </c>
      <c r="BF99" s="37" t="s">
        <v>77</v>
      </c>
      <c r="BG99" s="37" t="s">
        <v>1239</v>
      </c>
      <c r="BH99" s="37" t="s">
        <v>1240</v>
      </c>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row>
    <row r="100" spans="1:99" s="26" customFormat="1" ht="28">
      <c r="A100" s="26" t="s">
        <v>1478</v>
      </c>
      <c r="B100" s="161" t="s">
        <v>947</v>
      </c>
      <c r="C100" s="166" t="s">
        <v>1236</v>
      </c>
      <c r="D100" s="37" t="s">
        <v>75</v>
      </c>
      <c r="E100" s="37" t="s">
        <v>75</v>
      </c>
      <c r="F100" s="37" t="s">
        <v>75</v>
      </c>
      <c r="G100" s="37" t="s">
        <v>75</v>
      </c>
      <c r="H100" s="37" t="s">
        <v>75</v>
      </c>
      <c r="I100" s="37" t="s">
        <v>75</v>
      </c>
      <c r="J100" s="37" t="s">
        <v>77</v>
      </c>
      <c r="K100" s="37" t="s">
        <v>75</v>
      </c>
      <c r="L100" s="37" t="s">
        <v>77</v>
      </c>
      <c r="M100" s="37" t="s">
        <v>77</v>
      </c>
      <c r="N100" s="37" t="s">
        <v>75</v>
      </c>
      <c r="O100" s="37" t="s">
        <v>75</v>
      </c>
      <c r="P100" s="37" t="s">
        <v>75</v>
      </c>
      <c r="Q100" s="37" t="s">
        <v>75</v>
      </c>
      <c r="R100" s="37" t="s">
        <v>75</v>
      </c>
      <c r="S100" s="37" t="s">
        <v>75</v>
      </c>
      <c r="T100" s="152">
        <v>42186</v>
      </c>
      <c r="U100" s="37" t="s">
        <v>81</v>
      </c>
      <c r="V100" s="37" t="s">
        <v>947</v>
      </c>
      <c r="W100" s="37" t="s">
        <v>1479</v>
      </c>
      <c r="X100" s="37" t="s">
        <v>83</v>
      </c>
      <c r="Y100" s="37" t="s">
        <v>938</v>
      </c>
      <c r="Z100" s="37" t="s">
        <v>949</v>
      </c>
      <c r="AA100" s="37" t="s">
        <v>85</v>
      </c>
      <c r="AB100" s="153">
        <v>40</v>
      </c>
      <c r="AC100" s="37" t="s">
        <v>86</v>
      </c>
      <c r="AD100" s="37" t="s">
        <v>126</v>
      </c>
      <c r="AE100" s="37" t="s">
        <v>1473</v>
      </c>
      <c r="AF100" s="37" t="s">
        <v>88</v>
      </c>
      <c r="AG100" s="37" t="s">
        <v>77</v>
      </c>
      <c r="AH100" s="37" t="s">
        <v>77</v>
      </c>
      <c r="AI100" s="37" t="s">
        <v>77</v>
      </c>
      <c r="AJ100" s="37" t="s">
        <v>77</v>
      </c>
      <c r="AK100" s="37" t="s">
        <v>940</v>
      </c>
      <c r="AL100" s="37" t="s">
        <v>1474</v>
      </c>
      <c r="AM100" s="37" t="s">
        <v>923</v>
      </c>
      <c r="AN100" s="37" t="s">
        <v>90</v>
      </c>
      <c r="AO100" s="37" t="s">
        <v>91</v>
      </c>
      <c r="AP100" s="37" t="s">
        <v>92</v>
      </c>
      <c r="AQ100" s="37" t="s">
        <v>77</v>
      </c>
      <c r="AR100" s="37" t="s">
        <v>77</v>
      </c>
      <c r="AS100" s="37" t="s">
        <v>77</v>
      </c>
      <c r="AT100" s="152">
        <v>37714</v>
      </c>
      <c r="AU100" s="37" t="s">
        <v>88</v>
      </c>
      <c r="AV100" s="37" t="s">
        <v>81</v>
      </c>
      <c r="AW100" s="37" t="s">
        <v>77</v>
      </c>
      <c r="AX100" s="37" t="s">
        <v>77</v>
      </c>
      <c r="AY100" s="37" t="s">
        <v>75</v>
      </c>
      <c r="AZ100" s="37" t="s">
        <v>77</v>
      </c>
      <c r="BA100" s="37" t="s">
        <v>93</v>
      </c>
      <c r="BB100" s="152">
        <v>37714</v>
      </c>
      <c r="BC100" s="37"/>
      <c r="BD100" s="37" t="s">
        <v>94</v>
      </c>
      <c r="BE100" s="154">
        <v>42233.837083333332</v>
      </c>
      <c r="BF100" s="37" t="s">
        <v>77</v>
      </c>
      <c r="BG100" s="37" t="s">
        <v>1239</v>
      </c>
      <c r="BH100" s="37" t="s">
        <v>1240</v>
      </c>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row>
    <row r="101" spans="1:99" s="26" customFormat="1" ht="28">
      <c r="A101" s="26" t="s">
        <v>1480</v>
      </c>
      <c r="B101" s="161" t="s">
        <v>950</v>
      </c>
      <c r="C101" s="166" t="s">
        <v>1236</v>
      </c>
      <c r="D101" s="37" t="s">
        <v>75</v>
      </c>
      <c r="E101" s="37" t="s">
        <v>75</v>
      </c>
      <c r="F101" s="37" t="s">
        <v>75</v>
      </c>
      <c r="G101" s="37" t="s">
        <v>75</v>
      </c>
      <c r="H101" s="37" t="s">
        <v>75</v>
      </c>
      <c r="I101" s="37" t="s">
        <v>75</v>
      </c>
      <c r="J101" s="37" t="s">
        <v>77</v>
      </c>
      <c r="K101" s="37" t="s">
        <v>75</v>
      </c>
      <c r="L101" s="37" t="s">
        <v>77</v>
      </c>
      <c r="M101" s="37" t="s">
        <v>77</v>
      </c>
      <c r="N101" s="37" t="s">
        <v>75</v>
      </c>
      <c r="O101" s="37" t="s">
        <v>75</v>
      </c>
      <c r="P101" s="37" t="s">
        <v>75</v>
      </c>
      <c r="Q101" s="37" t="s">
        <v>75</v>
      </c>
      <c r="R101" s="37" t="s">
        <v>75</v>
      </c>
      <c r="S101" s="37" t="s">
        <v>75</v>
      </c>
      <c r="T101" s="152">
        <v>42186</v>
      </c>
      <c r="U101" s="37" t="s">
        <v>81</v>
      </c>
      <c r="V101" s="37" t="s">
        <v>950</v>
      </c>
      <c r="W101" s="37" t="s">
        <v>1481</v>
      </c>
      <c r="X101" s="37" t="s">
        <v>83</v>
      </c>
      <c r="Y101" s="37" t="s">
        <v>938</v>
      </c>
      <c r="Z101" s="37" t="s">
        <v>939</v>
      </c>
      <c r="AA101" s="37" t="s">
        <v>85</v>
      </c>
      <c r="AB101" s="153">
        <v>40</v>
      </c>
      <c r="AC101" s="37" t="s">
        <v>86</v>
      </c>
      <c r="AD101" s="37" t="s">
        <v>126</v>
      </c>
      <c r="AE101" s="37" t="s">
        <v>1473</v>
      </c>
      <c r="AF101" s="37" t="s">
        <v>88</v>
      </c>
      <c r="AG101" s="37" t="s">
        <v>77</v>
      </c>
      <c r="AH101" s="37" t="s">
        <v>77</v>
      </c>
      <c r="AI101" s="37" t="s">
        <v>77</v>
      </c>
      <c r="AJ101" s="37" t="s">
        <v>77</v>
      </c>
      <c r="AK101" s="37" t="s">
        <v>940</v>
      </c>
      <c r="AL101" s="37" t="s">
        <v>1474</v>
      </c>
      <c r="AM101" s="37" t="s">
        <v>923</v>
      </c>
      <c r="AN101" s="37" t="s">
        <v>90</v>
      </c>
      <c r="AO101" s="37" t="s">
        <v>91</v>
      </c>
      <c r="AP101" s="37" t="s">
        <v>92</v>
      </c>
      <c r="AQ101" s="37" t="s">
        <v>77</v>
      </c>
      <c r="AR101" s="37" t="s">
        <v>77</v>
      </c>
      <c r="AS101" s="37" t="s">
        <v>77</v>
      </c>
      <c r="AT101" s="152">
        <v>37714</v>
      </c>
      <c r="AU101" s="37" t="s">
        <v>88</v>
      </c>
      <c r="AV101" s="37" t="s">
        <v>81</v>
      </c>
      <c r="AW101" s="37" t="s">
        <v>77</v>
      </c>
      <c r="AX101" s="37" t="s">
        <v>77</v>
      </c>
      <c r="AY101" s="37" t="s">
        <v>75</v>
      </c>
      <c r="AZ101" s="37" t="s">
        <v>77</v>
      </c>
      <c r="BA101" s="37" t="s">
        <v>93</v>
      </c>
      <c r="BB101" s="152">
        <v>37714</v>
      </c>
      <c r="BC101" s="37"/>
      <c r="BD101" s="37" t="s">
        <v>94</v>
      </c>
      <c r="BE101" s="154">
        <v>42233.837083333332</v>
      </c>
      <c r="BF101" s="37" t="s">
        <v>77</v>
      </c>
      <c r="BG101" s="37" t="s">
        <v>1239</v>
      </c>
      <c r="BH101" s="37" t="s">
        <v>1240</v>
      </c>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row>
    <row r="102" spans="1:99" s="26" customFormat="1" ht="28">
      <c r="A102" s="26" t="s">
        <v>1482</v>
      </c>
      <c r="B102" s="161" t="s">
        <v>952</v>
      </c>
      <c r="C102" s="166" t="s">
        <v>1236</v>
      </c>
      <c r="D102" s="37" t="s">
        <v>75</v>
      </c>
      <c r="E102" s="37" t="s">
        <v>75</v>
      </c>
      <c r="F102" s="37" t="s">
        <v>75</v>
      </c>
      <c r="G102" s="37" t="s">
        <v>75</v>
      </c>
      <c r="H102" s="37" t="s">
        <v>75</v>
      </c>
      <c r="I102" s="37" t="s">
        <v>75</v>
      </c>
      <c r="J102" s="37" t="s">
        <v>77</v>
      </c>
      <c r="K102" s="37" t="s">
        <v>75</v>
      </c>
      <c r="L102" s="37" t="s">
        <v>77</v>
      </c>
      <c r="M102" s="37" t="s">
        <v>77</v>
      </c>
      <c r="N102" s="37" t="s">
        <v>75</v>
      </c>
      <c r="O102" s="37" t="s">
        <v>75</v>
      </c>
      <c r="P102" s="37" t="s">
        <v>75</v>
      </c>
      <c r="Q102" s="37" t="s">
        <v>75</v>
      </c>
      <c r="R102" s="37" t="s">
        <v>75</v>
      </c>
      <c r="S102" s="37" t="s">
        <v>75</v>
      </c>
      <c r="T102" s="152">
        <v>42186</v>
      </c>
      <c r="U102" s="37" t="s">
        <v>81</v>
      </c>
      <c r="V102" s="37" t="s">
        <v>952</v>
      </c>
      <c r="W102" s="37" t="s">
        <v>953</v>
      </c>
      <c r="X102" s="37" t="s">
        <v>83</v>
      </c>
      <c r="Y102" s="37" t="s">
        <v>938</v>
      </c>
      <c r="Z102" s="37" t="s">
        <v>954</v>
      </c>
      <c r="AA102" s="37" t="s">
        <v>85</v>
      </c>
      <c r="AB102" s="153">
        <v>40</v>
      </c>
      <c r="AC102" s="37" t="s">
        <v>86</v>
      </c>
      <c r="AD102" s="37" t="s">
        <v>126</v>
      </c>
      <c r="AE102" s="37" t="s">
        <v>1473</v>
      </c>
      <c r="AF102" s="37" t="s">
        <v>88</v>
      </c>
      <c r="AG102" s="37" t="s">
        <v>77</v>
      </c>
      <c r="AH102" s="37" t="s">
        <v>77</v>
      </c>
      <c r="AI102" s="37" t="s">
        <v>77</v>
      </c>
      <c r="AJ102" s="37" t="s">
        <v>77</v>
      </c>
      <c r="AK102" s="37" t="s">
        <v>940</v>
      </c>
      <c r="AL102" s="37" t="s">
        <v>1474</v>
      </c>
      <c r="AM102" s="37" t="s">
        <v>923</v>
      </c>
      <c r="AN102" s="37" t="s">
        <v>90</v>
      </c>
      <c r="AO102" s="37" t="s">
        <v>91</v>
      </c>
      <c r="AP102" s="37" t="s">
        <v>92</v>
      </c>
      <c r="AQ102" s="37" t="s">
        <v>77</v>
      </c>
      <c r="AR102" s="37" t="s">
        <v>77</v>
      </c>
      <c r="AS102" s="37" t="s">
        <v>77</v>
      </c>
      <c r="AT102" s="152">
        <v>37714</v>
      </c>
      <c r="AU102" s="37" t="s">
        <v>88</v>
      </c>
      <c r="AV102" s="37" t="s">
        <v>81</v>
      </c>
      <c r="AW102" s="37" t="s">
        <v>77</v>
      </c>
      <c r="AX102" s="37" t="s">
        <v>77</v>
      </c>
      <c r="AY102" s="37" t="s">
        <v>75</v>
      </c>
      <c r="AZ102" s="37" t="s">
        <v>77</v>
      </c>
      <c r="BA102" s="37" t="s">
        <v>93</v>
      </c>
      <c r="BB102" s="152">
        <v>37714</v>
      </c>
      <c r="BC102" s="37"/>
      <c r="BD102" s="37" t="s">
        <v>94</v>
      </c>
      <c r="BE102" s="154">
        <v>42233.837083333332</v>
      </c>
      <c r="BF102" s="37" t="s">
        <v>77</v>
      </c>
      <c r="BG102" s="37" t="s">
        <v>1239</v>
      </c>
      <c r="BH102" s="37" t="s">
        <v>1240</v>
      </c>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row>
    <row r="103" spans="1:99" s="26" customFormat="1" ht="28">
      <c r="A103" s="26" t="s">
        <v>1483</v>
      </c>
      <c r="B103" s="161" t="s">
        <v>1484</v>
      </c>
      <c r="C103" s="166" t="s">
        <v>1236</v>
      </c>
      <c r="D103" s="37" t="s">
        <v>75</v>
      </c>
      <c r="E103" s="37" t="s">
        <v>75</v>
      </c>
      <c r="F103" s="37" t="s">
        <v>75</v>
      </c>
      <c r="G103" s="37" t="s">
        <v>75</v>
      </c>
      <c r="H103" s="37" t="s">
        <v>75</v>
      </c>
      <c r="I103" s="37" t="s">
        <v>75</v>
      </c>
      <c r="J103" s="37" t="s">
        <v>77</v>
      </c>
      <c r="K103" s="37" t="s">
        <v>75</v>
      </c>
      <c r="L103" s="37" t="s">
        <v>77</v>
      </c>
      <c r="M103" s="37" t="s">
        <v>77</v>
      </c>
      <c r="N103" s="37" t="s">
        <v>75</v>
      </c>
      <c r="O103" s="37" t="s">
        <v>75</v>
      </c>
      <c r="P103" s="37" t="s">
        <v>75</v>
      </c>
      <c r="Q103" s="37" t="s">
        <v>75</v>
      </c>
      <c r="R103" s="37" t="s">
        <v>75</v>
      </c>
      <c r="S103" s="37" t="s">
        <v>75</v>
      </c>
      <c r="T103" s="152">
        <v>42186</v>
      </c>
      <c r="U103" s="37" t="s">
        <v>81</v>
      </c>
      <c r="V103" s="37" t="s">
        <v>1484</v>
      </c>
      <c r="W103" s="37" t="s">
        <v>1485</v>
      </c>
      <c r="X103" s="37" t="s">
        <v>83</v>
      </c>
      <c r="Y103" s="37" t="s">
        <v>938</v>
      </c>
      <c r="Z103" s="37" t="s">
        <v>961</v>
      </c>
      <c r="AA103" s="37" t="s">
        <v>85</v>
      </c>
      <c r="AB103" s="153">
        <v>40</v>
      </c>
      <c r="AC103" s="37" t="s">
        <v>86</v>
      </c>
      <c r="AD103" s="37" t="s">
        <v>126</v>
      </c>
      <c r="AE103" s="37" t="s">
        <v>1473</v>
      </c>
      <c r="AF103" s="37" t="s">
        <v>88</v>
      </c>
      <c r="AG103" s="37" t="s">
        <v>77</v>
      </c>
      <c r="AH103" s="37" t="s">
        <v>77</v>
      </c>
      <c r="AI103" s="37" t="s">
        <v>77</v>
      </c>
      <c r="AJ103" s="37" t="s">
        <v>77</v>
      </c>
      <c r="AK103" s="37" t="s">
        <v>77</v>
      </c>
      <c r="AL103" s="37" t="s">
        <v>1474</v>
      </c>
      <c r="AM103" s="37" t="s">
        <v>923</v>
      </c>
      <c r="AN103" s="37" t="s">
        <v>90</v>
      </c>
      <c r="AO103" s="37" t="s">
        <v>91</v>
      </c>
      <c r="AP103" s="37" t="s">
        <v>92</v>
      </c>
      <c r="AQ103" s="37" t="s">
        <v>77</v>
      </c>
      <c r="AR103" s="37" t="s">
        <v>77</v>
      </c>
      <c r="AS103" s="37" t="s">
        <v>77</v>
      </c>
      <c r="AT103" s="152">
        <v>37714</v>
      </c>
      <c r="AU103" s="37" t="s">
        <v>88</v>
      </c>
      <c r="AV103" s="37" t="s">
        <v>81</v>
      </c>
      <c r="AW103" s="37" t="s">
        <v>77</v>
      </c>
      <c r="AX103" s="37" t="s">
        <v>77</v>
      </c>
      <c r="AY103" s="37" t="s">
        <v>75</v>
      </c>
      <c r="AZ103" s="37" t="s">
        <v>77</v>
      </c>
      <c r="BA103" s="37" t="s">
        <v>93</v>
      </c>
      <c r="BB103" s="152">
        <v>37714</v>
      </c>
      <c r="BC103" s="37"/>
      <c r="BD103" s="37" t="s">
        <v>94</v>
      </c>
      <c r="BE103" s="154">
        <v>42233.837083333332</v>
      </c>
      <c r="BF103" s="37" t="s">
        <v>77</v>
      </c>
      <c r="BG103" s="37" t="s">
        <v>1239</v>
      </c>
      <c r="BH103" s="37" t="s">
        <v>1240</v>
      </c>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row>
    <row r="104" spans="1:99" s="26" customFormat="1" ht="28">
      <c r="A104" s="26" t="s">
        <v>2810</v>
      </c>
      <c r="B104" s="161" t="s">
        <v>955</v>
      </c>
      <c r="C104" s="166" t="s">
        <v>1236</v>
      </c>
      <c r="D104" s="37" t="s">
        <v>75</v>
      </c>
      <c r="E104" s="37" t="s">
        <v>75</v>
      </c>
      <c r="F104" s="37" t="s">
        <v>75</v>
      </c>
      <c r="G104" s="37" t="s">
        <v>75</v>
      </c>
      <c r="H104" s="37" t="s">
        <v>75</v>
      </c>
      <c r="I104" s="37" t="s">
        <v>75</v>
      </c>
      <c r="J104" s="37" t="s">
        <v>77</v>
      </c>
      <c r="K104" s="37" t="s">
        <v>75</v>
      </c>
      <c r="L104" s="37" t="s">
        <v>77</v>
      </c>
      <c r="M104" s="37" t="s">
        <v>77</v>
      </c>
      <c r="N104" s="37" t="s">
        <v>75</v>
      </c>
      <c r="O104" s="37" t="s">
        <v>75</v>
      </c>
      <c r="P104" s="37" t="s">
        <v>75</v>
      </c>
      <c r="Q104" s="37" t="s">
        <v>75</v>
      </c>
      <c r="R104" s="37" t="s">
        <v>75</v>
      </c>
      <c r="S104" s="37" t="s">
        <v>75</v>
      </c>
      <c r="T104" s="152">
        <v>42186</v>
      </c>
      <c r="U104" s="37" t="s">
        <v>81</v>
      </c>
      <c r="V104" s="37" t="s">
        <v>955</v>
      </c>
      <c r="W104" s="37" t="s">
        <v>1486</v>
      </c>
      <c r="X104" s="37" t="s">
        <v>83</v>
      </c>
      <c r="Y104" s="37" t="s">
        <v>938</v>
      </c>
      <c r="Z104" s="37" t="s">
        <v>939</v>
      </c>
      <c r="AA104" s="37" t="s">
        <v>85</v>
      </c>
      <c r="AB104" s="153">
        <v>40</v>
      </c>
      <c r="AC104" s="37" t="s">
        <v>86</v>
      </c>
      <c r="AD104" s="37" t="s">
        <v>126</v>
      </c>
      <c r="AE104" s="37" t="s">
        <v>1473</v>
      </c>
      <c r="AF104" s="37" t="s">
        <v>88</v>
      </c>
      <c r="AG104" s="37" t="s">
        <v>77</v>
      </c>
      <c r="AH104" s="37" t="s">
        <v>77</v>
      </c>
      <c r="AI104" s="37" t="s">
        <v>77</v>
      </c>
      <c r="AJ104" s="37" t="s">
        <v>77</v>
      </c>
      <c r="AK104" s="37" t="s">
        <v>940</v>
      </c>
      <c r="AL104" s="37" t="s">
        <v>1474</v>
      </c>
      <c r="AM104" s="37" t="s">
        <v>923</v>
      </c>
      <c r="AN104" s="37" t="s">
        <v>90</v>
      </c>
      <c r="AO104" s="37" t="s">
        <v>91</v>
      </c>
      <c r="AP104" s="37" t="s">
        <v>92</v>
      </c>
      <c r="AQ104" s="37" t="s">
        <v>77</v>
      </c>
      <c r="AR104" s="37" t="s">
        <v>77</v>
      </c>
      <c r="AS104" s="37" t="s">
        <v>77</v>
      </c>
      <c r="AT104" s="152">
        <v>37714</v>
      </c>
      <c r="AU104" s="37" t="s">
        <v>88</v>
      </c>
      <c r="AV104" s="37" t="s">
        <v>81</v>
      </c>
      <c r="AW104" s="37" t="s">
        <v>77</v>
      </c>
      <c r="AX104" s="37" t="s">
        <v>77</v>
      </c>
      <c r="AY104" s="37" t="s">
        <v>75</v>
      </c>
      <c r="AZ104" s="37" t="s">
        <v>77</v>
      </c>
      <c r="BA104" s="37" t="s">
        <v>93</v>
      </c>
      <c r="BB104" s="152">
        <v>37714</v>
      </c>
      <c r="BC104" s="37"/>
      <c r="BD104" s="37" t="s">
        <v>94</v>
      </c>
      <c r="BE104" s="154">
        <v>42233.837094907409</v>
      </c>
      <c r="BF104" s="37" t="s">
        <v>77</v>
      </c>
      <c r="BG104" s="37" t="s">
        <v>1239</v>
      </c>
      <c r="BH104" s="37" t="s">
        <v>1240</v>
      </c>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row>
    <row r="105" spans="1:99" s="26" customFormat="1" ht="42">
      <c r="A105" s="26" t="s">
        <v>1487</v>
      </c>
      <c r="B105" s="161" t="s">
        <v>957</v>
      </c>
      <c r="C105" s="166" t="s">
        <v>1236</v>
      </c>
      <c r="D105" s="37" t="s">
        <v>75</v>
      </c>
      <c r="E105" s="37" t="s">
        <v>75</v>
      </c>
      <c r="F105" s="37" t="s">
        <v>75</v>
      </c>
      <c r="G105" s="37" t="s">
        <v>75</v>
      </c>
      <c r="H105" s="37" t="s">
        <v>75</v>
      </c>
      <c r="I105" s="37" t="s">
        <v>75</v>
      </c>
      <c r="J105" s="37" t="s">
        <v>77</v>
      </c>
      <c r="K105" s="37" t="s">
        <v>75</v>
      </c>
      <c r="L105" s="37" t="s">
        <v>77</v>
      </c>
      <c r="M105" s="37" t="s">
        <v>77</v>
      </c>
      <c r="N105" s="37" t="s">
        <v>75</v>
      </c>
      <c r="O105" s="37" t="s">
        <v>75</v>
      </c>
      <c r="P105" s="37" t="s">
        <v>75</v>
      </c>
      <c r="Q105" s="37" t="s">
        <v>75</v>
      </c>
      <c r="R105" s="37" t="s">
        <v>75</v>
      </c>
      <c r="S105" s="37" t="s">
        <v>75</v>
      </c>
      <c r="T105" s="152">
        <v>42186</v>
      </c>
      <c r="U105" s="37" t="s">
        <v>81</v>
      </c>
      <c r="V105" s="37" t="s">
        <v>957</v>
      </c>
      <c r="W105" s="37" t="s">
        <v>1488</v>
      </c>
      <c r="X105" s="37" t="s">
        <v>83</v>
      </c>
      <c r="Y105" s="37" t="s">
        <v>938</v>
      </c>
      <c r="Z105" s="37" t="s">
        <v>954</v>
      </c>
      <c r="AA105" s="37" t="s">
        <v>85</v>
      </c>
      <c r="AB105" s="153">
        <v>40</v>
      </c>
      <c r="AC105" s="37" t="s">
        <v>86</v>
      </c>
      <c r="AD105" s="37" t="s">
        <v>126</v>
      </c>
      <c r="AE105" s="37" t="s">
        <v>1473</v>
      </c>
      <c r="AF105" s="37" t="s">
        <v>88</v>
      </c>
      <c r="AG105" s="37" t="s">
        <v>77</v>
      </c>
      <c r="AH105" s="37" t="s">
        <v>77</v>
      </c>
      <c r="AI105" s="37" t="s">
        <v>77</v>
      </c>
      <c r="AJ105" s="37" t="s">
        <v>77</v>
      </c>
      <c r="AK105" s="37" t="s">
        <v>940</v>
      </c>
      <c r="AL105" s="37" t="s">
        <v>1474</v>
      </c>
      <c r="AM105" s="37" t="s">
        <v>923</v>
      </c>
      <c r="AN105" s="37" t="s">
        <v>90</v>
      </c>
      <c r="AO105" s="37" t="s">
        <v>91</v>
      </c>
      <c r="AP105" s="37" t="s">
        <v>92</v>
      </c>
      <c r="AQ105" s="37" t="s">
        <v>77</v>
      </c>
      <c r="AR105" s="37" t="s">
        <v>77</v>
      </c>
      <c r="AS105" s="37" t="s">
        <v>77</v>
      </c>
      <c r="AT105" s="152">
        <v>37714</v>
      </c>
      <c r="AU105" s="37" t="s">
        <v>88</v>
      </c>
      <c r="AV105" s="37" t="s">
        <v>81</v>
      </c>
      <c r="AW105" s="37" t="s">
        <v>77</v>
      </c>
      <c r="AX105" s="37" t="s">
        <v>77</v>
      </c>
      <c r="AY105" s="37" t="s">
        <v>75</v>
      </c>
      <c r="AZ105" s="37" t="s">
        <v>77</v>
      </c>
      <c r="BA105" s="37" t="s">
        <v>93</v>
      </c>
      <c r="BB105" s="152">
        <v>37714</v>
      </c>
      <c r="BC105" s="37"/>
      <c r="BD105" s="37" t="s">
        <v>94</v>
      </c>
      <c r="BE105" s="154">
        <v>42233.837094907409</v>
      </c>
      <c r="BF105" s="37" t="s">
        <v>77</v>
      </c>
      <c r="BG105" s="37" t="s">
        <v>1239</v>
      </c>
      <c r="BH105" s="37" t="s">
        <v>1240</v>
      </c>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row>
    <row r="106" spans="1:99" s="26" customFormat="1" ht="42">
      <c r="A106" s="26" t="s">
        <v>1489</v>
      </c>
      <c r="B106" s="161" t="s">
        <v>959</v>
      </c>
      <c r="C106" s="166" t="s">
        <v>1236</v>
      </c>
      <c r="D106" s="37" t="s">
        <v>75</v>
      </c>
      <c r="E106" s="37" t="s">
        <v>75</v>
      </c>
      <c r="F106" s="37" t="s">
        <v>75</v>
      </c>
      <c r="G106" s="37" t="s">
        <v>75</v>
      </c>
      <c r="H106" s="37" t="s">
        <v>75</v>
      </c>
      <c r="I106" s="37" t="s">
        <v>75</v>
      </c>
      <c r="J106" s="37" t="s">
        <v>77</v>
      </c>
      <c r="K106" s="37" t="s">
        <v>75</v>
      </c>
      <c r="L106" s="37" t="s">
        <v>77</v>
      </c>
      <c r="M106" s="37" t="s">
        <v>77</v>
      </c>
      <c r="N106" s="37" t="s">
        <v>75</v>
      </c>
      <c r="O106" s="37" t="s">
        <v>75</v>
      </c>
      <c r="P106" s="37" t="s">
        <v>75</v>
      </c>
      <c r="Q106" s="37" t="s">
        <v>75</v>
      </c>
      <c r="R106" s="37" t="s">
        <v>75</v>
      </c>
      <c r="S106" s="37" t="s">
        <v>75</v>
      </c>
      <c r="T106" s="152">
        <v>42186</v>
      </c>
      <c r="U106" s="37" t="s">
        <v>81</v>
      </c>
      <c r="V106" s="37" t="s">
        <v>959</v>
      </c>
      <c r="W106" s="37" t="s">
        <v>1490</v>
      </c>
      <c r="X106" s="37" t="s">
        <v>83</v>
      </c>
      <c r="Y106" s="37" t="s">
        <v>938</v>
      </c>
      <c r="Z106" s="37" t="s">
        <v>961</v>
      </c>
      <c r="AA106" s="37" t="s">
        <v>85</v>
      </c>
      <c r="AB106" s="153">
        <v>40</v>
      </c>
      <c r="AC106" s="37" t="s">
        <v>86</v>
      </c>
      <c r="AD106" s="37" t="s">
        <v>126</v>
      </c>
      <c r="AE106" s="37" t="s">
        <v>1473</v>
      </c>
      <c r="AF106" s="37" t="s">
        <v>88</v>
      </c>
      <c r="AG106" s="37" t="s">
        <v>77</v>
      </c>
      <c r="AH106" s="37" t="s">
        <v>77</v>
      </c>
      <c r="AI106" s="37" t="s">
        <v>77</v>
      </c>
      <c r="AJ106" s="37" t="s">
        <v>77</v>
      </c>
      <c r="AK106" s="37" t="s">
        <v>940</v>
      </c>
      <c r="AL106" s="37" t="s">
        <v>1474</v>
      </c>
      <c r="AM106" s="37" t="s">
        <v>923</v>
      </c>
      <c r="AN106" s="37" t="s">
        <v>90</v>
      </c>
      <c r="AO106" s="37" t="s">
        <v>91</v>
      </c>
      <c r="AP106" s="37" t="s">
        <v>92</v>
      </c>
      <c r="AQ106" s="37" t="s">
        <v>77</v>
      </c>
      <c r="AR106" s="37" t="s">
        <v>77</v>
      </c>
      <c r="AS106" s="37" t="s">
        <v>77</v>
      </c>
      <c r="AT106" s="152">
        <v>37714</v>
      </c>
      <c r="AU106" s="37" t="s">
        <v>88</v>
      </c>
      <c r="AV106" s="37" t="s">
        <v>81</v>
      </c>
      <c r="AW106" s="37" t="s">
        <v>77</v>
      </c>
      <c r="AX106" s="37" t="s">
        <v>77</v>
      </c>
      <c r="AY106" s="37" t="s">
        <v>75</v>
      </c>
      <c r="AZ106" s="37" t="s">
        <v>77</v>
      </c>
      <c r="BA106" s="37" t="s">
        <v>93</v>
      </c>
      <c r="BB106" s="152">
        <v>37714</v>
      </c>
      <c r="BC106" s="37"/>
      <c r="BD106" s="37" t="s">
        <v>94</v>
      </c>
      <c r="BE106" s="154">
        <v>42233.837094907409</v>
      </c>
      <c r="BF106" s="37" t="s">
        <v>77</v>
      </c>
      <c r="BG106" s="37" t="s">
        <v>1239</v>
      </c>
      <c r="BH106" s="37" t="s">
        <v>1240</v>
      </c>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row>
    <row r="107" spans="1:99" s="26" customFormat="1" ht="28">
      <c r="A107" s="26" t="s">
        <v>1491</v>
      </c>
      <c r="B107" s="161" t="s">
        <v>962</v>
      </c>
      <c r="C107" s="166" t="s">
        <v>1236</v>
      </c>
      <c r="D107" s="37" t="s">
        <v>75</v>
      </c>
      <c r="E107" s="37" t="s">
        <v>75</v>
      </c>
      <c r="F107" s="37" t="s">
        <v>75</v>
      </c>
      <c r="G107" s="37" t="s">
        <v>75</v>
      </c>
      <c r="H107" s="37" t="s">
        <v>75</v>
      </c>
      <c r="I107" s="37" t="s">
        <v>75</v>
      </c>
      <c r="J107" s="37" t="s">
        <v>77</v>
      </c>
      <c r="K107" s="37" t="s">
        <v>75</v>
      </c>
      <c r="L107" s="37" t="s">
        <v>77</v>
      </c>
      <c r="M107" s="37" t="s">
        <v>77</v>
      </c>
      <c r="N107" s="37" t="s">
        <v>75</v>
      </c>
      <c r="O107" s="37" t="s">
        <v>75</v>
      </c>
      <c r="P107" s="37" t="s">
        <v>75</v>
      </c>
      <c r="Q107" s="37" t="s">
        <v>75</v>
      </c>
      <c r="R107" s="37" t="s">
        <v>75</v>
      </c>
      <c r="S107" s="37" t="s">
        <v>75</v>
      </c>
      <c r="T107" s="152">
        <v>42186</v>
      </c>
      <c r="U107" s="37" t="s">
        <v>81</v>
      </c>
      <c r="V107" s="37" t="s">
        <v>962</v>
      </c>
      <c r="W107" s="37" t="s">
        <v>1492</v>
      </c>
      <c r="X107" s="37" t="s">
        <v>83</v>
      </c>
      <c r="Y107" s="37" t="s">
        <v>938</v>
      </c>
      <c r="Z107" s="37" t="s">
        <v>964</v>
      </c>
      <c r="AA107" s="37" t="s">
        <v>85</v>
      </c>
      <c r="AB107" s="153">
        <v>40</v>
      </c>
      <c r="AC107" s="37" t="s">
        <v>86</v>
      </c>
      <c r="AD107" s="37" t="s">
        <v>126</v>
      </c>
      <c r="AE107" s="37" t="s">
        <v>1473</v>
      </c>
      <c r="AF107" s="37" t="s">
        <v>88</v>
      </c>
      <c r="AG107" s="37" t="s">
        <v>77</v>
      </c>
      <c r="AH107" s="37" t="s">
        <v>77</v>
      </c>
      <c r="AI107" s="37" t="s">
        <v>77</v>
      </c>
      <c r="AJ107" s="37" t="s">
        <v>77</v>
      </c>
      <c r="AK107" s="37" t="s">
        <v>940</v>
      </c>
      <c r="AL107" s="37" t="s">
        <v>1474</v>
      </c>
      <c r="AM107" s="37" t="s">
        <v>923</v>
      </c>
      <c r="AN107" s="37" t="s">
        <v>90</v>
      </c>
      <c r="AO107" s="37" t="s">
        <v>91</v>
      </c>
      <c r="AP107" s="37" t="s">
        <v>92</v>
      </c>
      <c r="AQ107" s="37" t="s">
        <v>77</v>
      </c>
      <c r="AR107" s="37" t="s">
        <v>77</v>
      </c>
      <c r="AS107" s="37" t="s">
        <v>77</v>
      </c>
      <c r="AT107" s="152">
        <v>37714</v>
      </c>
      <c r="AU107" s="37" t="s">
        <v>88</v>
      </c>
      <c r="AV107" s="37" t="s">
        <v>81</v>
      </c>
      <c r="AW107" s="37" t="s">
        <v>77</v>
      </c>
      <c r="AX107" s="37" t="s">
        <v>77</v>
      </c>
      <c r="AY107" s="37" t="s">
        <v>75</v>
      </c>
      <c r="AZ107" s="37" t="s">
        <v>77</v>
      </c>
      <c r="BA107" s="37" t="s">
        <v>93</v>
      </c>
      <c r="BB107" s="152">
        <v>37714</v>
      </c>
      <c r="BC107" s="37"/>
      <c r="BD107" s="37" t="s">
        <v>94</v>
      </c>
      <c r="BE107" s="154">
        <v>42233.837094907409</v>
      </c>
      <c r="BF107" s="37" t="s">
        <v>77</v>
      </c>
      <c r="BG107" s="37" t="s">
        <v>1239</v>
      </c>
      <c r="BH107" s="37" t="s">
        <v>1240</v>
      </c>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row>
    <row r="108" spans="1:99" s="26" customFormat="1" ht="28">
      <c r="A108" s="26" t="s">
        <v>1493</v>
      </c>
      <c r="B108" s="161" t="s">
        <v>965</v>
      </c>
      <c r="C108" s="166" t="s">
        <v>1236</v>
      </c>
      <c r="D108" s="37" t="s">
        <v>75</v>
      </c>
      <c r="E108" s="37" t="s">
        <v>75</v>
      </c>
      <c r="F108" s="37" t="s">
        <v>75</v>
      </c>
      <c r="G108" s="37" t="s">
        <v>75</v>
      </c>
      <c r="H108" s="37" t="s">
        <v>75</v>
      </c>
      <c r="I108" s="37" t="s">
        <v>75</v>
      </c>
      <c r="J108" s="37" t="s">
        <v>77</v>
      </c>
      <c r="K108" s="37" t="s">
        <v>75</v>
      </c>
      <c r="L108" s="37" t="s">
        <v>77</v>
      </c>
      <c r="M108" s="37" t="s">
        <v>77</v>
      </c>
      <c r="N108" s="37" t="s">
        <v>75</v>
      </c>
      <c r="O108" s="37" t="s">
        <v>75</v>
      </c>
      <c r="P108" s="37" t="s">
        <v>75</v>
      </c>
      <c r="Q108" s="37" t="s">
        <v>75</v>
      </c>
      <c r="R108" s="37" t="s">
        <v>75</v>
      </c>
      <c r="S108" s="37" t="s">
        <v>75</v>
      </c>
      <c r="T108" s="152">
        <v>42186</v>
      </c>
      <c r="U108" s="37" t="s">
        <v>81</v>
      </c>
      <c r="V108" s="37" t="s">
        <v>965</v>
      </c>
      <c r="W108" s="37" t="s">
        <v>1494</v>
      </c>
      <c r="X108" s="37" t="s">
        <v>83</v>
      </c>
      <c r="Y108" s="37" t="s">
        <v>938</v>
      </c>
      <c r="Z108" s="37" t="s">
        <v>939</v>
      </c>
      <c r="AA108" s="37" t="s">
        <v>85</v>
      </c>
      <c r="AB108" s="153">
        <v>40</v>
      </c>
      <c r="AC108" s="37" t="s">
        <v>86</v>
      </c>
      <c r="AD108" s="37" t="s">
        <v>126</v>
      </c>
      <c r="AE108" s="37" t="s">
        <v>1473</v>
      </c>
      <c r="AF108" s="37" t="s">
        <v>88</v>
      </c>
      <c r="AG108" s="37" t="s">
        <v>77</v>
      </c>
      <c r="AH108" s="37" t="s">
        <v>77</v>
      </c>
      <c r="AI108" s="37" t="s">
        <v>77</v>
      </c>
      <c r="AJ108" s="37" t="s">
        <v>77</v>
      </c>
      <c r="AK108" s="37" t="s">
        <v>940</v>
      </c>
      <c r="AL108" s="37" t="s">
        <v>1474</v>
      </c>
      <c r="AM108" s="37" t="s">
        <v>923</v>
      </c>
      <c r="AN108" s="37" t="s">
        <v>90</v>
      </c>
      <c r="AO108" s="37" t="s">
        <v>91</v>
      </c>
      <c r="AP108" s="37" t="s">
        <v>92</v>
      </c>
      <c r="AQ108" s="37" t="s">
        <v>77</v>
      </c>
      <c r="AR108" s="37" t="s">
        <v>77</v>
      </c>
      <c r="AS108" s="37" t="s">
        <v>77</v>
      </c>
      <c r="AT108" s="152">
        <v>37714</v>
      </c>
      <c r="AU108" s="37" t="s">
        <v>88</v>
      </c>
      <c r="AV108" s="37" t="s">
        <v>81</v>
      </c>
      <c r="AW108" s="37" t="s">
        <v>77</v>
      </c>
      <c r="AX108" s="37" t="s">
        <v>77</v>
      </c>
      <c r="AY108" s="37" t="s">
        <v>75</v>
      </c>
      <c r="AZ108" s="37" t="s">
        <v>77</v>
      </c>
      <c r="BA108" s="37" t="s">
        <v>93</v>
      </c>
      <c r="BB108" s="152">
        <v>37714</v>
      </c>
      <c r="BC108" s="37"/>
      <c r="BD108" s="37" t="s">
        <v>94</v>
      </c>
      <c r="BE108" s="154">
        <v>42233.837094907409</v>
      </c>
      <c r="BF108" s="37" t="s">
        <v>77</v>
      </c>
      <c r="BG108" s="37" t="s">
        <v>1239</v>
      </c>
      <c r="BH108" s="37" t="s">
        <v>1240</v>
      </c>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row>
    <row r="109" spans="1:99" s="26" customFormat="1" ht="28">
      <c r="A109" s="26" t="s">
        <v>1495</v>
      </c>
      <c r="B109" s="161" t="s">
        <v>967</v>
      </c>
      <c r="C109" s="166" t="s">
        <v>1236</v>
      </c>
      <c r="D109" s="37" t="s">
        <v>75</v>
      </c>
      <c r="E109" s="37" t="s">
        <v>75</v>
      </c>
      <c r="F109" s="37" t="s">
        <v>75</v>
      </c>
      <c r="G109" s="37" t="s">
        <v>75</v>
      </c>
      <c r="H109" s="37" t="s">
        <v>75</v>
      </c>
      <c r="I109" s="37" t="s">
        <v>75</v>
      </c>
      <c r="J109" s="37" t="s">
        <v>77</v>
      </c>
      <c r="K109" s="37" t="s">
        <v>75</v>
      </c>
      <c r="L109" s="37" t="s">
        <v>77</v>
      </c>
      <c r="M109" s="37" t="s">
        <v>77</v>
      </c>
      <c r="N109" s="37" t="s">
        <v>75</v>
      </c>
      <c r="O109" s="37" t="s">
        <v>75</v>
      </c>
      <c r="P109" s="37" t="s">
        <v>75</v>
      </c>
      <c r="Q109" s="37" t="s">
        <v>75</v>
      </c>
      <c r="R109" s="37" t="s">
        <v>75</v>
      </c>
      <c r="S109" s="37" t="s">
        <v>75</v>
      </c>
      <c r="T109" s="152">
        <v>42186</v>
      </c>
      <c r="U109" s="37" t="s">
        <v>81</v>
      </c>
      <c r="V109" s="37" t="s">
        <v>967</v>
      </c>
      <c r="W109" s="37" t="s">
        <v>1496</v>
      </c>
      <c r="X109" s="37" t="s">
        <v>83</v>
      </c>
      <c r="Y109" s="37" t="s">
        <v>938</v>
      </c>
      <c r="Z109" s="37" t="s">
        <v>954</v>
      </c>
      <c r="AA109" s="37" t="s">
        <v>85</v>
      </c>
      <c r="AB109" s="153">
        <v>40</v>
      </c>
      <c r="AC109" s="37" t="s">
        <v>86</v>
      </c>
      <c r="AD109" s="37" t="s">
        <v>126</v>
      </c>
      <c r="AE109" s="37" t="s">
        <v>1473</v>
      </c>
      <c r="AF109" s="37" t="s">
        <v>88</v>
      </c>
      <c r="AG109" s="37" t="s">
        <v>77</v>
      </c>
      <c r="AH109" s="37" t="s">
        <v>77</v>
      </c>
      <c r="AI109" s="37" t="s">
        <v>77</v>
      </c>
      <c r="AJ109" s="37" t="s">
        <v>77</v>
      </c>
      <c r="AK109" s="37" t="s">
        <v>940</v>
      </c>
      <c r="AL109" s="37" t="s">
        <v>1474</v>
      </c>
      <c r="AM109" s="37" t="s">
        <v>923</v>
      </c>
      <c r="AN109" s="37" t="s">
        <v>90</v>
      </c>
      <c r="AO109" s="37" t="s">
        <v>91</v>
      </c>
      <c r="AP109" s="37" t="s">
        <v>92</v>
      </c>
      <c r="AQ109" s="37" t="s">
        <v>77</v>
      </c>
      <c r="AR109" s="37" t="s">
        <v>77</v>
      </c>
      <c r="AS109" s="37" t="s">
        <v>77</v>
      </c>
      <c r="AT109" s="152">
        <v>37714</v>
      </c>
      <c r="AU109" s="37" t="s">
        <v>88</v>
      </c>
      <c r="AV109" s="37" t="s">
        <v>81</v>
      </c>
      <c r="AW109" s="37" t="s">
        <v>77</v>
      </c>
      <c r="AX109" s="37" t="s">
        <v>77</v>
      </c>
      <c r="AY109" s="37" t="s">
        <v>75</v>
      </c>
      <c r="AZ109" s="37" t="s">
        <v>77</v>
      </c>
      <c r="BA109" s="37" t="s">
        <v>93</v>
      </c>
      <c r="BB109" s="152">
        <v>37714</v>
      </c>
      <c r="BC109" s="37"/>
      <c r="BD109" s="37" t="s">
        <v>94</v>
      </c>
      <c r="BE109" s="154">
        <v>42233.837094907409</v>
      </c>
      <c r="BF109" s="37" t="s">
        <v>77</v>
      </c>
      <c r="BG109" s="37" t="s">
        <v>1239</v>
      </c>
      <c r="BH109" s="37" t="s">
        <v>1240</v>
      </c>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row>
    <row r="110" spans="1:99" s="26" customFormat="1" ht="42">
      <c r="A110" s="26" t="s">
        <v>1497</v>
      </c>
      <c r="B110" s="161" t="s">
        <v>1498</v>
      </c>
      <c r="C110" s="166" t="s">
        <v>1236</v>
      </c>
      <c r="D110" s="37" t="s">
        <v>75</v>
      </c>
      <c r="E110" s="37" t="s">
        <v>75</v>
      </c>
      <c r="F110" s="37" t="s">
        <v>75</v>
      </c>
      <c r="G110" s="37" t="s">
        <v>75</v>
      </c>
      <c r="H110" s="37" t="s">
        <v>75</v>
      </c>
      <c r="I110" s="37" t="s">
        <v>75</v>
      </c>
      <c r="J110" s="37" t="s">
        <v>77</v>
      </c>
      <c r="K110" s="37" t="s">
        <v>75</v>
      </c>
      <c r="L110" s="37" t="s">
        <v>77</v>
      </c>
      <c r="M110" s="37" t="s">
        <v>77</v>
      </c>
      <c r="N110" s="37" t="s">
        <v>75</v>
      </c>
      <c r="O110" s="37" t="s">
        <v>75</v>
      </c>
      <c r="P110" s="37" t="s">
        <v>75</v>
      </c>
      <c r="Q110" s="37" t="s">
        <v>75</v>
      </c>
      <c r="R110" s="37" t="s">
        <v>75</v>
      </c>
      <c r="S110" s="37" t="s">
        <v>75</v>
      </c>
      <c r="T110" s="152">
        <v>42186</v>
      </c>
      <c r="U110" s="37" t="s">
        <v>81</v>
      </c>
      <c r="V110" s="37" t="s">
        <v>1498</v>
      </c>
      <c r="W110" s="37" t="s">
        <v>1499</v>
      </c>
      <c r="X110" s="37" t="s">
        <v>83</v>
      </c>
      <c r="Y110" s="37" t="s">
        <v>938</v>
      </c>
      <c r="Z110" s="37" t="s">
        <v>954</v>
      </c>
      <c r="AA110" s="37" t="s">
        <v>85</v>
      </c>
      <c r="AB110" s="153">
        <v>40</v>
      </c>
      <c r="AC110" s="37" t="s">
        <v>86</v>
      </c>
      <c r="AD110" s="37" t="s">
        <v>126</v>
      </c>
      <c r="AE110" s="37" t="s">
        <v>1473</v>
      </c>
      <c r="AF110" s="37" t="s">
        <v>88</v>
      </c>
      <c r="AG110" s="37" t="s">
        <v>77</v>
      </c>
      <c r="AH110" s="37" t="s">
        <v>77</v>
      </c>
      <c r="AI110" s="37" t="s">
        <v>77</v>
      </c>
      <c r="AJ110" s="37" t="s">
        <v>77</v>
      </c>
      <c r="AK110" s="37" t="s">
        <v>940</v>
      </c>
      <c r="AL110" s="37" t="s">
        <v>1474</v>
      </c>
      <c r="AM110" s="37" t="s">
        <v>923</v>
      </c>
      <c r="AN110" s="37" t="s">
        <v>90</v>
      </c>
      <c r="AO110" s="37" t="s">
        <v>91</v>
      </c>
      <c r="AP110" s="37" t="s">
        <v>92</v>
      </c>
      <c r="AQ110" s="37" t="s">
        <v>77</v>
      </c>
      <c r="AR110" s="37" t="s">
        <v>77</v>
      </c>
      <c r="AS110" s="37" t="s">
        <v>77</v>
      </c>
      <c r="AT110" s="152">
        <v>37714</v>
      </c>
      <c r="AU110" s="37" t="s">
        <v>88</v>
      </c>
      <c r="AV110" s="37" t="s">
        <v>81</v>
      </c>
      <c r="AW110" s="37" t="s">
        <v>77</v>
      </c>
      <c r="AX110" s="37" t="s">
        <v>77</v>
      </c>
      <c r="AY110" s="37" t="s">
        <v>75</v>
      </c>
      <c r="AZ110" s="37" t="s">
        <v>77</v>
      </c>
      <c r="BA110" s="37" t="s">
        <v>93</v>
      </c>
      <c r="BB110" s="152">
        <v>37714</v>
      </c>
      <c r="BC110" s="37"/>
      <c r="BD110" s="37" t="s">
        <v>94</v>
      </c>
      <c r="BE110" s="154">
        <v>42233.837094907409</v>
      </c>
      <c r="BF110" s="37" t="s">
        <v>77</v>
      </c>
      <c r="BG110" s="37" t="s">
        <v>1239</v>
      </c>
      <c r="BH110" s="37" t="s">
        <v>1240</v>
      </c>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row>
    <row r="111" spans="1:99" s="26" customFormat="1" ht="56">
      <c r="A111" s="26" t="s">
        <v>1500</v>
      </c>
      <c r="B111" s="161" t="s">
        <v>1501</v>
      </c>
      <c r="C111" s="166" t="s">
        <v>1236</v>
      </c>
      <c r="D111" s="37" t="s">
        <v>75</v>
      </c>
      <c r="E111" s="37" t="s">
        <v>75</v>
      </c>
      <c r="F111" s="37" t="s">
        <v>75</v>
      </c>
      <c r="G111" s="37" t="s">
        <v>75</v>
      </c>
      <c r="H111" s="37" t="s">
        <v>75</v>
      </c>
      <c r="I111" s="37" t="s">
        <v>75</v>
      </c>
      <c r="J111" s="37" t="s">
        <v>77</v>
      </c>
      <c r="K111" s="37" t="s">
        <v>75</v>
      </c>
      <c r="L111" s="37" t="s">
        <v>77</v>
      </c>
      <c r="M111" s="37" t="s">
        <v>77</v>
      </c>
      <c r="N111" s="37" t="s">
        <v>75</v>
      </c>
      <c r="O111" s="37" t="s">
        <v>75</v>
      </c>
      <c r="P111" s="37" t="s">
        <v>75</v>
      </c>
      <c r="Q111" s="37" t="s">
        <v>75</v>
      </c>
      <c r="R111" s="37" t="s">
        <v>75</v>
      </c>
      <c r="S111" s="37" t="s">
        <v>75</v>
      </c>
      <c r="T111" s="152">
        <v>42186</v>
      </c>
      <c r="U111" s="37" t="s">
        <v>81</v>
      </c>
      <c r="V111" s="37" t="s">
        <v>1501</v>
      </c>
      <c r="W111" s="37" t="s">
        <v>1502</v>
      </c>
      <c r="X111" s="37" t="s">
        <v>83</v>
      </c>
      <c r="Y111" s="37" t="s">
        <v>938</v>
      </c>
      <c r="Z111" s="37" t="s">
        <v>961</v>
      </c>
      <c r="AA111" s="37" t="s">
        <v>85</v>
      </c>
      <c r="AB111" s="153">
        <v>40</v>
      </c>
      <c r="AC111" s="37" t="s">
        <v>86</v>
      </c>
      <c r="AD111" s="37" t="s">
        <v>126</v>
      </c>
      <c r="AE111" s="37" t="s">
        <v>1473</v>
      </c>
      <c r="AF111" s="37" t="s">
        <v>88</v>
      </c>
      <c r="AG111" s="37" t="s">
        <v>77</v>
      </c>
      <c r="AH111" s="37" t="s">
        <v>77</v>
      </c>
      <c r="AI111" s="37" t="s">
        <v>77</v>
      </c>
      <c r="AJ111" s="37" t="s">
        <v>77</v>
      </c>
      <c r="AK111" s="37" t="s">
        <v>940</v>
      </c>
      <c r="AL111" s="37" t="s">
        <v>1474</v>
      </c>
      <c r="AM111" s="37" t="s">
        <v>923</v>
      </c>
      <c r="AN111" s="37" t="s">
        <v>90</v>
      </c>
      <c r="AO111" s="37" t="s">
        <v>91</v>
      </c>
      <c r="AP111" s="37" t="s">
        <v>92</v>
      </c>
      <c r="AQ111" s="37" t="s">
        <v>77</v>
      </c>
      <c r="AR111" s="37" t="s">
        <v>77</v>
      </c>
      <c r="AS111" s="37" t="s">
        <v>77</v>
      </c>
      <c r="AT111" s="152">
        <v>37714</v>
      </c>
      <c r="AU111" s="37" t="s">
        <v>88</v>
      </c>
      <c r="AV111" s="37" t="s">
        <v>81</v>
      </c>
      <c r="AW111" s="37" t="s">
        <v>77</v>
      </c>
      <c r="AX111" s="37" t="s">
        <v>77</v>
      </c>
      <c r="AY111" s="37" t="s">
        <v>75</v>
      </c>
      <c r="AZ111" s="37" t="s">
        <v>77</v>
      </c>
      <c r="BA111" s="37" t="s">
        <v>93</v>
      </c>
      <c r="BB111" s="152">
        <v>37714</v>
      </c>
      <c r="BC111" s="37"/>
      <c r="BD111" s="37" t="s">
        <v>94</v>
      </c>
      <c r="BE111" s="154">
        <v>42233.837106481478</v>
      </c>
      <c r="BF111" s="37" t="s">
        <v>77</v>
      </c>
      <c r="BG111" s="37" t="s">
        <v>1239</v>
      </c>
      <c r="BH111" s="37" t="s">
        <v>1240</v>
      </c>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row>
    <row r="112" spans="1:99" s="26" customFormat="1" ht="56">
      <c r="A112" s="26" t="s">
        <v>1503</v>
      </c>
      <c r="B112" s="161" t="s">
        <v>973</v>
      </c>
      <c r="C112" s="166" t="s">
        <v>1236</v>
      </c>
      <c r="D112" s="37" t="s">
        <v>75</v>
      </c>
      <c r="E112" s="37" t="s">
        <v>75</v>
      </c>
      <c r="F112" s="37" t="s">
        <v>75</v>
      </c>
      <c r="G112" s="37" t="s">
        <v>75</v>
      </c>
      <c r="H112" s="37" t="s">
        <v>75</v>
      </c>
      <c r="I112" s="37" t="s">
        <v>75</v>
      </c>
      <c r="J112" s="37" t="s">
        <v>77</v>
      </c>
      <c r="K112" s="37" t="s">
        <v>75</v>
      </c>
      <c r="L112" s="37" t="s">
        <v>77</v>
      </c>
      <c r="M112" s="37" t="s">
        <v>77</v>
      </c>
      <c r="N112" s="37" t="s">
        <v>75</v>
      </c>
      <c r="O112" s="37" t="s">
        <v>75</v>
      </c>
      <c r="P112" s="37" t="s">
        <v>75</v>
      </c>
      <c r="Q112" s="37" t="s">
        <v>75</v>
      </c>
      <c r="R112" s="37" t="s">
        <v>75</v>
      </c>
      <c r="S112" s="37" t="s">
        <v>75</v>
      </c>
      <c r="T112" s="152">
        <v>42186</v>
      </c>
      <c r="U112" s="37" t="s">
        <v>81</v>
      </c>
      <c r="V112" s="37" t="s">
        <v>973</v>
      </c>
      <c r="W112" s="37" t="s">
        <v>1504</v>
      </c>
      <c r="X112" s="37" t="s">
        <v>83</v>
      </c>
      <c r="Y112" s="37" t="s">
        <v>938</v>
      </c>
      <c r="Z112" s="37" t="s">
        <v>964</v>
      </c>
      <c r="AA112" s="37" t="s">
        <v>85</v>
      </c>
      <c r="AB112" s="153">
        <v>40</v>
      </c>
      <c r="AC112" s="37" t="s">
        <v>86</v>
      </c>
      <c r="AD112" s="37" t="s">
        <v>126</v>
      </c>
      <c r="AE112" s="37" t="s">
        <v>1473</v>
      </c>
      <c r="AF112" s="37" t="s">
        <v>88</v>
      </c>
      <c r="AG112" s="37" t="s">
        <v>77</v>
      </c>
      <c r="AH112" s="37" t="s">
        <v>77</v>
      </c>
      <c r="AI112" s="37" t="s">
        <v>77</v>
      </c>
      <c r="AJ112" s="37" t="s">
        <v>77</v>
      </c>
      <c r="AK112" s="37" t="s">
        <v>940</v>
      </c>
      <c r="AL112" s="37" t="s">
        <v>1474</v>
      </c>
      <c r="AM112" s="37" t="s">
        <v>923</v>
      </c>
      <c r="AN112" s="37" t="s">
        <v>90</v>
      </c>
      <c r="AO112" s="37" t="s">
        <v>91</v>
      </c>
      <c r="AP112" s="37" t="s">
        <v>92</v>
      </c>
      <c r="AQ112" s="37" t="s">
        <v>77</v>
      </c>
      <c r="AR112" s="37" t="s">
        <v>77</v>
      </c>
      <c r="AS112" s="37" t="s">
        <v>77</v>
      </c>
      <c r="AT112" s="152">
        <v>37714</v>
      </c>
      <c r="AU112" s="37" t="s">
        <v>88</v>
      </c>
      <c r="AV112" s="37" t="s">
        <v>81</v>
      </c>
      <c r="AW112" s="37" t="s">
        <v>77</v>
      </c>
      <c r="AX112" s="37" t="s">
        <v>77</v>
      </c>
      <c r="AY112" s="37" t="s">
        <v>75</v>
      </c>
      <c r="AZ112" s="37" t="s">
        <v>77</v>
      </c>
      <c r="BA112" s="37" t="s">
        <v>93</v>
      </c>
      <c r="BB112" s="152">
        <v>37714</v>
      </c>
      <c r="BC112" s="37"/>
      <c r="BD112" s="37" t="s">
        <v>94</v>
      </c>
      <c r="BE112" s="154">
        <v>42233.837106481478</v>
      </c>
      <c r="BF112" s="37" t="s">
        <v>77</v>
      </c>
      <c r="BG112" s="37" t="s">
        <v>1239</v>
      </c>
      <c r="BH112" s="37" t="s">
        <v>1240</v>
      </c>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row>
    <row r="113" spans="1:99" s="26" customFormat="1" ht="56">
      <c r="A113" s="26" t="s">
        <v>1505</v>
      </c>
      <c r="B113" s="161" t="s">
        <v>975</v>
      </c>
      <c r="C113" s="166" t="s">
        <v>1236</v>
      </c>
      <c r="D113" s="37" t="s">
        <v>75</v>
      </c>
      <c r="E113" s="37" t="s">
        <v>75</v>
      </c>
      <c r="F113" s="37" t="s">
        <v>75</v>
      </c>
      <c r="G113" s="37" t="s">
        <v>75</v>
      </c>
      <c r="H113" s="37" t="s">
        <v>75</v>
      </c>
      <c r="I113" s="37" t="s">
        <v>75</v>
      </c>
      <c r="J113" s="37" t="s">
        <v>77</v>
      </c>
      <c r="K113" s="37" t="s">
        <v>75</v>
      </c>
      <c r="L113" s="37" t="s">
        <v>77</v>
      </c>
      <c r="M113" s="37" t="s">
        <v>77</v>
      </c>
      <c r="N113" s="37" t="s">
        <v>75</v>
      </c>
      <c r="O113" s="37" t="s">
        <v>75</v>
      </c>
      <c r="P113" s="37" t="s">
        <v>75</v>
      </c>
      <c r="Q113" s="37" t="s">
        <v>75</v>
      </c>
      <c r="R113" s="37" t="s">
        <v>75</v>
      </c>
      <c r="S113" s="37" t="s">
        <v>75</v>
      </c>
      <c r="T113" s="152">
        <v>42186</v>
      </c>
      <c r="U113" s="37" t="s">
        <v>81</v>
      </c>
      <c r="V113" s="37" t="s">
        <v>975</v>
      </c>
      <c r="W113" s="37" t="s">
        <v>1506</v>
      </c>
      <c r="X113" s="37" t="s">
        <v>83</v>
      </c>
      <c r="Y113" s="37" t="s">
        <v>938</v>
      </c>
      <c r="Z113" s="37" t="s">
        <v>939</v>
      </c>
      <c r="AA113" s="37" t="s">
        <v>85</v>
      </c>
      <c r="AB113" s="153">
        <v>40</v>
      </c>
      <c r="AC113" s="37" t="s">
        <v>86</v>
      </c>
      <c r="AD113" s="37" t="s">
        <v>126</v>
      </c>
      <c r="AE113" s="37" t="s">
        <v>1473</v>
      </c>
      <c r="AF113" s="37" t="s">
        <v>88</v>
      </c>
      <c r="AG113" s="37" t="s">
        <v>77</v>
      </c>
      <c r="AH113" s="37" t="s">
        <v>77</v>
      </c>
      <c r="AI113" s="37" t="s">
        <v>77</v>
      </c>
      <c r="AJ113" s="37" t="s">
        <v>77</v>
      </c>
      <c r="AK113" s="37" t="s">
        <v>940</v>
      </c>
      <c r="AL113" s="37" t="s">
        <v>1474</v>
      </c>
      <c r="AM113" s="37" t="s">
        <v>923</v>
      </c>
      <c r="AN113" s="37" t="s">
        <v>90</v>
      </c>
      <c r="AO113" s="37" t="s">
        <v>91</v>
      </c>
      <c r="AP113" s="37" t="s">
        <v>92</v>
      </c>
      <c r="AQ113" s="37" t="s">
        <v>77</v>
      </c>
      <c r="AR113" s="37" t="s">
        <v>77</v>
      </c>
      <c r="AS113" s="37" t="s">
        <v>77</v>
      </c>
      <c r="AT113" s="152">
        <v>37714</v>
      </c>
      <c r="AU113" s="37" t="s">
        <v>88</v>
      </c>
      <c r="AV113" s="37" t="s">
        <v>81</v>
      </c>
      <c r="AW113" s="37" t="s">
        <v>77</v>
      </c>
      <c r="AX113" s="37" t="s">
        <v>77</v>
      </c>
      <c r="AY113" s="37" t="s">
        <v>75</v>
      </c>
      <c r="AZ113" s="37" t="s">
        <v>77</v>
      </c>
      <c r="BA113" s="37" t="s">
        <v>93</v>
      </c>
      <c r="BB113" s="152">
        <v>37714</v>
      </c>
      <c r="BC113" s="37"/>
      <c r="BD113" s="37" t="s">
        <v>94</v>
      </c>
      <c r="BE113" s="154">
        <v>42233.837106481478</v>
      </c>
      <c r="BF113" s="37" t="s">
        <v>77</v>
      </c>
      <c r="BG113" s="37" t="s">
        <v>1239</v>
      </c>
      <c r="BH113" s="37" t="s">
        <v>1240</v>
      </c>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row>
    <row r="114" spans="1:99" s="26" customFormat="1" ht="56">
      <c r="A114" s="26" t="s">
        <v>1507</v>
      </c>
      <c r="B114" s="161" t="s">
        <v>977</v>
      </c>
      <c r="C114" s="166" t="s">
        <v>1236</v>
      </c>
      <c r="D114" s="37" t="s">
        <v>75</v>
      </c>
      <c r="E114" s="37" t="s">
        <v>75</v>
      </c>
      <c r="F114" s="37" t="s">
        <v>75</v>
      </c>
      <c r="G114" s="37" t="s">
        <v>75</v>
      </c>
      <c r="H114" s="37" t="s">
        <v>75</v>
      </c>
      <c r="I114" s="37" t="s">
        <v>75</v>
      </c>
      <c r="J114" s="37" t="s">
        <v>77</v>
      </c>
      <c r="K114" s="37" t="s">
        <v>75</v>
      </c>
      <c r="L114" s="37" t="s">
        <v>77</v>
      </c>
      <c r="M114" s="37" t="s">
        <v>77</v>
      </c>
      <c r="N114" s="37" t="s">
        <v>75</v>
      </c>
      <c r="O114" s="37" t="s">
        <v>75</v>
      </c>
      <c r="P114" s="37" t="s">
        <v>75</v>
      </c>
      <c r="Q114" s="37" t="s">
        <v>75</v>
      </c>
      <c r="R114" s="37" t="s">
        <v>75</v>
      </c>
      <c r="S114" s="37" t="s">
        <v>75</v>
      </c>
      <c r="T114" s="152">
        <v>42186</v>
      </c>
      <c r="U114" s="37" t="s">
        <v>81</v>
      </c>
      <c r="V114" s="37" t="s">
        <v>977</v>
      </c>
      <c r="W114" s="37" t="s">
        <v>1508</v>
      </c>
      <c r="X114" s="37" t="s">
        <v>83</v>
      </c>
      <c r="Y114" s="37" t="s">
        <v>938</v>
      </c>
      <c r="Z114" s="37" t="s">
        <v>954</v>
      </c>
      <c r="AA114" s="37" t="s">
        <v>85</v>
      </c>
      <c r="AB114" s="153">
        <v>40</v>
      </c>
      <c r="AC114" s="37" t="s">
        <v>86</v>
      </c>
      <c r="AD114" s="37" t="s">
        <v>126</v>
      </c>
      <c r="AE114" s="37" t="s">
        <v>1473</v>
      </c>
      <c r="AF114" s="37" t="s">
        <v>88</v>
      </c>
      <c r="AG114" s="37" t="s">
        <v>77</v>
      </c>
      <c r="AH114" s="37" t="s">
        <v>77</v>
      </c>
      <c r="AI114" s="37" t="s">
        <v>77</v>
      </c>
      <c r="AJ114" s="37" t="s">
        <v>77</v>
      </c>
      <c r="AK114" s="37" t="s">
        <v>940</v>
      </c>
      <c r="AL114" s="37" t="s">
        <v>1474</v>
      </c>
      <c r="AM114" s="37" t="s">
        <v>923</v>
      </c>
      <c r="AN114" s="37" t="s">
        <v>90</v>
      </c>
      <c r="AO114" s="37" t="s">
        <v>91</v>
      </c>
      <c r="AP114" s="37" t="s">
        <v>92</v>
      </c>
      <c r="AQ114" s="37" t="s">
        <v>77</v>
      </c>
      <c r="AR114" s="37" t="s">
        <v>77</v>
      </c>
      <c r="AS114" s="37" t="s">
        <v>77</v>
      </c>
      <c r="AT114" s="152">
        <v>37714</v>
      </c>
      <c r="AU114" s="37" t="s">
        <v>88</v>
      </c>
      <c r="AV114" s="37" t="s">
        <v>81</v>
      </c>
      <c r="AW114" s="37" t="s">
        <v>77</v>
      </c>
      <c r="AX114" s="37" t="s">
        <v>77</v>
      </c>
      <c r="AY114" s="37" t="s">
        <v>75</v>
      </c>
      <c r="AZ114" s="37" t="s">
        <v>77</v>
      </c>
      <c r="BA114" s="37" t="s">
        <v>93</v>
      </c>
      <c r="BB114" s="152">
        <v>37714</v>
      </c>
      <c r="BC114" s="37"/>
      <c r="BD114" s="37" t="s">
        <v>94</v>
      </c>
      <c r="BE114" s="154">
        <v>42233.837106481478</v>
      </c>
      <c r="BF114" s="37" t="s">
        <v>77</v>
      </c>
      <c r="BG114" s="37" t="s">
        <v>1239</v>
      </c>
      <c r="BH114" s="37" t="s">
        <v>1240</v>
      </c>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row>
    <row r="115" spans="1:99" s="26" customFormat="1" ht="56">
      <c r="A115" s="26" t="s">
        <v>1509</v>
      </c>
      <c r="B115" s="161" t="s">
        <v>979</v>
      </c>
      <c r="C115" s="166" t="s">
        <v>1236</v>
      </c>
      <c r="D115" s="37" t="s">
        <v>75</v>
      </c>
      <c r="E115" s="37" t="s">
        <v>75</v>
      </c>
      <c r="F115" s="37" t="s">
        <v>75</v>
      </c>
      <c r="G115" s="37" t="s">
        <v>75</v>
      </c>
      <c r="H115" s="37" t="s">
        <v>75</v>
      </c>
      <c r="I115" s="37" t="s">
        <v>75</v>
      </c>
      <c r="J115" s="37" t="s">
        <v>77</v>
      </c>
      <c r="K115" s="37" t="s">
        <v>75</v>
      </c>
      <c r="L115" s="37" t="s">
        <v>77</v>
      </c>
      <c r="M115" s="37" t="s">
        <v>77</v>
      </c>
      <c r="N115" s="37" t="s">
        <v>75</v>
      </c>
      <c r="O115" s="37" t="s">
        <v>75</v>
      </c>
      <c r="P115" s="37" t="s">
        <v>75</v>
      </c>
      <c r="Q115" s="37" t="s">
        <v>75</v>
      </c>
      <c r="R115" s="37" t="s">
        <v>75</v>
      </c>
      <c r="S115" s="37" t="s">
        <v>75</v>
      </c>
      <c r="T115" s="152">
        <v>42186</v>
      </c>
      <c r="U115" s="37" t="s">
        <v>81</v>
      </c>
      <c r="V115" s="37" t="s">
        <v>979</v>
      </c>
      <c r="W115" s="37" t="s">
        <v>1510</v>
      </c>
      <c r="X115" s="37" t="s">
        <v>83</v>
      </c>
      <c r="Y115" s="37" t="s">
        <v>938</v>
      </c>
      <c r="Z115" s="37" t="s">
        <v>943</v>
      </c>
      <c r="AA115" s="37" t="s">
        <v>85</v>
      </c>
      <c r="AB115" s="153">
        <v>40</v>
      </c>
      <c r="AC115" s="37" t="s">
        <v>86</v>
      </c>
      <c r="AD115" s="37" t="s">
        <v>126</v>
      </c>
      <c r="AE115" s="37" t="s">
        <v>1473</v>
      </c>
      <c r="AF115" s="37" t="s">
        <v>88</v>
      </c>
      <c r="AG115" s="37" t="s">
        <v>77</v>
      </c>
      <c r="AH115" s="37" t="s">
        <v>77</v>
      </c>
      <c r="AI115" s="37" t="s">
        <v>77</v>
      </c>
      <c r="AJ115" s="37" t="s">
        <v>77</v>
      </c>
      <c r="AK115" s="37" t="s">
        <v>77</v>
      </c>
      <c r="AL115" s="37" t="s">
        <v>1474</v>
      </c>
      <c r="AM115" s="37" t="s">
        <v>923</v>
      </c>
      <c r="AN115" s="37" t="s">
        <v>90</v>
      </c>
      <c r="AO115" s="37" t="s">
        <v>91</v>
      </c>
      <c r="AP115" s="37" t="s">
        <v>92</v>
      </c>
      <c r="AQ115" s="37" t="s">
        <v>77</v>
      </c>
      <c r="AR115" s="37" t="s">
        <v>77</v>
      </c>
      <c r="AS115" s="37" t="s">
        <v>77</v>
      </c>
      <c r="AT115" s="152">
        <v>37714</v>
      </c>
      <c r="AU115" s="37" t="s">
        <v>88</v>
      </c>
      <c r="AV115" s="37" t="s">
        <v>81</v>
      </c>
      <c r="AW115" s="37" t="s">
        <v>77</v>
      </c>
      <c r="AX115" s="37" t="s">
        <v>77</v>
      </c>
      <c r="AY115" s="37" t="s">
        <v>75</v>
      </c>
      <c r="AZ115" s="37" t="s">
        <v>77</v>
      </c>
      <c r="BA115" s="37" t="s">
        <v>93</v>
      </c>
      <c r="BB115" s="152">
        <v>37714</v>
      </c>
      <c r="BC115" s="37"/>
      <c r="BD115" s="37" t="s">
        <v>94</v>
      </c>
      <c r="BE115" s="154">
        <v>42233.837106481478</v>
      </c>
      <c r="BF115" s="37" t="s">
        <v>77</v>
      </c>
      <c r="BG115" s="37" t="s">
        <v>1239</v>
      </c>
      <c r="BH115" s="37" t="s">
        <v>1240</v>
      </c>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row>
    <row r="116" spans="1:99" s="26" customFormat="1" ht="42">
      <c r="A116" s="26" t="s">
        <v>1511</v>
      </c>
      <c r="B116" s="161" t="s">
        <v>981</v>
      </c>
      <c r="C116" s="166" t="s">
        <v>1236</v>
      </c>
      <c r="D116" s="37" t="s">
        <v>75</v>
      </c>
      <c r="E116" s="37" t="s">
        <v>75</v>
      </c>
      <c r="F116" s="37" t="s">
        <v>75</v>
      </c>
      <c r="G116" s="37" t="s">
        <v>75</v>
      </c>
      <c r="H116" s="37" t="s">
        <v>75</v>
      </c>
      <c r="I116" s="37" t="s">
        <v>75</v>
      </c>
      <c r="J116" s="37" t="s">
        <v>77</v>
      </c>
      <c r="K116" s="37" t="s">
        <v>75</v>
      </c>
      <c r="L116" s="37" t="s">
        <v>77</v>
      </c>
      <c r="M116" s="37" t="s">
        <v>77</v>
      </c>
      <c r="N116" s="37" t="s">
        <v>75</v>
      </c>
      <c r="O116" s="37" t="s">
        <v>75</v>
      </c>
      <c r="P116" s="37" t="s">
        <v>75</v>
      </c>
      <c r="Q116" s="37" t="s">
        <v>75</v>
      </c>
      <c r="R116" s="37" t="s">
        <v>75</v>
      </c>
      <c r="S116" s="37" t="s">
        <v>75</v>
      </c>
      <c r="T116" s="152">
        <v>42186</v>
      </c>
      <c r="U116" s="37" t="s">
        <v>81</v>
      </c>
      <c r="V116" s="37" t="s">
        <v>981</v>
      </c>
      <c r="W116" s="37" t="s">
        <v>1512</v>
      </c>
      <c r="X116" s="37" t="s">
        <v>83</v>
      </c>
      <c r="Y116" s="37" t="s">
        <v>938</v>
      </c>
      <c r="Z116" s="37" t="s">
        <v>983</v>
      </c>
      <c r="AA116" s="37" t="s">
        <v>85</v>
      </c>
      <c r="AB116" s="153">
        <v>40</v>
      </c>
      <c r="AC116" s="37" t="s">
        <v>86</v>
      </c>
      <c r="AD116" s="37" t="s">
        <v>126</v>
      </c>
      <c r="AE116" s="37" t="s">
        <v>1473</v>
      </c>
      <c r="AF116" s="37" t="s">
        <v>88</v>
      </c>
      <c r="AG116" s="37" t="s">
        <v>77</v>
      </c>
      <c r="AH116" s="37" t="s">
        <v>77</v>
      </c>
      <c r="AI116" s="37" t="s">
        <v>77</v>
      </c>
      <c r="AJ116" s="37" t="s">
        <v>77</v>
      </c>
      <c r="AK116" s="37" t="s">
        <v>923</v>
      </c>
      <c r="AL116" s="37" t="s">
        <v>1474</v>
      </c>
      <c r="AM116" s="37" t="s">
        <v>352</v>
      </c>
      <c r="AN116" s="37" t="s">
        <v>90</v>
      </c>
      <c r="AO116" s="37" t="s">
        <v>91</v>
      </c>
      <c r="AP116" s="37" t="s">
        <v>92</v>
      </c>
      <c r="AQ116" s="37" t="s">
        <v>77</v>
      </c>
      <c r="AR116" s="37" t="s">
        <v>77</v>
      </c>
      <c r="AS116" s="37" t="s">
        <v>77</v>
      </c>
      <c r="AT116" s="152">
        <v>37714</v>
      </c>
      <c r="AU116" s="37" t="s">
        <v>88</v>
      </c>
      <c r="AV116" s="37" t="s">
        <v>81</v>
      </c>
      <c r="AW116" s="37" t="s">
        <v>77</v>
      </c>
      <c r="AX116" s="37" t="s">
        <v>77</v>
      </c>
      <c r="AY116" s="37" t="s">
        <v>75</v>
      </c>
      <c r="AZ116" s="37" t="s">
        <v>77</v>
      </c>
      <c r="BA116" s="37" t="s">
        <v>93</v>
      </c>
      <c r="BB116" s="152">
        <v>37714</v>
      </c>
      <c r="BC116" s="37"/>
      <c r="BD116" s="37" t="s">
        <v>94</v>
      </c>
      <c r="BE116" s="154">
        <v>42233.837106481478</v>
      </c>
      <c r="BF116" s="37" t="s">
        <v>77</v>
      </c>
      <c r="BG116" s="37" t="s">
        <v>1239</v>
      </c>
      <c r="BH116" s="37" t="s">
        <v>1240</v>
      </c>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row>
    <row r="117" spans="1:99" s="26" customFormat="1" ht="42">
      <c r="A117" s="26" t="s">
        <v>1513</v>
      </c>
      <c r="B117" s="161" t="s">
        <v>984</v>
      </c>
      <c r="C117" s="166" t="s">
        <v>1236</v>
      </c>
      <c r="D117" s="37" t="s">
        <v>75</v>
      </c>
      <c r="E117" s="37" t="s">
        <v>75</v>
      </c>
      <c r="F117" s="37" t="s">
        <v>75</v>
      </c>
      <c r="G117" s="37" t="s">
        <v>75</v>
      </c>
      <c r="H117" s="37" t="s">
        <v>75</v>
      </c>
      <c r="I117" s="37" t="s">
        <v>75</v>
      </c>
      <c r="J117" s="37" t="s">
        <v>77</v>
      </c>
      <c r="K117" s="37" t="s">
        <v>75</v>
      </c>
      <c r="L117" s="37" t="s">
        <v>77</v>
      </c>
      <c r="M117" s="37" t="s">
        <v>77</v>
      </c>
      <c r="N117" s="37" t="s">
        <v>75</v>
      </c>
      <c r="O117" s="37" t="s">
        <v>75</v>
      </c>
      <c r="P117" s="37" t="s">
        <v>75</v>
      </c>
      <c r="Q117" s="37" t="s">
        <v>75</v>
      </c>
      <c r="R117" s="37" t="s">
        <v>75</v>
      </c>
      <c r="S117" s="37" t="s">
        <v>75</v>
      </c>
      <c r="T117" s="152">
        <v>42186</v>
      </c>
      <c r="U117" s="37" t="s">
        <v>81</v>
      </c>
      <c r="V117" s="37" t="s">
        <v>984</v>
      </c>
      <c r="W117" s="37" t="s">
        <v>1514</v>
      </c>
      <c r="X117" s="37" t="s">
        <v>83</v>
      </c>
      <c r="Y117" s="37" t="s">
        <v>938</v>
      </c>
      <c r="Z117" s="37" t="s">
        <v>964</v>
      </c>
      <c r="AA117" s="37" t="s">
        <v>85</v>
      </c>
      <c r="AB117" s="153">
        <v>40</v>
      </c>
      <c r="AC117" s="37" t="s">
        <v>86</v>
      </c>
      <c r="AD117" s="37" t="s">
        <v>126</v>
      </c>
      <c r="AE117" s="37" t="s">
        <v>1473</v>
      </c>
      <c r="AF117" s="37" t="s">
        <v>88</v>
      </c>
      <c r="AG117" s="37" t="s">
        <v>77</v>
      </c>
      <c r="AH117" s="37" t="s">
        <v>77</v>
      </c>
      <c r="AI117" s="37" t="s">
        <v>77</v>
      </c>
      <c r="AJ117" s="37" t="s">
        <v>77</v>
      </c>
      <c r="AK117" s="37" t="s">
        <v>923</v>
      </c>
      <c r="AL117" s="37" t="s">
        <v>1474</v>
      </c>
      <c r="AM117" s="37" t="s">
        <v>352</v>
      </c>
      <c r="AN117" s="37" t="s">
        <v>90</v>
      </c>
      <c r="AO117" s="37" t="s">
        <v>91</v>
      </c>
      <c r="AP117" s="37" t="s">
        <v>92</v>
      </c>
      <c r="AQ117" s="37" t="s">
        <v>77</v>
      </c>
      <c r="AR117" s="37" t="s">
        <v>77</v>
      </c>
      <c r="AS117" s="37" t="s">
        <v>77</v>
      </c>
      <c r="AT117" s="152">
        <v>37714</v>
      </c>
      <c r="AU117" s="37" t="s">
        <v>88</v>
      </c>
      <c r="AV117" s="37" t="s">
        <v>81</v>
      </c>
      <c r="AW117" s="37" t="s">
        <v>77</v>
      </c>
      <c r="AX117" s="37" t="s">
        <v>77</v>
      </c>
      <c r="AY117" s="37" t="s">
        <v>75</v>
      </c>
      <c r="AZ117" s="37" t="s">
        <v>77</v>
      </c>
      <c r="BA117" s="37" t="s">
        <v>93</v>
      </c>
      <c r="BB117" s="152">
        <v>37714</v>
      </c>
      <c r="BC117" s="37"/>
      <c r="BD117" s="37" t="s">
        <v>94</v>
      </c>
      <c r="BE117" s="154">
        <v>42233.837118055555</v>
      </c>
      <c r="BF117" s="37" t="s">
        <v>77</v>
      </c>
      <c r="BG117" s="37" t="s">
        <v>1239</v>
      </c>
      <c r="BH117" s="37" t="s">
        <v>1240</v>
      </c>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row>
    <row r="118" spans="1:99" s="26" customFormat="1" ht="42">
      <c r="A118" s="26" t="s">
        <v>1515</v>
      </c>
      <c r="B118" s="161" t="s">
        <v>986</v>
      </c>
      <c r="C118" s="166" t="s">
        <v>1236</v>
      </c>
      <c r="D118" s="37" t="s">
        <v>75</v>
      </c>
      <c r="E118" s="37" t="s">
        <v>75</v>
      </c>
      <c r="F118" s="37" t="s">
        <v>75</v>
      </c>
      <c r="G118" s="37" t="s">
        <v>75</v>
      </c>
      <c r="H118" s="37" t="s">
        <v>75</v>
      </c>
      <c r="I118" s="37" t="s">
        <v>75</v>
      </c>
      <c r="J118" s="37" t="s">
        <v>77</v>
      </c>
      <c r="K118" s="37" t="s">
        <v>75</v>
      </c>
      <c r="L118" s="37" t="s">
        <v>77</v>
      </c>
      <c r="M118" s="37" t="s">
        <v>77</v>
      </c>
      <c r="N118" s="37" t="s">
        <v>75</v>
      </c>
      <c r="O118" s="37" t="s">
        <v>75</v>
      </c>
      <c r="P118" s="37" t="s">
        <v>75</v>
      </c>
      <c r="Q118" s="37" t="s">
        <v>75</v>
      </c>
      <c r="R118" s="37" t="s">
        <v>75</v>
      </c>
      <c r="S118" s="37" t="s">
        <v>75</v>
      </c>
      <c r="T118" s="152">
        <v>42186</v>
      </c>
      <c r="U118" s="37" t="s">
        <v>81</v>
      </c>
      <c r="V118" s="37" t="s">
        <v>986</v>
      </c>
      <c r="W118" s="37" t="s">
        <v>1514</v>
      </c>
      <c r="X118" s="37" t="s">
        <v>83</v>
      </c>
      <c r="Y118" s="37" t="s">
        <v>938</v>
      </c>
      <c r="Z118" s="37" t="s">
        <v>949</v>
      </c>
      <c r="AA118" s="37" t="s">
        <v>85</v>
      </c>
      <c r="AB118" s="153">
        <v>40</v>
      </c>
      <c r="AC118" s="37" t="s">
        <v>86</v>
      </c>
      <c r="AD118" s="37" t="s">
        <v>126</v>
      </c>
      <c r="AE118" s="37" t="s">
        <v>1473</v>
      </c>
      <c r="AF118" s="37" t="s">
        <v>88</v>
      </c>
      <c r="AG118" s="37" t="s">
        <v>77</v>
      </c>
      <c r="AH118" s="37" t="s">
        <v>77</v>
      </c>
      <c r="AI118" s="37" t="s">
        <v>77</v>
      </c>
      <c r="AJ118" s="37" t="s">
        <v>77</v>
      </c>
      <c r="AK118" s="37" t="s">
        <v>923</v>
      </c>
      <c r="AL118" s="37" t="s">
        <v>1474</v>
      </c>
      <c r="AM118" s="37" t="s">
        <v>352</v>
      </c>
      <c r="AN118" s="37" t="s">
        <v>90</v>
      </c>
      <c r="AO118" s="37" t="s">
        <v>91</v>
      </c>
      <c r="AP118" s="37" t="s">
        <v>92</v>
      </c>
      <c r="AQ118" s="37" t="s">
        <v>77</v>
      </c>
      <c r="AR118" s="37" t="s">
        <v>77</v>
      </c>
      <c r="AS118" s="37" t="s">
        <v>77</v>
      </c>
      <c r="AT118" s="152">
        <v>37714</v>
      </c>
      <c r="AU118" s="37" t="s">
        <v>88</v>
      </c>
      <c r="AV118" s="37" t="s">
        <v>81</v>
      </c>
      <c r="AW118" s="37" t="s">
        <v>77</v>
      </c>
      <c r="AX118" s="37" t="s">
        <v>77</v>
      </c>
      <c r="AY118" s="37" t="s">
        <v>75</v>
      </c>
      <c r="AZ118" s="37" t="s">
        <v>77</v>
      </c>
      <c r="BA118" s="37" t="s">
        <v>93</v>
      </c>
      <c r="BB118" s="152">
        <v>37714</v>
      </c>
      <c r="BC118" s="37"/>
      <c r="BD118" s="37" t="s">
        <v>94</v>
      </c>
      <c r="BE118" s="154">
        <v>42233.837118055555</v>
      </c>
      <c r="BF118" s="37" t="s">
        <v>77</v>
      </c>
      <c r="BG118" s="37" t="s">
        <v>1239</v>
      </c>
      <c r="BH118" s="37" t="s">
        <v>1240</v>
      </c>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row>
    <row r="119" spans="1:99" s="26" customFormat="1" ht="42">
      <c r="A119" s="26" t="s">
        <v>1516</v>
      </c>
      <c r="B119" s="161" t="s">
        <v>1517</v>
      </c>
      <c r="C119" s="166" t="s">
        <v>1236</v>
      </c>
      <c r="D119" s="37" t="s">
        <v>75</v>
      </c>
      <c r="E119" s="37" t="s">
        <v>75</v>
      </c>
      <c r="F119" s="37" t="s">
        <v>75</v>
      </c>
      <c r="G119" s="37" t="s">
        <v>75</v>
      </c>
      <c r="H119" s="37" t="s">
        <v>75</v>
      </c>
      <c r="I119" s="37" t="s">
        <v>75</v>
      </c>
      <c r="J119" s="37" t="s">
        <v>77</v>
      </c>
      <c r="K119" s="37" t="s">
        <v>75</v>
      </c>
      <c r="L119" s="37" t="s">
        <v>77</v>
      </c>
      <c r="M119" s="37" t="s">
        <v>77</v>
      </c>
      <c r="N119" s="37" t="s">
        <v>75</v>
      </c>
      <c r="O119" s="37" t="s">
        <v>75</v>
      </c>
      <c r="P119" s="37" t="s">
        <v>75</v>
      </c>
      <c r="Q119" s="37" t="s">
        <v>75</v>
      </c>
      <c r="R119" s="37" t="s">
        <v>75</v>
      </c>
      <c r="S119" s="37" t="s">
        <v>75</v>
      </c>
      <c r="T119" s="152">
        <v>42186</v>
      </c>
      <c r="U119" s="37" t="s">
        <v>81</v>
      </c>
      <c r="V119" s="37" t="s">
        <v>1517</v>
      </c>
      <c r="W119" s="37" t="s">
        <v>1518</v>
      </c>
      <c r="X119" s="37" t="s">
        <v>83</v>
      </c>
      <c r="Y119" s="37" t="s">
        <v>938</v>
      </c>
      <c r="Z119" s="37" t="s">
        <v>939</v>
      </c>
      <c r="AA119" s="37" t="s">
        <v>85</v>
      </c>
      <c r="AB119" s="153">
        <v>40</v>
      </c>
      <c r="AC119" s="37" t="s">
        <v>86</v>
      </c>
      <c r="AD119" s="37" t="s">
        <v>126</v>
      </c>
      <c r="AE119" s="37" t="s">
        <v>1473</v>
      </c>
      <c r="AF119" s="37" t="s">
        <v>88</v>
      </c>
      <c r="AG119" s="37" t="s">
        <v>77</v>
      </c>
      <c r="AH119" s="37" t="s">
        <v>77</v>
      </c>
      <c r="AI119" s="37" t="s">
        <v>77</v>
      </c>
      <c r="AJ119" s="37" t="s">
        <v>77</v>
      </c>
      <c r="AK119" s="37" t="s">
        <v>77</v>
      </c>
      <c r="AL119" s="37" t="s">
        <v>1474</v>
      </c>
      <c r="AM119" s="37" t="s">
        <v>352</v>
      </c>
      <c r="AN119" s="37" t="s">
        <v>90</v>
      </c>
      <c r="AO119" s="37" t="s">
        <v>91</v>
      </c>
      <c r="AP119" s="37" t="s">
        <v>92</v>
      </c>
      <c r="AQ119" s="37" t="s">
        <v>77</v>
      </c>
      <c r="AR119" s="37" t="s">
        <v>77</v>
      </c>
      <c r="AS119" s="37" t="s">
        <v>77</v>
      </c>
      <c r="AT119" s="152">
        <v>37714</v>
      </c>
      <c r="AU119" s="37" t="s">
        <v>88</v>
      </c>
      <c r="AV119" s="37" t="s">
        <v>81</v>
      </c>
      <c r="AW119" s="37" t="s">
        <v>77</v>
      </c>
      <c r="AX119" s="37" t="s">
        <v>77</v>
      </c>
      <c r="AY119" s="37" t="s">
        <v>75</v>
      </c>
      <c r="AZ119" s="37" t="s">
        <v>77</v>
      </c>
      <c r="BA119" s="37" t="s">
        <v>93</v>
      </c>
      <c r="BB119" s="152">
        <v>37714</v>
      </c>
      <c r="BC119" s="37"/>
      <c r="BD119" s="37" t="s">
        <v>94</v>
      </c>
      <c r="BE119" s="154">
        <v>42233.837118055555</v>
      </c>
      <c r="BF119" s="37" t="s">
        <v>77</v>
      </c>
      <c r="BG119" s="37" t="s">
        <v>1239</v>
      </c>
      <c r="BH119" s="37" t="s">
        <v>1240</v>
      </c>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row>
    <row r="120" spans="1:99" s="26" customFormat="1" ht="28">
      <c r="A120" s="26" t="s">
        <v>1519</v>
      </c>
      <c r="B120" s="161" t="s">
        <v>988</v>
      </c>
      <c r="C120" s="166" t="s">
        <v>1236</v>
      </c>
      <c r="D120" s="37" t="s">
        <v>75</v>
      </c>
      <c r="E120" s="37" t="s">
        <v>75</v>
      </c>
      <c r="F120" s="37" t="s">
        <v>75</v>
      </c>
      <c r="G120" s="37" t="s">
        <v>75</v>
      </c>
      <c r="H120" s="37" t="s">
        <v>75</v>
      </c>
      <c r="I120" s="37" t="s">
        <v>75</v>
      </c>
      <c r="J120" s="37" t="s">
        <v>77</v>
      </c>
      <c r="K120" s="37" t="s">
        <v>75</v>
      </c>
      <c r="L120" s="37" t="s">
        <v>77</v>
      </c>
      <c r="M120" s="37" t="s">
        <v>77</v>
      </c>
      <c r="N120" s="37" t="s">
        <v>75</v>
      </c>
      <c r="O120" s="37" t="s">
        <v>75</v>
      </c>
      <c r="P120" s="37" t="s">
        <v>75</v>
      </c>
      <c r="Q120" s="37" t="s">
        <v>75</v>
      </c>
      <c r="R120" s="37" t="s">
        <v>75</v>
      </c>
      <c r="S120" s="37" t="s">
        <v>75</v>
      </c>
      <c r="T120" s="152">
        <v>42186</v>
      </c>
      <c r="U120" s="37" t="s">
        <v>81</v>
      </c>
      <c r="V120" s="37" t="s">
        <v>988</v>
      </c>
      <c r="W120" s="37" t="s">
        <v>989</v>
      </c>
      <c r="X120" s="37" t="s">
        <v>83</v>
      </c>
      <c r="Y120" s="37" t="s">
        <v>938</v>
      </c>
      <c r="Z120" s="37" t="s">
        <v>990</v>
      </c>
      <c r="AA120" s="37" t="s">
        <v>85</v>
      </c>
      <c r="AB120" s="153">
        <v>40</v>
      </c>
      <c r="AC120" s="37" t="s">
        <v>86</v>
      </c>
      <c r="AD120" s="37" t="s">
        <v>126</v>
      </c>
      <c r="AE120" s="37" t="s">
        <v>1473</v>
      </c>
      <c r="AF120" s="37" t="s">
        <v>88</v>
      </c>
      <c r="AG120" s="37" t="s">
        <v>77</v>
      </c>
      <c r="AH120" s="37" t="s">
        <v>77</v>
      </c>
      <c r="AI120" s="37" t="s">
        <v>77</v>
      </c>
      <c r="AJ120" s="37" t="s">
        <v>77</v>
      </c>
      <c r="AK120" s="37" t="s">
        <v>940</v>
      </c>
      <c r="AL120" s="37" t="s">
        <v>1474</v>
      </c>
      <c r="AM120" s="37" t="s">
        <v>923</v>
      </c>
      <c r="AN120" s="37" t="s">
        <v>90</v>
      </c>
      <c r="AO120" s="37" t="s">
        <v>91</v>
      </c>
      <c r="AP120" s="37" t="s">
        <v>92</v>
      </c>
      <c r="AQ120" s="37" t="s">
        <v>77</v>
      </c>
      <c r="AR120" s="37" t="s">
        <v>77</v>
      </c>
      <c r="AS120" s="37" t="s">
        <v>77</v>
      </c>
      <c r="AT120" s="152">
        <v>37714</v>
      </c>
      <c r="AU120" s="37" t="s">
        <v>88</v>
      </c>
      <c r="AV120" s="37" t="s">
        <v>81</v>
      </c>
      <c r="AW120" s="37" t="s">
        <v>77</v>
      </c>
      <c r="AX120" s="37" t="s">
        <v>77</v>
      </c>
      <c r="AY120" s="37" t="s">
        <v>75</v>
      </c>
      <c r="AZ120" s="37" t="s">
        <v>77</v>
      </c>
      <c r="BA120" s="37" t="s">
        <v>93</v>
      </c>
      <c r="BB120" s="152">
        <v>37714</v>
      </c>
      <c r="BC120" s="37"/>
      <c r="BD120" s="37" t="s">
        <v>94</v>
      </c>
      <c r="BE120" s="154">
        <v>42233.837118055555</v>
      </c>
      <c r="BF120" s="37" t="s">
        <v>77</v>
      </c>
      <c r="BG120" s="37" t="s">
        <v>1239</v>
      </c>
      <c r="BH120" s="37" t="s">
        <v>1240</v>
      </c>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row>
    <row r="121" spans="1:99" s="26" customFormat="1" ht="28">
      <c r="A121" s="26" t="s">
        <v>1520</v>
      </c>
      <c r="B121" s="161" t="s">
        <v>991</v>
      </c>
      <c r="C121" s="166" t="s">
        <v>1236</v>
      </c>
      <c r="D121" s="37" t="s">
        <v>75</v>
      </c>
      <c r="E121" s="37" t="s">
        <v>75</v>
      </c>
      <c r="F121" s="37" t="s">
        <v>75</v>
      </c>
      <c r="G121" s="37" t="s">
        <v>75</v>
      </c>
      <c r="H121" s="37" t="s">
        <v>75</v>
      </c>
      <c r="I121" s="37" t="s">
        <v>75</v>
      </c>
      <c r="J121" s="37" t="s">
        <v>77</v>
      </c>
      <c r="K121" s="37" t="s">
        <v>75</v>
      </c>
      <c r="L121" s="37" t="s">
        <v>77</v>
      </c>
      <c r="M121" s="37" t="s">
        <v>77</v>
      </c>
      <c r="N121" s="37" t="s">
        <v>75</v>
      </c>
      <c r="O121" s="37" t="s">
        <v>75</v>
      </c>
      <c r="P121" s="37" t="s">
        <v>75</v>
      </c>
      <c r="Q121" s="37" t="s">
        <v>75</v>
      </c>
      <c r="R121" s="37" t="s">
        <v>75</v>
      </c>
      <c r="S121" s="37" t="s">
        <v>75</v>
      </c>
      <c r="T121" s="152">
        <v>42186</v>
      </c>
      <c r="U121" s="37" t="s">
        <v>81</v>
      </c>
      <c r="V121" s="37" t="s">
        <v>991</v>
      </c>
      <c r="W121" s="37" t="s">
        <v>992</v>
      </c>
      <c r="X121" s="37" t="s">
        <v>83</v>
      </c>
      <c r="Y121" s="37" t="s">
        <v>938</v>
      </c>
      <c r="Z121" s="37" t="s">
        <v>993</v>
      </c>
      <c r="AA121" s="37" t="s">
        <v>85</v>
      </c>
      <c r="AB121" s="153">
        <v>40</v>
      </c>
      <c r="AC121" s="37" t="s">
        <v>86</v>
      </c>
      <c r="AD121" s="37" t="s">
        <v>126</v>
      </c>
      <c r="AE121" s="37" t="s">
        <v>1473</v>
      </c>
      <c r="AF121" s="37" t="s">
        <v>88</v>
      </c>
      <c r="AG121" s="37" t="s">
        <v>77</v>
      </c>
      <c r="AH121" s="37" t="s">
        <v>77</v>
      </c>
      <c r="AI121" s="37" t="s">
        <v>77</v>
      </c>
      <c r="AJ121" s="37" t="s">
        <v>77</v>
      </c>
      <c r="AK121" s="37" t="s">
        <v>940</v>
      </c>
      <c r="AL121" s="37" t="s">
        <v>1474</v>
      </c>
      <c r="AM121" s="37" t="s">
        <v>923</v>
      </c>
      <c r="AN121" s="37" t="s">
        <v>90</v>
      </c>
      <c r="AO121" s="37" t="s">
        <v>91</v>
      </c>
      <c r="AP121" s="37" t="s">
        <v>92</v>
      </c>
      <c r="AQ121" s="37" t="s">
        <v>77</v>
      </c>
      <c r="AR121" s="37" t="s">
        <v>77</v>
      </c>
      <c r="AS121" s="37" t="s">
        <v>77</v>
      </c>
      <c r="AT121" s="152">
        <v>37714</v>
      </c>
      <c r="AU121" s="37" t="s">
        <v>88</v>
      </c>
      <c r="AV121" s="37" t="s">
        <v>81</v>
      </c>
      <c r="AW121" s="37" t="s">
        <v>77</v>
      </c>
      <c r="AX121" s="37" t="s">
        <v>77</v>
      </c>
      <c r="AY121" s="37" t="s">
        <v>75</v>
      </c>
      <c r="AZ121" s="37" t="s">
        <v>77</v>
      </c>
      <c r="BA121" s="37" t="s">
        <v>93</v>
      </c>
      <c r="BB121" s="152">
        <v>37714</v>
      </c>
      <c r="BC121" s="37"/>
      <c r="BD121" s="37" t="s">
        <v>94</v>
      </c>
      <c r="BE121" s="154">
        <v>42233.837118055555</v>
      </c>
      <c r="BF121" s="37" t="s">
        <v>77</v>
      </c>
      <c r="BG121" s="37" t="s">
        <v>1239</v>
      </c>
      <c r="BH121" s="37" t="s">
        <v>1240</v>
      </c>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row>
    <row r="122" spans="1:99" s="26" customFormat="1" ht="28">
      <c r="A122" s="26" t="s">
        <v>1521</v>
      </c>
      <c r="B122" s="161" t="s">
        <v>994</v>
      </c>
      <c r="C122" s="166" t="s">
        <v>1236</v>
      </c>
      <c r="D122" s="37" t="s">
        <v>75</v>
      </c>
      <c r="E122" s="37" t="s">
        <v>75</v>
      </c>
      <c r="F122" s="37" t="s">
        <v>75</v>
      </c>
      <c r="G122" s="37" t="s">
        <v>75</v>
      </c>
      <c r="H122" s="37" t="s">
        <v>75</v>
      </c>
      <c r="I122" s="37" t="s">
        <v>75</v>
      </c>
      <c r="J122" s="37" t="s">
        <v>77</v>
      </c>
      <c r="K122" s="37" t="s">
        <v>75</v>
      </c>
      <c r="L122" s="37" t="s">
        <v>77</v>
      </c>
      <c r="M122" s="37" t="s">
        <v>77</v>
      </c>
      <c r="N122" s="37" t="s">
        <v>75</v>
      </c>
      <c r="O122" s="37" t="s">
        <v>75</v>
      </c>
      <c r="P122" s="37" t="s">
        <v>75</v>
      </c>
      <c r="Q122" s="37" t="s">
        <v>75</v>
      </c>
      <c r="R122" s="37" t="s">
        <v>75</v>
      </c>
      <c r="S122" s="37" t="s">
        <v>75</v>
      </c>
      <c r="T122" s="152">
        <v>42186</v>
      </c>
      <c r="U122" s="37" t="s">
        <v>81</v>
      </c>
      <c r="V122" s="37" t="s">
        <v>994</v>
      </c>
      <c r="W122" s="37" t="s">
        <v>995</v>
      </c>
      <c r="X122" s="37" t="s">
        <v>83</v>
      </c>
      <c r="Y122" s="37" t="s">
        <v>938</v>
      </c>
      <c r="Z122" s="37" t="s">
        <v>996</v>
      </c>
      <c r="AA122" s="37" t="s">
        <v>85</v>
      </c>
      <c r="AB122" s="153">
        <v>40</v>
      </c>
      <c r="AC122" s="37" t="s">
        <v>86</v>
      </c>
      <c r="AD122" s="37" t="s">
        <v>126</v>
      </c>
      <c r="AE122" s="37" t="s">
        <v>1473</v>
      </c>
      <c r="AF122" s="37" t="s">
        <v>88</v>
      </c>
      <c r="AG122" s="37" t="s">
        <v>77</v>
      </c>
      <c r="AH122" s="37" t="s">
        <v>77</v>
      </c>
      <c r="AI122" s="37" t="s">
        <v>77</v>
      </c>
      <c r="AJ122" s="37" t="s">
        <v>77</v>
      </c>
      <c r="AK122" s="37" t="s">
        <v>940</v>
      </c>
      <c r="AL122" s="37" t="s">
        <v>1474</v>
      </c>
      <c r="AM122" s="37" t="s">
        <v>923</v>
      </c>
      <c r="AN122" s="37" t="s">
        <v>90</v>
      </c>
      <c r="AO122" s="37" t="s">
        <v>91</v>
      </c>
      <c r="AP122" s="37" t="s">
        <v>92</v>
      </c>
      <c r="AQ122" s="37" t="s">
        <v>77</v>
      </c>
      <c r="AR122" s="37" t="s">
        <v>77</v>
      </c>
      <c r="AS122" s="37" t="s">
        <v>77</v>
      </c>
      <c r="AT122" s="152">
        <v>37714</v>
      </c>
      <c r="AU122" s="37" t="s">
        <v>88</v>
      </c>
      <c r="AV122" s="37" t="s">
        <v>81</v>
      </c>
      <c r="AW122" s="37" t="s">
        <v>77</v>
      </c>
      <c r="AX122" s="37" t="s">
        <v>77</v>
      </c>
      <c r="AY122" s="37" t="s">
        <v>75</v>
      </c>
      <c r="AZ122" s="37" t="s">
        <v>77</v>
      </c>
      <c r="BA122" s="37" t="s">
        <v>93</v>
      </c>
      <c r="BB122" s="152">
        <v>37714</v>
      </c>
      <c r="BC122" s="37"/>
      <c r="BD122" s="37" t="s">
        <v>94</v>
      </c>
      <c r="BE122" s="154">
        <v>42233.837129629632</v>
      </c>
      <c r="BF122" s="37" t="s">
        <v>77</v>
      </c>
      <c r="BG122" s="37" t="s">
        <v>1239</v>
      </c>
      <c r="BH122" s="37" t="s">
        <v>1240</v>
      </c>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row>
    <row r="123" spans="1:99" s="26" customFormat="1" ht="28">
      <c r="A123" s="26" t="s">
        <v>1522</v>
      </c>
      <c r="B123" s="161" t="s">
        <v>997</v>
      </c>
      <c r="C123" s="166" t="s">
        <v>1236</v>
      </c>
      <c r="D123" s="37" t="s">
        <v>75</v>
      </c>
      <c r="E123" s="37" t="s">
        <v>75</v>
      </c>
      <c r="F123" s="37" t="s">
        <v>75</v>
      </c>
      <c r="G123" s="37" t="s">
        <v>75</v>
      </c>
      <c r="H123" s="37" t="s">
        <v>75</v>
      </c>
      <c r="I123" s="37" t="s">
        <v>75</v>
      </c>
      <c r="J123" s="37" t="s">
        <v>77</v>
      </c>
      <c r="K123" s="37" t="s">
        <v>75</v>
      </c>
      <c r="L123" s="37" t="s">
        <v>77</v>
      </c>
      <c r="M123" s="37" t="s">
        <v>77</v>
      </c>
      <c r="N123" s="37" t="s">
        <v>75</v>
      </c>
      <c r="O123" s="37" t="s">
        <v>75</v>
      </c>
      <c r="P123" s="37" t="s">
        <v>75</v>
      </c>
      <c r="Q123" s="37" t="s">
        <v>75</v>
      </c>
      <c r="R123" s="37" t="s">
        <v>75</v>
      </c>
      <c r="S123" s="37" t="s">
        <v>75</v>
      </c>
      <c r="T123" s="152">
        <v>42186</v>
      </c>
      <c r="U123" s="37" t="s">
        <v>81</v>
      </c>
      <c r="V123" s="37" t="s">
        <v>997</v>
      </c>
      <c r="W123" s="37" t="s">
        <v>998</v>
      </c>
      <c r="X123" s="37" t="s">
        <v>83</v>
      </c>
      <c r="Y123" s="37" t="s">
        <v>938</v>
      </c>
      <c r="Z123" s="37" t="s">
        <v>949</v>
      </c>
      <c r="AA123" s="37" t="s">
        <v>85</v>
      </c>
      <c r="AB123" s="153">
        <v>40</v>
      </c>
      <c r="AC123" s="37" t="s">
        <v>86</v>
      </c>
      <c r="AD123" s="37" t="s">
        <v>126</v>
      </c>
      <c r="AE123" s="37" t="s">
        <v>1473</v>
      </c>
      <c r="AF123" s="37" t="s">
        <v>88</v>
      </c>
      <c r="AG123" s="37" t="s">
        <v>77</v>
      </c>
      <c r="AH123" s="37" t="s">
        <v>77</v>
      </c>
      <c r="AI123" s="37" t="s">
        <v>77</v>
      </c>
      <c r="AJ123" s="37" t="s">
        <v>77</v>
      </c>
      <c r="AK123" s="37" t="s">
        <v>940</v>
      </c>
      <c r="AL123" s="37" t="s">
        <v>1474</v>
      </c>
      <c r="AM123" s="37" t="s">
        <v>923</v>
      </c>
      <c r="AN123" s="37" t="s">
        <v>90</v>
      </c>
      <c r="AO123" s="37" t="s">
        <v>91</v>
      </c>
      <c r="AP123" s="37" t="s">
        <v>92</v>
      </c>
      <c r="AQ123" s="37" t="s">
        <v>77</v>
      </c>
      <c r="AR123" s="37" t="s">
        <v>77</v>
      </c>
      <c r="AS123" s="37" t="s">
        <v>77</v>
      </c>
      <c r="AT123" s="152">
        <v>37714</v>
      </c>
      <c r="AU123" s="37" t="s">
        <v>88</v>
      </c>
      <c r="AV123" s="37" t="s">
        <v>81</v>
      </c>
      <c r="AW123" s="37" t="s">
        <v>77</v>
      </c>
      <c r="AX123" s="37" t="s">
        <v>77</v>
      </c>
      <c r="AY123" s="37" t="s">
        <v>75</v>
      </c>
      <c r="AZ123" s="37" t="s">
        <v>77</v>
      </c>
      <c r="BA123" s="37" t="s">
        <v>93</v>
      </c>
      <c r="BB123" s="152">
        <v>37714</v>
      </c>
      <c r="BC123" s="37"/>
      <c r="BD123" s="37" t="s">
        <v>94</v>
      </c>
      <c r="BE123" s="154">
        <v>42233.837129629632</v>
      </c>
      <c r="BF123" s="37" t="s">
        <v>77</v>
      </c>
      <c r="BG123" s="37" t="s">
        <v>1239</v>
      </c>
      <c r="BH123" s="37" t="s">
        <v>1240</v>
      </c>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row>
    <row r="124" spans="1:99" s="26" customFormat="1" ht="28">
      <c r="A124" s="26" t="s">
        <v>1523</v>
      </c>
      <c r="B124" s="161" t="s">
        <v>1524</v>
      </c>
      <c r="C124" s="166" t="s">
        <v>1236</v>
      </c>
      <c r="D124" s="37" t="s">
        <v>75</v>
      </c>
      <c r="E124" s="37" t="s">
        <v>75</v>
      </c>
      <c r="F124" s="37" t="s">
        <v>75</v>
      </c>
      <c r="G124" s="37" t="s">
        <v>75</v>
      </c>
      <c r="H124" s="37" t="s">
        <v>75</v>
      </c>
      <c r="I124" s="37" t="s">
        <v>75</v>
      </c>
      <c r="J124" s="37" t="s">
        <v>77</v>
      </c>
      <c r="K124" s="37" t="s">
        <v>75</v>
      </c>
      <c r="L124" s="37" t="s">
        <v>77</v>
      </c>
      <c r="M124" s="37" t="s">
        <v>77</v>
      </c>
      <c r="N124" s="37" t="s">
        <v>75</v>
      </c>
      <c r="O124" s="37" t="s">
        <v>75</v>
      </c>
      <c r="P124" s="37" t="s">
        <v>75</v>
      </c>
      <c r="Q124" s="37" t="s">
        <v>75</v>
      </c>
      <c r="R124" s="37" t="s">
        <v>75</v>
      </c>
      <c r="S124" s="37" t="s">
        <v>75</v>
      </c>
      <c r="T124" s="152">
        <v>42186</v>
      </c>
      <c r="U124" s="37" t="s">
        <v>81</v>
      </c>
      <c r="V124" s="37" t="s">
        <v>1524</v>
      </c>
      <c r="W124" s="37" t="s">
        <v>1525</v>
      </c>
      <c r="X124" s="37" t="s">
        <v>83</v>
      </c>
      <c r="Y124" s="37" t="s">
        <v>938</v>
      </c>
      <c r="Z124" s="37" t="s">
        <v>954</v>
      </c>
      <c r="AA124" s="37" t="s">
        <v>85</v>
      </c>
      <c r="AB124" s="153">
        <v>40</v>
      </c>
      <c r="AC124" s="37" t="s">
        <v>86</v>
      </c>
      <c r="AD124" s="37" t="s">
        <v>126</v>
      </c>
      <c r="AE124" s="37" t="s">
        <v>1473</v>
      </c>
      <c r="AF124" s="37" t="s">
        <v>88</v>
      </c>
      <c r="AG124" s="37" t="s">
        <v>89</v>
      </c>
      <c r="AH124" s="37" t="s">
        <v>77</v>
      </c>
      <c r="AI124" s="37" t="s">
        <v>77</v>
      </c>
      <c r="AJ124" s="37" t="s">
        <v>77</v>
      </c>
      <c r="AK124" s="37" t="s">
        <v>940</v>
      </c>
      <c r="AL124" s="37" t="s">
        <v>1474</v>
      </c>
      <c r="AM124" s="37" t="s">
        <v>923</v>
      </c>
      <c r="AN124" s="37" t="s">
        <v>90</v>
      </c>
      <c r="AO124" s="37" t="s">
        <v>91</v>
      </c>
      <c r="AP124" s="37" t="s">
        <v>92</v>
      </c>
      <c r="AQ124" s="37" t="s">
        <v>77</v>
      </c>
      <c r="AR124" s="37" t="s">
        <v>77</v>
      </c>
      <c r="AS124" s="37" t="s">
        <v>77</v>
      </c>
      <c r="AT124" s="152">
        <v>37714</v>
      </c>
      <c r="AU124" s="37" t="s">
        <v>88</v>
      </c>
      <c r="AV124" s="37" t="s">
        <v>81</v>
      </c>
      <c r="AW124" s="37" t="s">
        <v>77</v>
      </c>
      <c r="AX124" s="37" t="s">
        <v>77</v>
      </c>
      <c r="AY124" s="37" t="s">
        <v>75</v>
      </c>
      <c r="AZ124" s="37" t="s">
        <v>77</v>
      </c>
      <c r="BA124" s="37" t="s">
        <v>93</v>
      </c>
      <c r="BB124" s="152">
        <v>37714</v>
      </c>
      <c r="BC124" s="37"/>
      <c r="BD124" s="37" t="s">
        <v>94</v>
      </c>
      <c r="BE124" s="154">
        <v>42233.837129629632</v>
      </c>
      <c r="BF124" s="37" t="s">
        <v>77</v>
      </c>
      <c r="BG124" s="37" t="s">
        <v>1257</v>
      </c>
      <c r="BH124" s="37" t="s">
        <v>1240</v>
      </c>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row>
    <row r="125" spans="1:99" s="26" customFormat="1" ht="42">
      <c r="A125" s="26" t="s">
        <v>1526</v>
      </c>
      <c r="B125" s="161" t="s">
        <v>1527</v>
      </c>
      <c r="C125" s="166" t="s">
        <v>1236</v>
      </c>
      <c r="D125" s="37" t="s">
        <v>75</v>
      </c>
      <c r="E125" s="37" t="s">
        <v>75</v>
      </c>
      <c r="F125" s="37" t="s">
        <v>75</v>
      </c>
      <c r="G125" s="37" t="s">
        <v>75</v>
      </c>
      <c r="H125" s="37" t="s">
        <v>75</v>
      </c>
      <c r="I125" s="37" t="s">
        <v>75</v>
      </c>
      <c r="J125" s="37" t="s">
        <v>77</v>
      </c>
      <c r="K125" s="37" t="s">
        <v>75</v>
      </c>
      <c r="L125" s="37" t="s">
        <v>77</v>
      </c>
      <c r="M125" s="37" t="s">
        <v>77</v>
      </c>
      <c r="N125" s="37" t="s">
        <v>75</v>
      </c>
      <c r="O125" s="37" t="s">
        <v>75</v>
      </c>
      <c r="P125" s="37" t="s">
        <v>75</v>
      </c>
      <c r="Q125" s="37" t="s">
        <v>75</v>
      </c>
      <c r="R125" s="37" t="s">
        <v>75</v>
      </c>
      <c r="S125" s="37" t="s">
        <v>75</v>
      </c>
      <c r="T125" s="152">
        <v>42186</v>
      </c>
      <c r="U125" s="37" t="s">
        <v>81</v>
      </c>
      <c r="V125" s="37" t="s">
        <v>1527</v>
      </c>
      <c r="W125" s="37" t="s">
        <v>1528</v>
      </c>
      <c r="X125" s="37" t="s">
        <v>83</v>
      </c>
      <c r="Y125" s="37" t="s">
        <v>938</v>
      </c>
      <c r="Z125" s="37" t="s">
        <v>996</v>
      </c>
      <c r="AA125" s="37" t="s">
        <v>85</v>
      </c>
      <c r="AB125" s="153">
        <v>40</v>
      </c>
      <c r="AC125" s="37" t="s">
        <v>86</v>
      </c>
      <c r="AD125" s="37" t="s">
        <v>126</v>
      </c>
      <c r="AE125" s="37" t="s">
        <v>1473</v>
      </c>
      <c r="AF125" s="37" t="s">
        <v>88</v>
      </c>
      <c r="AG125" s="37" t="s">
        <v>77</v>
      </c>
      <c r="AH125" s="37" t="s">
        <v>77</v>
      </c>
      <c r="AI125" s="37" t="s">
        <v>77</v>
      </c>
      <c r="AJ125" s="37" t="s">
        <v>77</v>
      </c>
      <c r="AK125" s="37" t="s">
        <v>77</v>
      </c>
      <c r="AL125" s="37" t="s">
        <v>1474</v>
      </c>
      <c r="AM125" s="37" t="s">
        <v>352</v>
      </c>
      <c r="AN125" s="37" t="s">
        <v>90</v>
      </c>
      <c r="AO125" s="37" t="s">
        <v>91</v>
      </c>
      <c r="AP125" s="37" t="s">
        <v>92</v>
      </c>
      <c r="AQ125" s="37" t="s">
        <v>77</v>
      </c>
      <c r="AR125" s="37" t="s">
        <v>77</v>
      </c>
      <c r="AS125" s="37" t="s">
        <v>77</v>
      </c>
      <c r="AT125" s="152">
        <v>37714</v>
      </c>
      <c r="AU125" s="37" t="s">
        <v>88</v>
      </c>
      <c r="AV125" s="37" t="s">
        <v>81</v>
      </c>
      <c r="AW125" s="37" t="s">
        <v>77</v>
      </c>
      <c r="AX125" s="37" t="s">
        <v>77</v>
      </c>
      <c r="AY125" s="37" t="s">
        <v>75</v>
      </c>
      <c r="AZ125" s="37" t="s">
        <v>77</v>
      </c>
      <c r="BA125" s="37" t="s">
        <v>93</v>
      </c>
      <c r="BB125" s="152">
        <v>37714</v>
      </c>
      <c r="BC125" s="37"/>
      <c r="BD125" s="37" t="s">
        <v>94</v>
      </c>
      <c r="BE125" s="154">
        <v>42233.837141203701</v>
      </c>
      <c r="BF125" s="37" t="s">
        <v>77</v>
      </c>
      <c r="BG125" s="37" t="s">
        <v>1239</v>
      </c>
      <c r="BH125" s="37" t="s">
        <v>1240</v>
      </c>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row>
    <row r="126" spans="1:99" s="26" customFormat="1" ht="42">
      <c r="A126" s="26" t="s">
        <v>1529</v>
      </c>
      <c r="B126" s="161" t="s">
        <v>1530</v>
      </c>
      <c r="C126" s="166" t="s">
        <v>1236</v>
      </c>
      <c r="D126" s="37" t="s">
        <v>75</v>
      </c>
      <c r="E126" s="37" t="s">
        <v>75</v>
      </c>
      <c r="F126" s="37" t="s">
        <v>75</v>
      </c>
      <c r="G126" s="37" t="s">
        <v>75</v>
      </c>
      <c r="H126" s="37" t="s">
        <v>75</v>
      </c>
      <c r="I126" s="37" t="s">
        <v>75</v>
      </c>
      <c r="J126" s="37" t="s">
        <v>77</v>
      </c>
      <c r="K126" s="37" t="s">
        <v>75</v>
      </c>
      <c r="L126" s="37" t="s">
        <v>77</v>
      </c>
      <c r="M126" s="37" t="s">
        <v>77</v>
      </c>
      <c r="N126" s="37" t="s">
        <v>75</v>
      </c>
      <c r="O126" s="37" t="s">
        <v>75</v>
      </c>
      <c r="P126" s="37" t="s">
        <v>75</v>
      </c>
      <c r="Q126" s="37" t="s">
        <v>75</v>
      </c>
      <c r="R126" s="37" t="s">
        <v>75</v>
      </c>
      <c r="S126" s="37" t="s">
        <v>75</v>
      </c>
      <c r="T126" s="152">
        <v>42186</v>
      </c>
      <c r="U126" s="37" t="s">
        <v>81</v>
      </c>
      <c r="V126" s="37" t="s">
        <v>1530</v>
      </c>
      <c r="W126" s="37" t="s">
        <v>1531</v>
      </c>
      <c r="X126" s="37" t="s">
        <v>83</v>
      </c>
      <c r="Y126" s="37" t="s">
        <v>938</v>
      </c>
      <c r="Z126" s="37" t="s">
        <v>1053</v>
      </c>
      <c r="AA126" s="37" t="s">
        <v>85</v>
      </c>
      <c r="AB126" s="153">
        <v>40</v>
      </c>
      <c r="AC126" s="37" t="s">
        <v>86</v>
      </c>
      <c r="AD126" s="37" t="s">
        <v>126</v>
      </c>
      <c r="AE126" s="37" t="s">
        <v>1473</v>
      </c>
      <c r="AF126" s="37" t="s">
        <v>88</v>
      </c>
      <c r="AG126" s="37" t="s">
        <v>77</v>
      </c>
      <c r="AH126" s="37" t="s">
        <v>77</v>
      </c>
      <c r="AI126" s="37" t="s">
        <v>77</v>
      </c>
      <c r="AJ126" s="37" t="s">
        <v>77</v>
      </c>
      <c r="AK126" s="37" t="s">
        <v>77</v>
      </c>
      <c r="AL126" s="37" t="s">
        <v>1474</v>
      </c>
      <c r="AM126" s="37" t="s">
        <v>352</v>
      </c>
      <c r="AN126" s="37" t="s">
        <v>90</v>
      </c>
      <c r="AO126" s="37" t="s">
        <v>91</v>
      </c>
      <c r="AP126" s="37" t="s">
        <v>92</v>
      </c>
      <c r="AQ126" s="37" t="s">
        <v>77</v>
      </c>
      <c r="AR126" s="37" t="s">
        <v>77</v>
      </c>
      <c r="AS126" s="37" t="s">
        <v>77</v>
      </c>
      <c r="AT126" s="152">
        <v>37714</v>
      </c>
      <c r="AU126" s="37" t="s">
        <v>88</v>
      </c>
      <c r="AV126" s="37" t="s">
        <v>81</v>
      </c>
      <c r="AW126" s="37" t="s">
        <v>77</v>
      </c>
      <c r="AX126" s="37" t="s">
        <v>77</v>
      </c>
      <c r="AY126" s="37" t="s">
        <v>75</v>
      </c>
      <c r="AZ126" s="37" t="s">
        <v>77</v>
      </c>
      <c r="BA126" s="37" t="s">
        <v>93</v>
      </c>
      <c r="BB126" s="152">
        <v>37714</v>
      </c>
      <c r="BC126" s="37"/>
      <c r="BD126" s="37" t="s">
        <v>94</v>
      </c>
      <c r="BE126" s="154">
        <v>42233.837141203701</v>
      </c>
      <c r="BF126" s="37" t="s">
        <v>77</v>
      </c>
      <c r="BG126" s="37" t="s">
        <v>1239</v>
      </c>
      <c r="BH126" s="37" t="s">
        <v>1240</v>
      </c>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row>
    <row r="127" spans="1:99" s="26" customFormat="1" ht="42">
      <c r="A127" s="26" t="s">
        <v>1532</v>
      </c>
      <c r="B127" s="161" t="s">
        <v>1533</v>
      </c>
      <c r="C127" s="166" t="s">
        <v>1236</v>
      </c>
      <c r="D127" s="37" t="s">
        <v>75</v>
      </c>
      <c r="E127" s="37" t="s">
        <v>75</v>
      </c>
      <c r="F127" s="37" t="s">
        <v>75</v>
      </c>
      <c r="G127" s="37" t="s">
        <v>75</v>
      </c>
      <c r="H127" s="37" t="s">
        <v>75</v>
      </c>
      <c r="I127" s="37" t="s">
        <v>75</v>
      </c>
      <c r="J127" s="37" t="s">
        <v>77</v>
      </c>
      <c r="K127" s="37" t="s">
        <v>75</v>
      </c>
      <c r="L127" s="37" t="s">
        <v>77</v>
      </c>
      <c r="M127" s="37" t="s">
        <v>77</v>
      </c>
      <c r="N127" s="37" t="s">
        <v>75</v>
      </c>
      <c r="O127" s="37" t="s">
        <v>75</v>
      </c>
      <c r="P127" s="37" t="s">
        <v>75</v>
      </c>
      <c r="Q127" s="37" t="s">
        <v>75</v>
      </c>
      <c r="R127" s="37" t="s">
        <v>75</v>
      </c>
      <c r="S127" s="37" t="s">
        <v>75</v>
      </c>
      <c r="T127" s="152">
        <v>42186</v>
      </c>
      <c r="U127" s="37" t="s">
        <v>81</v>
      </c>
      <c r="V127" s="37" t="s">
        <v>1533</v>
      </c>
      <c r="W127" s="37" t="s">
        <v>1534</v>
      </c>
      <c r="X127" s="37" t="s">
        <v>83</v>
      </c>
      <c r="Y127" s="37" t="s">
        <v>938</v>
      </c>
      <c r="Z127" s="37" t="s">
        <v>954</v>
      </c>
      <c r="AA127" s="37" t="s">
        <v>85</v>
      </c>
      <c r="AB127" s="153">
        <v>40</v>
      </c>
      <c r="AC127" s="37" t="s">
        <v>86</v>
      </c>
      <c r="AD127" s="37" t="s">
        <v>126</v>
      </c>
      <c r="AE127" s="37" t="s">
        <v>1473</v>
      </c>
      <c r="AF127" s="37" t="s">
        <v>88</v>
      </c>
      <c r="AG127" s="37" t="s">
        <v>77</v>
      </c>
      <c r="AH127" s="37" t="s">
        <v>77</v>
      </c>
      <c r="AI127" s="37" t="s">
        <v>77</v>
      </c>
      <c r="AJ127" s="37" t="s">
        <v>77</v>
      </c>
      <c r="AK127" s="37" t="s">
        <v>77</v>
      </c>
      <c r="AL127" s="37" t="s">
        <v>1474</v>
      </c>
      <c r="AM127" s="37" t="s">
        <v>352</v>
      </c>
      <c r="AN127" s="37" t="s">
        <v>90</v>
      </c>
      <c r="AO127" s="37" t="s">
        <v>91</v>
      </c>
      <c r="AP127" s="37" t="s">
        <v>92</v>
      </c>
      <c r="AQ127" s="37" t="s">
        <v>77</v>
      </c>
      <c r="AR127" s="37" t="s">
        <v>77</v>
      </c>
      <c r="AS127" s="37" t="s">
        <v>77</v>
      </c>
      <c r="AT127" s="152">
        <v>37714</v>
      </c>
      <c r="AU127" s="37" t="s">
        <v>88</v>
      </c>
      <c r="AV127" s="37" t="s">
        <v>81</v>
      </c>
      <c r="AW127" s="37" t="s">
        <v>77</v>
      </c>
      <c r="AX127" s="37" t="s">
        <v>77</v>
      </c>
      <c r="AY127" s="37" t="s">
        <v>75</v>
      </c>
      <c r="AZ127" s="37" t="s">
        <v>77</v>
      </c>
      <c r="BA127" s="37" t="s">
        <v>93</v>
      </c>
      <c r="BB127" s="152">
        <v>37714</v>
      </c>
      <c r="BC127" s="37"/>
      <c r="BD127" s="37" t="s">
        <v>94</v>
      </c>
      <c r="BE127" s="154">
        <v>42233.837141203701</v>
      </c>
      <c r="BF127" s="37" t="s">
        <v>77</v>
      </c>
      <c r="BG127" s="37" t="s">
        <v>1239</v>
      </c>
      <c r="BH127" s="37" t="s">
        <v>1240</v>
      </c>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row>
    <row r="128" spans="1:99" s="26" customFormat="1" ht="42">
      <c r="A128" s="26" t="s">
        <v>1535</v>
      </c>
      <c r="B128" s="161" t="s">
        <v>1536</v>
      </c>
      <c r="C128" s="166" t="s">
        <v>1236</v>
      </c>
      <c r="D128" s="37" t="s">
        <v>75</v>
      </c>
      <c r="E128" s="37" t="s">
        <v>75</v>
      </c>
      <c r="F128" s="37" t="s">
        <v>75</v>
      </c>
      <c r="G128" s="37" t="s">
        <v>75</v>
      </c>
      <c r="H128" s="37" t="s">
        <v>75</v>
      </c>
      <c r="I128" s="37" t="s">
        <v>75</v>
      </c>
      <c r="J128" s="37" t="s">
        <v>77</v>
      </c>
      <c r="K128" s="37" t="s">
        <v>75</v>
      </c>
      <c r="L128" s="37" t="s">
        <v>77</v>
      </c>
      <c r="M128" s="37" t="s">
        <v>77</v>
      </c>
      <c r="N128" s="37" t="s">
        <v>75</v>
      </c>
      <c r="O128" s="37" t="s">
        <v>75</v>
      </c>
      <c r="P128" s="37" t="s">
        <v>75</v>
      </c>
      <c r="Q128" s="37" t="s">
        <v>75</v>
      </c>
      <c r="R128" s="37" t="s">
        <v>75</v>
      </c>
      <c r="S128" s="37" t="s">
        <v>75</v>
      </c>
      <c r="T128" s="152">
        <v>42186</v>
      </c>
      <c r="U128" s="37" t="s">
        <v>81</v>
      </c>
      <c r="V128" s="37" t="s">
        <v>1536</v>
      </c>
      <c r="W128" s="37" t="s">
        <v>1537</v>
      </c>
      <c r="X128" s="37" t="s">
        <v>83</v>
      </c>
      <c r="Y128" s="37" t="s">
        <v>938</v>
      </c>
      <c r="Z128" s="37" t="s">
        <v>990</v>
      </c>
      <c r="AA128" s="37" t="s">
        <v>85</v>
      </c>
      <c r="AB128" s="153">
        <v>40</v>
      </c>
      <c r="AC128" s="37" t="s">
        <v>86</v>
      </c>
      <c r="AD128" s="37" t="s">
        <v>126</v>
      </c>
      <c r="AE128" s="37" t="s">
        <v>1473</v>
      </c>
      <c r="AF128" s="37" t="s">
        <v>88</v>
      </c>
      <c r="AG128" s="37" t="s">
        <v>77</v>
      </c>
      <c r="AH128" s="37" t="s">
        <v>77</v>
      </c>
      <c r="AI128" s="37" t="s">
        <v>77</v>
      </c>
      <c r="AJ128" s="37" t="s">
        <v>77</v>
      </c>
      <c r="AK128" s="37" t="s">
        <v>77</v>
      </c>
      <c r="AL128" s="37" t="s">
        <v>1474</v>
      </c>
      <c r="AM128" s="37" t="s">
        <v>352</v>
      </c>
      <c r="AN128" s="37" t="s">
        <v>90</v>
      </c>
      <c r="AO128" s="37" t="s">
        <v>91</v>
      </c>
      <c r="AP128" s="37" t="s">
        <v>92</v>
      </c>
      <c r="AQ128" s="37" t="s">
        <v>77</v>
      </c>
      <c r="AR128" s="37" t="s">
        <v>77</v>
      </c>
      <c r="AS128" s="37" t="s">
        <v>77</v>
      </c>
      <c r="AT128" s="152">
        <v>37714</v>
      </c>
      <c r="AU128" s="37" t="s">
        <v>88</v>
      </c>
      <c r="AV128" s="37" t="s">
        <v>81</v>
      </c>
      <c r="AW128" s="37" t="s">
        <v>77</v>
      </c>
      <c r="AX128" s="37" t="s">
        <v>77</v>
      </c>
      <c r="AY128" s="37" t="s">
        <v>75</v>
      </c>
      <c r="AZ128" s="37" t="s">
        <v>77</v>
      </c>
      <c r="BA128" s="37" t="s">
        <v>93</v>
      </c>
      <c r="BB128" s="152">
        <v>37714</v>
      </c>
      <c r="BC128" s="37"/>
      <c r="BD128" s="37" t="s">
        <v>94</v>
      </c>
      <c r="BE128" s="154">
        <v>42233.837141203701</v>
      </c>
      <c r="BF128" s="37" t="s">
        <v>77</v>
      </c>
      <c r="BG128" s="37" t="s">
        <v>1239</v>
      </c>
      <c r="BH128" s="37" t="s">
        <v>1240</v>
      </c>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row>
    <row r="129" spans="1:99" s="26" customFormat="1" ht="28">
      <c r="A129" s="26" t="s">
        <v>1538</v>
      </c>
      <c r="B129" s="161" t="s">
        <v>999</v>
      </c>
      <c r="C129" s="166" t="s">
        <v>1236</v>
      </c>
      <c r="D129" s="37" t="s">
        <v>75</v>
      </c>
      <c r="E129" s="37" t="s">
        <v>75</v>
      </c>
      <c r="F129" s="37" t="s">
        <v>75</v>
      </c>
      <c r="G129" s="37" t="s">
        <v>75</v>
      </c>
      <c r="H129" s="37" t="s">
        <v>75</v>
      </c>
      <c r="I129" s="37" t="s">
        <v>75</v>
      </c>
      <c r="J129" s="37" t="s">
        <v>77</v>
      </c>
      <c r="K129" s="37" t="s">
        <v>75</v>
      </c>
      <c r="L129" s="37" t="s">
        <v>77</v>
      </c>
      <c r="M129" s="37" t="s">
        <v>77</v>
      </c>
      <c r="N129" s="37" t="s">
        <v>75</v>
      </c>
      <c r="O129" s="37" t="s">
        <v>75</v>
      </c>
      <c r="P129" s="37" t="s">
        <v>75</v>
      </c>
      <c r="Q129" s="37" t="s">
        <v>75</v>
      </c>
      <c r="R129" s="37" t="s">
        <v>75</v>
      </c>
      <c r="S129" s="37" t="s">
        <v>75</v>
      </c>
      <c r="T129" s="152">
        <v>42186</v>
      </c>
      <c r="U129" s="37" t="s">
        <v>81</v>
      </c>
      <c r="V129" s="37" t="s">
        <v>999</v>
      </c>
      <c r="W129" s="37" t="s">
        <v>1539</v>
      </c>
      <c r="X129" s="37" t="s">
        <v>83</v>
      </c>
      <c r="Y129" s="37" t="s">
        <v>938</v>
      </c>
      <c r="Z129" s="37" t="s">
        <v>1001</v>
      </c>
      <c r="AA129" s="37" t="s">
        <v>85</v>
      </c>
      <c r="AB129" s="153">
        <v>40</v>
      </c>
      <c r="AC129" s="37" t="s">
        <v>86</v>
      </c>
      <c r="AD129" s="37" t="s">
        <v>126</v>
      </c>
      <c r="AE129" s="37" t="s">
        <v>1473</v>
      </c>
      <c r="AF129" s="37" t="s">
        <v>88</v>
      </c>
      <c r="AG129" s="37" t="s">
        <v>77</v>
      </c>
      <c r="AH129" s="37" t="s">
        <v>77</v>
      </c>
      <c r="AI129" s="37" t="s">
        <v>77</v>
      </c>
      <c r="AJ129" s="37" t="s">
        <v>77</v>
      </c>
      <c r="AK129" s="37" t="s">
        <v>923</v>
      </c>
      <c r="AL129" s="37" t="s">
        <v>1474</v>
      </c>
      <c r="AM129" s="37" t="s">
        <v>352</v>
      </c>
      <c r="AN129" s="37" t="s">
        <v>90</v>
      </c>
      <c r="AO129" s="37" t="s">
        <v>91</v>
      </c>
      <c r="AP129" s="37" t="s">
        <v>92</v>
      </c>
      <c r="AQ129" s="37" t="s">
        <v>77</v>
      </c>
      <c r="AR129" s="37" t="s">
        <v>77</v>
      </c>
      <c r="AS129" s="37" t="s">
        <v>77</v>
      </c>
      <c r="AT129" s="152">
        <v>37714</v>
      </c>
      <c r="AU129" s="37" t="s">
        <v>88</v>
      </c>
      <c r="AV129" s="37" t="s">
        <v>81</v>
      </c>
      <c r="AW129" s="37" t="s">
        <v>77</v>
      </c>
      <c r="AX129" s="37" t="s">
        <v>77</v>
      </c>
      <c r="AY129" s="37" t="s">
        <v>75</v>
      </c>
      <c r="AZ129" s="37" t="s">
        <v>77</v>
      </c>
      <c r="BA129" s="37" t="s">
        <v>93</v>
      </c>
      <c r="BB129" s="152">
        <v>37714</v>
      </c>
      <c r="BC129" s="37"/>
      <c r="BD129" s="37" t="s">
        <v>94</v>
      </c>
      <c r="BE129" s="154">
        <v>42233.837141203701</v>
      </c>
      <c r="BF129" s="37" t="s">
        <v>77</v>
      </c>
      <c r="BG129" s="37" t="s">
        <v>1239</v>
      </c>
      <c r="BH129" s="37" t="s">
        <v>1240</v>
      </c>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row>
    <row r="130" spans="1:99" s="26" customFormat="1" ht="28">
      <c r="A130" s="26" t="s">
        <v>1540</v>
      </c>
      <c r="B130" s="161" t="s">
        <v>1002</v>
      </c>
      <c r="C130" s="166" t="s">
        <v>1236</v>
      </c>
      <c r="D130" s="37" t="s">
        <v>75</v>
      </c>
      <c r="E130" s="37" t="s">
        <v>75</v>
      </c>
      <c r="F130" s="37" t="s">
        <v>75</v>
      </c>
      <c r="G130" s="37" t="s">
        <v>75</v>
      </c>
      <c r="H130" s="37" t="s">
        <v>75</v>
      </c>
      <c r="I130" s="37" t="s">
        <v>75</v>
      </c>
      <c r="J130" s="37" t="s">
        <v>77</v>
      </c>
      <c r="K130" s="37" t="s">
        <v>75</v>
      </c>
      <c r="L130" s="37" t="s">
        <v>77</v>
      </c>
      <c r="M130" s="37" t="s">
        <v>77</v>
      </c>
      <c r="N130" s="37" t="s">
        <v>75</v>
      </c>
      <c r="O130" s="37" t="s">
        <v>75</v>
      </c>
      <c r="P130" s="37" t="s">
        <v>75</v>
      </c>
      <c r="Q130" s="37" t="s">
        <v>75</v>
      </c>
      <c r="R130" s="37" t="s">
        <v>75</v>
      </c>
      <c r="S130" s="37" t="s">
        <v>75</v>
      </c>
      <c r="T130" s="152">
        <v>42552</v>
      </c>
      <c r="U130" s="37" t="s">
        <v>81</v>
      </c>
      <c r="V130" s="37" t="s">
        <v>1002</v>
      </c>
      <c r="W130" s="37" t="s">
        <v>1541</v>
      </c>
      <c r="X130" s="37" t="s">
        <v>83</v>
      </c>
      <c r="Y130" s="37" t="s">
        <v>938</v>
      </c>
      <c r="Z130" s="37" t="s">
        <v>1542</v>
      </c>
      <c r="AA130" s="37" t="s">
        <v>85</v>
      </c>
      <c r="AB130" s="153">
        <v>40</v>
      </c>
      <c r="AC130" s="37" t="s">
        <v>86</v>
      </c>
      <c r="AD130" s="37" t="s">
        <v>126</v>
      </c>
      <c r="AE130" s="37" t="s">
        <v>1473</v>
      </c>
      <c r="AF130" s="37" t="s">
        <v>88</v>
      </c>
      <c r="AG130" s="37" t="s">
        <v>77</v>
      </c>
      <c r="AH130" s="37" t="s">
        <v>77</v>
      </c>
      <c r="AI130" s="37" t="s">
        <v>77</v>
      </c>
      <c r="AJ130" s="37" t="s">
        <v>77</v>
      </c>
      <c r="AK130" s="37" t="s">
        <v>923</v>
      </c>
      <c r="AL130" s="37" t="s">
        <v>1474</v>
      </c>
      <c r="AM130" s="37" t="s">
        <v>352</v>
      </c>
      <c r="AN130" s="37" t="s">
        <v>90</v>
      </c>
      <c r="AO130" s="37" t="s">
        <v>91</v>
      </c>
      <c r="AP130" s="37" t="s">
        <v>92</v>
      </c>
      <c r="AQ130" s="37" t="s">
        <v>77</v>
      </c>
      <c r="AR130" s="37" t="s">
        <v>77</v>
      </c>
      <c r="AS130" s="37" t="s">
        <v>77</v>
      </c>
      <c r="AT130" s="152">
        <v>37714</v>
      </c>
      <c r="AU130" s="37" t="s">
        <v>88</v>
      </c>
      <c r="AV130" s="37" t="s">
        <v>81</v>
      </c>
      <c r="AW130" s="37" t="s">
        <v>77</v>
      </c>
      <c r="AX130" s="37" t="s">
        <v>77</v>
      </c>
      <c r="AY130" s="37" t="s">
        <v>75</v>
      </c>
      <c r="AZ130" s="37" t="s">
        <v>77</v>
      </c>
      <c r="BA130" s="37" t="s">
        <v>93</v>
      </c>
      <c r="BB130" s="152">
        <v>37714</v>
      </c>
      <c r="BC130" s="37"/>
      <c r="BD130" s="37" t="s">
        <v>171</v>
      </c>
      <c r="BE130" s="154">
        <v>42527.519976851851</v>
      </c>
      <c r="BF130" s="37" t="s">
        <v>77</v>
      </c>
      <c r="BG130" s="37" t="s">
        <v>1239</v>
      </c>
      <c r="BH130" s="37" t="s">
        <v>1240</v>
      </c>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row>
    <row r="131" spans="1:99" s="26" customFormat="1" ht="28">
      <c r="A131" s="26" t="s">
        <v>1543</v>
      </c>
      <c r="B131" s="161" t="s">
        <v>1004</v>
      </c>
      <c r="C131" s="166" t="s">
        <v>1236</v>
      </c>
      <c r="D131" s="37" t="s">
        <v>75</v>
      </c>
      <c r="E131" s="37" t="s">
        <v>75</v>
      </c>
      <c r="F131" s="37" t="s">
        <v>75</v>
      </c>
      <c r="G131" s="37" t="s">
        <v>75</v>
      </c>
      <c r="H131" s="37" t="s">
        <v>75</v>
      </c>
      <c r="I131" s="37" t="s">
        <v>75</v>
      </c>
      <c r="J131" s="37" t="s">
        <v>77</v>
      </c>
      <c r="K131" s="37" t="s">
        <v>75</v>
      </c>
      <c r="L131" s="37" t="s">
        <v>77</v>
      </c>
      <c r="M131" s="37" t="s">
        <v>77</v>
      </c>
      <c r="N131" s="37" t="s">
        <v>75</v>
      </c>
      <c r="O131" s="37" t="s">
        <v>75</v>
      </c>
      <c r="P131" s="37" t="s">
        <v>75</v>
      </c>
      <c r="Q131" s="37" t="s">
        <v>75</v>
      </c>
      <c r="R131" s="37" t="s">
        <v>75</v>
      </c>
      <c r="S131" s="37" t="s">
        <v>75</v>
      </c>
      <c r="T131" s="152">
        <v>42552</v>
      </c>
      <c r="U131" s="37" t="s">
        <v>81</v>
      </c>
      <c r="V131" s="37" t="s">
        <v>1004</v>
      </c>
      <c r="W131" s="37" t="s">
        <v>1544</v>
      </c>
      <c r="X131" s="37" t="s">
        <v>83</v>
      </c>
      <c r="Y131" s="37" t="s">
        <v>938</v>
      </c>
      <c r="Z131" s="37" t="s">
        <v>1545</v>
      </c>
      <c r="AA131" s="37" t="s">
        <v>85</v>
      </c>
      <c r="AB131" s="153">
        <v>40</v>
      </c>
      <c r="AC131" s="37" t="s">
        <v>86</v>
      </c>
      <c r="AD131" s="37" t="s">
        <v>126</v>
      </c>
      <c r="AE131" s="37" t="s">
        <v>1473</v>
      </c>
      <c r="AF131" s="37" t="s">
        <v>88</v>
      </c>
      <c r="AG131" s="37" t="s">
        <v>77</v>
      </c>
      <c r="AH131" s="37" t="s">
        <v>77</v>
      </c>
      <c r="AI131" s="37" t="s">
        <v>77</v>
      </c>
      <c r="AJ131" s="37" t="s">
        <v>77</v>
      </c>
      <c r="AK131" s="37" t="s">
        <v>923</v>
      </c>
      <c r="AL131" s="37" t="s">
        <v>1474</v>
      </c>
      <c r="AM131" s="37" t="s">
        <v>352</v>
      </c>
      <c r="AN131" s="37" t="s">
        <v>90</v>
      </c>
      <c r="AO131" s="37" t="s">
        <v>91</v>
      </c>
      <c r="AP131" s="37" t="s">
        <v>92</v>
      </c>
      <c r="AQ131" s="37" t="s">
        <v>77</v>
      </c>
      <c r="AR131" s="37" t="s">
        <v>77</v>
      </c>
      <c r="AS131" s="37" t="s">
        <v>77</v>
      </c>
      <c r="AT131" s="152">
        <v>37714</v>
      </c>
      <c r="AU131" s="37" t="s">
        <v>88</v>
      </c>
      <c r="AV131" s="37" t="s">
        <v>81</v>
      </c>
      <c r="AW131" s="37" t="s">
        <v>77</v>
      </c>
      <c r="AX131" s="37" t="s">
        <v>77</v>
      </c>
      <c r="AY131" s="37" t="s">
        <v>75</v>
      </c>
      <c r="AZ131" s="37" t="s">
        <v>77</v>
      </c>
      <c r="BA131" s="37" t="s">
        <v>93</v>
      </c>
      <c r="BB131" s="152">
        <v>37714</v>
      </c>
      <c r="BC131" s="37"/>
      <c r="BD131" s="37" t="s">
        <v>171</v>
      </c>
      <c r="BE131" s="154">
        <v>42527.522013888891</v>
      </c>
      <c r="BF131" s="37" t="s">
        <v>77</v>
      </c>
      <c r="BG131" s="37" t="s">
        <v>1239</v>
      </c>
      <c r="BH131" s="37" t="s">
        <v>1240</v>
      </c>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row>
    <row r="132" spans="1:99" s="26" customFormat="1" ht="28">
      <c r="A132" s="26" t="s">
        <v>1546</v>
      </c>
      <c r="B132" s="161" t="s">
        <v>1006</v>
      </c>
      <c r="C132" s="166" t="s">
        <v>1236</v>
      </c>
      <c r="D132" s="37" t="s">
        <v>75</v>
      </c>
      <c r="E132" s="37" t="s">
        <v>75</v>
      </c>
      <c r="F132" s="37" t="s">
        <v>75</v>
      </c>
      <c r="G132" s="37" t="s">
        <v>75</v>
      </c>
      <c r="H132" s="37" t="s">
        <v>75</v>
      </c>
      <c r="I132" s="37" t="s">
        <v>75</v>
      </c>
      <c r="J132" s="37" t="s">
        <v>77</v>
      </c>
      <c r="K132" s="37" t="s">
        <v>75</v>
      </c>
      <c r="L132" s="37" t="s">
        <v>77</v>
      </c>
      <c r="M132" s="37" t="s">
        <v>77</v>
      </c>
      <c r="N132" s="37" t="s">
        <v>75</v>
      </c>
      <c r="O132" s="37" t="s">
        <v>75</v>
      </c>
      <c r="P132" s="37" t="s">
        <v>75</v>
      </c>
      <c r="Q132" s="37" t="s">
        <v>75</v>
      </c>
      <c r="R132" s="37" t="s">
        <v>75</v>
      </c>
      <c r="S132" s="37" t="s">
        <v>75</v>
      </c>
      <c r="T132" s="152">
        <v>42552</v>
      </c>
      <c r="U132" s="37" t="s">
        <v>81</v>
      </c>
      <c r="V132" s="37" t="s">
        <v>1006</v>
      </c>
      <c r="W132" s="37" t="s">
        <v>1547</v>
      </c>
      <c r="X132" s="37" t="s">
        <v>83</v>
      </c>
      <c r="Y132" s="37" t="s">
        <v>938</v>
      </c>
      <c r="Z132" s="37" t="s">
        <v>1548</v>
      </c>
      <c r="AA132" s="37" t="s">
        <v>85</v>
      </c>
      <c r="AB132" s="153">
        <v>40</v>
      </c>
      <c r="AC132" s="37" t="s">
        <v>86</v>
      </c>
      <c r="AD132" s="37" t="s">
        <v>126</v>
      </c>
      <c r="AE132" s="37" t="s">
        <v>1473</v>
      </c>
      <c r="AF132" s="37" t="s">
        <v>88</v>
      </c>
      <c r="AG132" s="37" t="s">
        <v>89</v>
      </c>
      <c r="AH132" s="37" t="s">
        <v>77</v>
      </c>
      <c r="AI132" s="37" t="s">
        <v>77</v>
      </c>
      <c r="AJ132" s="37" t="s">
        <v>77</v>
      </c>
      <c r="AK132" s="37" t="s">
        <v>923</v>
      </c>
      <c r="AL132" s="37" t="s">
        <v>1474</v>
      </c>
      <c r="AM132" s="37" t="s">
        <v>352</v>
      </c>
      <c r="AN132" s="37" t="s">
        <v>90</v>
      </c>
      <c r="AO132" s="37" t="s">
        <v>91</v>
      </c>
      <c r="AP132" s="37" t="s">
        <v>92</v>
      </c>
      <c r="AQ132" s="37" t="s">
        <v>77</v>
      </c>
      <c r="AR132" s="37" t="s">
        <v>77</v>
      </c>
      <c r="AS132" s="37" t="s">
        <v>77</v>
      </c>
      <c r="AT132" s="152">
        <v>37714</v>
      </c>
      <c r="AU132" s="37" t="s">
        <v>88</v>
      </c>
      <c r="AV132" s="37" t="s">
        <v>81</v>
      </c>
      <c r="AW132" s="37" t="s">
        <v>77</v>
      </c>
      <c r="AX132" s="37" t="s">
        <v>77</v>
      </c>
      <c r="AY132" s="37" t="s">
        <v>75</v>
      </c>
      <c r="AZ132" s="37" t="s">
        <v>77</v>
      </c>
      <c r="BA132" s="37" t="s">
        <v>93</v>
      </c>
      <c r="BB132" s="152">
        <v>37714</v>
      </c>
      <c r="BC132" s="37"/>
      <c r="BD132" s="37" t="s">
        <v>171</v>
      </c>
      <c r="BE132" s="154">
        <v>42527.522256944445</v>
      </c>
      <c r="BF132" s="37" t="s">
        <v>77</v>
      </c>
      <c r="BG132" s="37" t="s">
        <v>1257</v>
      </c>
      <c r="BH132" s="37" t="s">
        <v>1240</v>
      </c>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row>
    <row r="133" spans="1:99" s="26" customFormat="1" ht="28">
      <c r="A133" s="26" t="s">
        <v>1549</v>
      </c>
      <c r="B133" s="161" t="s">
        <v>1008</v>
      </c>
      <c r="C133" s="166" t="s">
        <v>1236</v>
      </c>
      <c r="D133" s="37" t="s">
        <v>75</v>
      </c>
      <c r="E133" s="37" t="s">
        <v>75</v>
      </c>
      <c r="F133" s="37" t="s">
        <v>75</v>
      </c>
      <c r="G133" s="37" t="s">
        <v>75</v>
      </c>
      <c r="H133" s="37" t="s">
        <v>75</v>
      </c>
      <c r="I133" s="37" t="s">
        <v>75</v>
      </c>
      <c r="J133" s="37" t="s">
        <v>77</v>
      </c>
      <c r="K133" s="37" t="s">
        <v>75</v>
      </c>
      <c r="L133" s="37" t="s">
        <v>77</v>
      </c>
      <c r="M133" s="37" t="s">
        <v>77</v>
      </c>
      <c r="N133" s="37" t="s">
        <v>75</v>
      </c>
      <c r="O133" s="37" t="s">
        <v>75</v>
      </c>
      <c r="P133" s="37" t="s">
        <v>75</v>
      </c>
      <c r="Q133" s="37" t="s">
        <v>75</v>
      </c>
      <c r="R133" s="37" t="s">
        <v>75</v>
      </c>
      <c r="S133" s="37" t="s">
        <v>75</v>
      </c>
      <c r="T133" s="152">
        <v>42186</v>
      </c>
      <c r="U133" s="37" t="s">
        <v>81</v>
      </c>
      <c r="V133" s="37" t="s">
        <v>1008</v>
      </c>
      <c r="W133" s="37" t="s">
        <v>1550</v>
      </c>
      <c r="X133" s="37" t="s">
        <v>83</v>
      </c>
      <c r="Y133" s="37" t="s">
        <v>938</v>
      </c>
      <c r="Z133" s="37" t="s">
        <v>1010</v>
      </c>
      <c r="AA133" s="37" t="s">
        <v>85</v>
      </c>
      <c r="AB133" s="153">
        <v>40</v>
      </c>
      <c r="AC133" s="37" t="s">
        <v>86</v>
      </c>
      <c r="AD133" s="37" t="s">
        <v>126</v>
      </c>
      <c r="AE133" s="37" t="s">
        <v>1473</v>
      </c>
      <c r="AF133" s="37" t="s">
        <v>88</v>
      </c>
      <c r="AG133" s="37" t="s">
        <v>77</v>
      </c>
      <c r="AH133" s="37" t="s">
        <v>77</v>
      </c>
      <c r="AI133" s="37" t="s">
        <v>77</v>
      </c>
      <c r="AJ133" s="37" t="s">
        <v>77</v>
      </c>
      <c r="AK133" s="37" t="s">
        <v>923</v>
      </c>
      <c r="AL133" s="37" t="s">
        <v>1474</v>
      </c>
      <c r="AM133" s="37" t="s">
        <v>352</v>
      </c>
      <c r="AN133" s="37" t="s">
        <v>90</v>
      </c>
      <c r="AO133" s="37" t="s">
        <v>91</v>
      </c>
      <c r="AP133" s="37" t="s">
        <v>92</v>
      </c>
      <c r="AQ133" s="37" t="s">
        <v>77</v>
      </c>
      <c r="AR133" s="37" t="s">
        <v>77</v>
      </c>
      <c r="AS133" s="37" t="s">
        <v>77</v>
      </c>
      <c r="AT133" s="152">
        <v>37714</v>
      </c>
      <c r="AU133" s="37" t="s">
        <v>88</v>
      </c>
      <c r="AV133" s="37" t="s">
        <v>81</v>
      </c>
      <c r="AW133" s="37" t="s">
        <v>77</v>
      </c>
      <c r="AX133" s="37" t="s">
        <v>77</v>
      </c>
      <c r="AY133" s="37" t="s">
        <v>75</v>
      </c>
      <c r="AZ133" s="37" t="s">
        <v>77</v>
      </c>
      <c r="BA133" s="37" t="s">
        <v>93</v>
      </c>
      <c r="BB133" s="152">
        <v>37714</v>
      </c>
      <c r="BC133" s="37"/>
      <c r="BD133" s="37" t="s">
        <v>94</v>
      </c>
      <c r="BE133" s="154">
        <v>42233.837152777778</v>
      </c>
      <c r="BF133" s="37" t="s">
        <v>77</v>
      </c>
      <c r="BG133" s="37" t="s">
        <v>1239</v>
      </c>
      <c r="BH133" s="37" t="s">
        <v>1240</v>
      </c>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row>
    <row r="134" spans="1:99" s="26" customFormat="1" ht="42">
      <c r="A134" s="26" t="s">
        <v>1551</v>
      </c>
      <c r="B134" s="161" t="s">
        <v>1011</v>
      </c>
      <c r="C134" s="166" t="s">
        <v>1236</v>
      </c>
      <c r="D134" s="37" t="s">
        <v>75</v>
      </c>
      <c r="E134" s="37" t="s">
        <v>75</v>
      </c>
      <c r="F134" s="37" t="s">
        <v>75</v>
      </c>
      <c r="G134" s="37" t="s">
        <v>75</v>
      </c>
      <c r="H134" s="37" t="s">
        <v>75</v>
      </c>
      <c r="I134" s="37" t="s">
        <v>75</v>
      </c>
      <c r="J134" s="37" t="s">
        <v>77</v>
      </c>
      <c r="K134" s="37" t="s">
        <v>75</v>
      </c>
      <c r="L134" s="37" t="s">
        <v>77</v>
      </c>
      <c r="M134" s="37" t="s">
        <v>77</v>
      </c>
      <c r="N134" s="37" t="s">
        <v>75</v>
      </c>
      <c r="O134" s="37" t="s">
        <v>75</v>
      </c>
      <c r="P134" s="37" t="s">
        <v>75</v>
      </c>
      <c r="Q134" s="37" t="s">
        <v>75</v>
      </c>
      <c r="R134" s="37" t="s">
        <v>75</v>
      </c>
      <c r="S134" s="37" t="s">
        <v>75</v>
      </c>
      <c r="T134" s="152">
        <v>42186</v>
      </c>
      <c r="U134" s="37" t="s">
        <v>81</v>
      </c>
      <c r="V134" s="37" t="s">
        <v>1011</v>
      </c>
      <c r="W134" s="37" t="s">
        <v>1552</v>
      </c>
      <c r="X134" s="37" t="s">
        <v>83</v>
      </c>
      <c r="Y134" s="37" t="s">
        <v>938</v>
      </c>
      <c r="Z134" s="37" t="s">
        <v>1013</v>
      </c>
      <c r="AA134" s="37" t="s">
        <v>85</v>
      </c>
      <c r="AB134" s="153">
        <v>40</v>
      </c>
      <c r="AC134" s="37" t="s">
        <v>86</v>
      </c>
      <c r="AD134" s="37" t="s">
        <v>126</v>
      </c>
      <c r="AE134" s="37" t="s">
        <v>1473</v>
      </c>
      <c r="AF134" s="37" t="s">
        <v>88</v>
      </c>
      <c r="AG134" s="37" t="s">
        <v>77</v>
      </c>
      <c r="AH134" s="37" t="s">
        <v>77</v>
      </c>
      <c r="AI134" s="37" t="s">
        <v>77</v>
      </c>
      <c r="AJ134" s="37" t="s">
        <v>77</v>
      </c>
      <c r="AK134" s="37" t="s">
        <v>923</v>
      </c>
      <c r="AL134" s="37" t="s">
        <v>1474</v>
      </c>
      <c r="AM134" s="37" t="s">
        <v>352</v>
      </c>
      <c r="AN134" s="37" t="s">
        <v>90</v>
      </c>
      <c r="AO134" s="37" t="s">
        <v>91</v>
      </c>
      <c r="AP134" s="37" t="s">
        <v>92</v>
      </c>
      <c r="AQ134" s="37" t="s">
        <v>77</v>
      </c>
      <c r="AR134" s="37" t="s">
        <v>77</v>
      </c>
      <c r="AS134" s="37" t="s">
        <v>77</v>
      </c>
      <c r="AT134" s="152">
        <v>37714</v>
      </c>
      <c r="AU134" s="37" t="s">
        <v>88</v>
      </c>
      <c r="AV134" s="37" t="s">
        <v>81</v>
      </c>
      <c r="AW134" s="37" t="s">
        <v>77</v>
      </c>
      <c r="AX134" s="37" t="s">
        <v>77</v>
      </c>
      <c r="AY134" s="37" t="s">
        <v>75</v>
      </c>
      <c r="AZ134" s="37" t="s">
        <v>77</v>
      </c>
      <c r="BA134" s="37" t="s">
        <v>93</v>
      </c>
      <c r="BB134" s="152">
        <v>37714</v>
      </c>
      <c r="BC134" s="37"/>
      <c r="BD134" s="37" t="s">
        <v>94</v>
      </c>
      <c r="BE134" s="154">
        <v>42233.837152777778</v>
      </c>
      <c r="BF134" s="37" t="s">
        <v>77</v>
      </c>
      <c r="BG134" s="37" t="s">
        <v>1239</v>
      </c>
      <c r="BH134" s="37" t="s">
        <v>1240</v>
      </c>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row>
    <row r="135" spans="1:99" s="26" customFormat="1" ht="42">
      <c r="A135" s="26" t="s">
        <v>1553</v>
      </c>
      <c r="B135" s="161" t="s">
        <v>1014</v>
      </c>
      <c r="C135" s="166" t="s">
        <v>1236</v>
      </c>
      <c r="D135" s="37" t="s">
        <v>75</v>
      </c>
      <c r="E135" s="37" t="s">
        <v>75</v>
      </c>
      <c r="F135" s="37" t="s">
        <v>75</v>
      </c>
      <c r="G135" s="37" t="s">
        <v>75</v>
      </c>
      <c r="H135" s="37" t="s">
        <v>75</v>
      </c>
      <c r="I135" s="37" t="s">
        <v>75</v>
      </c>
      <c r="J135" s="37" t="s">
        <v>77</v>
      </c>
      <c r="K135" s="37" t="s">
        <v>75</v>
      </c>
      <c r="L135" s="37" t="s">
        <v>77</v>
      </c>
      <c r="M135" s="37" t="s">
        <v>77</v>
      </c>
      <c r="N135" s="37" t="s">
        <v>75</v>
      </c>
      <c r="O135" s="37" t="s">
        <v>75</v>
      </c>
      <c r="P135" s="37" t="s">
        <v>75</v>
      </c>
      <c r="Q135" s="37" t="s">
        <v>75</v>
      </c>
      <c r="R135" s="37" t="s">
        <v>75</v>
      </c>
      <c r="S135" s="37" t="s">
        <v>75</v>
      </c>
      <c r="T135" s="152">
        <v>42186</v>
      </c>
      <c r="U135" s="37" t="s">
        <v>81</v>
      </c>
      <c r="V135" s="37" t="s">
        <v>1014</v>
      </c>
      <c r="W135" s="37" t="s">
        <v>1554</v>
      </c>
      <c r="X135" s="37" t="s">
        <v>83</v>
      </c>
      <c r="Y135" s="37" t="s">
        <v>938</v>
      </c>
      <c r="Z135" s="37" t="s">
        <v>990</v>
      </c>
      <c r="AA135" s="37" t="s">
        <v>85</v>
      </c>
      <c r="AB135" s="153">
        <v>40</v>
      </c>
      <c r="AC135" s="37" t="s">
        <v>86</v>
      </c>
      <c r="AD135" s="37" t="s">
        <v>126</v>
      </c>
      <c r="AE135" s="37" t="s">
        <v>1473</v>
      </c>
      <c r="AF135" s="37" t="s">
        <v>88</v>
      </c>
      <c r="AG135" s="37" t="s">
        <v>77</v>
      </c>
      <c r="AH135" s="37" t="s">
        <v>77</v>
      </c>
      <c r="AI135" s="37" t="s">
        <v>77</v>
      </c>
      <c r="AJ135" s="37" t="s">
        <v>77</v>
      </c>
      <c r="AK135" s="37" t="s">
        <v>923</v>
      </c>
      <c r="AL135" s="37" t="s">
        <v>1474</v>
      </c>
      <c r="AM135" s="37" t="s">
        <v>352</v>
      </c>
      <c r="AN135" s="37" t="s">
        <v>90</v>
      </c>
      <c r="AO135" s="37" t="s">
        <v>91</v>
      </c>
      <c r="AP135" s="37" t="s">
        <v>92</v>
      </c>
      <c r="AQ135" s="37" t="s">
        <v>77</v>
      </c>
      <c r="AR135" s="37" t="s">
        <v>77</v>
      </c>
      <c r="AS135" s="37" t="s">
        <v>77</v>
      </c>
      <c r="AT135" s="152">
        <v>37714</v>
      </c>
      <c r="AU135" s="37" t="s">
        <v>88</v>
      </c>
      <c r="AV135" s="37" t="s">
        <v>81</v>
      </c>
      <c r="AW135" s="37" t="s">
        <v>77</v>
      </c>
      <c r="AX135" s="37" t="s">
        <v>77</v>
      </c>
      <c r="AY135" s="37" t="s">
        <v>75</v>
      </c>
      <c r="AZ135" s="37" t="s">
        <v>77</v>
      </c>
      <c r="BA135" s="37" t="s">
        <v>93</v>
      </c>
      <c r="BB135" s="152">
        <v>37714</v>
      </c>
      <c r="BC135" s="37"/>
      <c r="BD135" s="37" t="s">
        <v>94</v>
      </c>
      <c r="BE135" s="154">
        <v>42233.837152777778</v>
      </c>
      <c r="BF135" s="37" t="s">
        <v>77</v>
      </c>
      <c r="BG135" s="37" t="s">
        <v>1239</v>
      </c>
      <c r="BH135" s="37" t="s">
        <v>1240</v>
      </c>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row>
    <row r="136" spans="1:99" s="26" customFormat="1" ht="42">
      <c r="A136" s="26" t="s">
        <v>1555</v>
      </c>
      <c r="B136" s="161" t="s">
        <v>1015</v>
      </c>
      <c r="C136" s="166" t="s">
        <v>1236</v>
      </c>
      <c r="D136" s="37" t="s">
        <v>75</v>
      </c>
      <c r="E136" s="37" t="s">
        <v>75</v>
      </c>
      <c r="F136" s="37" t="s">
        <v>75</v>
      </c>
      <c r="G136" s="37" t="s">
        <v>75</v>
      </c>
      <c r="H136" s="37" t="s">
        <v>75</v>
      </c>
      <c r="I136" s="37" t="s">
        <v>75</v>
      </c>
      <c r="J136" s="37" t="s">
        <v>77</v>
      </c>
      <c r="K136" s="37" t="s">
        <v>75</v>
      </c>
      <c r="L136" s="37" t="s">
        <v>77</v>
      </c>
      <c r="M136" s="37" t="s">
        <v>77</v>
      </c>
      <c r="N136" s="37" t="s">
        <v>75</v>
      </c>
      <c r="O136" s="37" t="s">
        <v>75</v>
      </c>
      <c r="P136" s="37" t="s">
        <v>75</v>
      </c>
      <c r="Q136" s="37" t="s">
        <v>75</v>
      </c>
      <c r="R136" s="37" t="s">
        <v>75</v>
      </c>
      <c r="S136" s="37" t="s">
        <v>75</v>
      </c>
      <c r="T136" s="152">
        <v>42186</v>
      </c>
      <c r="U136" s="37" t="s">
        <v>81</v>
      </c>
      <c r="V136" s="37" t="s">
        <v>1015</v>
      </c>
      <c r="W136" s="37" t="s">
        <v>1556</v>
      </c>
      <c r="X136" s="37" t="s">
        <v>83</v>
      </c>
      <c r="Y136" s="37" t="s">
        <v>938</v>
      </c>
      <c r="Z136" s="37" t="s">
        <v>1032</v>
      </c>
      <c r="AA136" s="37" t="s">
        <v>85</v>
      </c>
      <c r="AB136" s="153">
        <v>40</v>
      </c>
      <c r="AC136" s="37" t="s">
        <v>86</v>
      </c>
      <c r="AD136" s="37" t="s">
        <v>126</v>
      </c>
      <c r="AE136" s="37" t="s">
        <v>1473</v>
      </c>
      <c r="AF136" s="37" t="s">
        <v>88</v>
      </c>
      <c r="AG136" s="37" t="s">
        <v>77</v>
      </c>
      <c r="AH136" s="37" t="s">
        <v>77</v>
      </c>
      <c r="AI136" s="37" t="s">
        <v>77</v>
      </c>
      <c r="AJ136" s="37" t="s">
        <v>77</v>
      </c>
      <c r="AK136" s="37" t="s">
        <v>940</v>
      </c>
      <c r="AL136" s="37" t="s">
        <v>1474</v>
      </c>
      <c r="AM136" s="37" t="s">
        <v>352</v>
      </c>
      <c r="AN136" s="37" t="s">
        <v>90</v>
      </c>
      <c r="AO136" s="37" t="s">
        <v>91</v>
      </c>
      <c r="AP136" s="37" t="s">
        <v>92</v>
      </c>
      <c r="AQ136" s="37" t="s">
        <v>77</v>
      </c>
      <c r="AR136" s="37" t="s">
        <v>77</v>
      </c>
      <c r="AS136" s="37" t="s">
        <v>77</v>
      </c>
      <c r="AT136" s="152">
        <v>37714</v>
      </c>
      <c r="AU136" s="37" t="s">
        <v>88</v>
      </c>
      <c r="AV136" s="37" t="s">
        <v>81</v>
      </c>
      <c r="AW136" s="37" t="s">
        <v>77</v>
      </c>
      <c r="AX136" s="37" t="s">
        <v>77</v>
      </c>
      <c r="AY136" s="37" t="s">
        <v>75</v>
      </c>
      <c r="AZ136" s="37" t="s">
        <v>77</v>
      </c>
      <c r="BA136" s="37" t="s">
        <v>93</v>
      </c>
      <c r="BB136" s="152">
        <v>37714</v>
      </c>
      <c r="BC136" s="37"/>
      <c r="BD136" s="37" t="s">
        <v>94</v>
      </c>
      <c r="BE136" s="154">
        <v>42233.837164351855</v>
      </c>
      <c r="BF136" s="37" t="s">
        <v>77</v>
      </c>
      <c r="BG136" s="37" t="s">
        <v>1239</v>
      </c>
      <c r="BH136" s="37" t="s">
        <v>1240</v>
      </c>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row>
    <row r="137" spans="1:99" s="26" customFormat="1" ht="42">
      <c r="A137" s="26" t="s">
        <v>1557</v>
      </c>
      <c r="B137" s="161" t="s">
        <v>1017</v>
      </c>
      <c r="C137" s="166" t="s">
        <v>1236</v>
      </c>
      <c r="D137" s="37" t="s">
        <v>75</v>
      </c>
      <c r="E137" s="37" t="s">
        <v>75</v>
      </c>
      <c r="F137" s="37" t="s">
        <v>75</v>
      </c>
      <c r="G137" s="37" t="s">
        <v>75</v>
      </c>
      <c r="H137" s="37" t="s">
        <v>75</v>
      </c>
      <c r="I137" s="37" t="s">
        <v>75</v>
      </c>
      <c r="J137" s="37" t="s">
        <v>77</v>
      </c>
      <c r="K137" s="37" t="s">
        <v>75</v>
      </c>
      <c r="L137" s="37" t="s">
        <v>77</v>
      </c>
      <c r="M137" s="37" t="s">
        <v>77</v>
      </c>
      <c r="N137" s="37" t="s">
        <v>75</v>
      </c>
      <c r="O137" s="37" t="s">
        <v>75</v>
      </c>
      <c r="P137" s="37" t="s">
        <v>75</v>
      </c>
      <c r="Q137" s="37" t="s">
        <v>75</v>
      </c>
      <c r="R137" s="37" t="s">
        <v>75</v>
      </c>
      <c r="S137" s="37" t="s">
        <v>75</v>
      </c>
      <c r="T137" s="152">
        <v>42186</v>
      </c>
      <c r="U137" s="37" t="s">
        <v>81</v>
      </c>
      <c r="V137" s="37" t="s">
        <v>1017</v>
      </c>
      <c r="W137" s="37" t="s">
        <v>1558</v>
      </c>
      <c r="X137" s="37" t="s">
        <v>83</v>
      </c>
      <c r="Y137" s="37" t="s">
        <v>938</v>
      </c>
      <c r="Z137" s="37" t="s">
        <v>949</v>
      </c>
      <c r="AA137" s="37" t="s">
        <v>85</v>
      </c>
      <c r="AB137" s="153">
        <v>40</v>
      </c>
      <c r="AC137" s="37" t="s">
        <v>86</v>
      </c>
      <c r="AD137" s="37" t="s">
        <v>126</v>
      </c>
      <c r="AE137" s="37" t="s">
        <v>1473</v>
      </c>
      <c r="AF137" s="37" t="s">
        <v>88</v>
      </c>
      <c r="AG137" s="37" t="s">
        <v>77</v>
      </c>
      <c r="AH137" s="37" t="s">
        <v>77</v>
      </c>
      <c r="AI137" s="37" t="s">
        <v>77</v>
      </c>
      <c r="AJ137" s="37" t="s">
        <v>77</v>
      </c>
      <c r="AK137" s="37" t="s">
        <v>923</v>
      </c>
      <c r="AL137" s="37" t="s">
        <v>1474</v>
      </c>
      <c r="AM137" s="37" t="s">
        <v>352</v>
      </c>
      <c r="AN137" s="37" t="s">
        <v>90</v>
      </c>
      <c r="AO137" s="37" t="s">
        <v>91</v>
      </c>
      <c r="AP137" s="37" t="s">
        <v>92</v>
      </c>
      <c r="AQ137" s="37" t="s">
        <v>77</v>
      </c>
      <c r="AR137" s="37" t="s">
        <v>77</v>
      </c>
      <c r="AS137" s="37" t="s">
        <v>77</v>
      </c>
      <c r="AT137" s="152">
        <v>37714</v>
      </c>
      <c r="AU137" s="37" t="s">
        <v>88</v>
      </c>
      <c r="AV137" s="37" t="s">
        <v>81</v>
      </c>
      <c r="AW137" s="37" t="s">
        <v>77</v>
      </c>
      <c r="AX137" s="37" t="s">
        <v>77</v>
      </c>
      <c r="AY137" s="37" t="s">
        <v>75</v>
      </c>
      <c r="AZ137" s="37" t="s">
        <v>77</v>
      </c>
      <c r="BA137" s="37" t="s">
        <v>93</v>
      </c>
      <c r="BB137" s="152">
        <v>37714</v>
      </c>
      <c r="BC137" s="37"/>
      <c r="BD137" s="37" t="s">
        <v>94</v>
      </c>
      <c r="BE137" s="154">
        <v>42233.837164351855</v>
      </c>
      <c r="BF137" s="37" t="s">
        <v>77</v>
      </c>
      <c r="BG137" s="37" t="s">
        <v>1239</v>
      </c>
      <c r="BH137" s="37" t="s">
        <v>1240</v>
      </c>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row>
    <row r="138" spans="1:99" s="26" customFormat="1" ht="28">
      <c r="A138" s="26" t="s">
        <v>1559</v>
      </c>
      <c r="B138" s="161" t="s">
        <v>1018</v>
      </c>
      <c r="C138" s="166" t="s">
        <v>1236</v>
      </c>
      <c r="D138" s="37" t="s">
        <v>75</v>
      </c>
      <c r="E138" s="37" t="s">
        <v>75</v>
      </c>
      <c r="F138" s="37" t="s">
        <v>75</v>
      </c>
      <c r="G138" s="37" t="s">
        <v>75</v>
      </c>
      <c r="H138" s="37" t="s">
        <v>75</v>
      </c>
      <c r="I138" s="37" t="s">
        <v>75</v>
      </c>
      <c r="J138" s="37" t="s">
        <v>77</v>
      </c>
      <c r="K138" s="37" t="s">
        <v>75</v>
      </c>
      <c r="L138" s="37" t="s">
        <v>77</v>
      </c>
      <c r="M138" s="37" t="s">
        <v>77</v>
      </c>
      <c r="N138" s="37" t="s">
        <v>75</v>
      </c>
      <c r="O138" s="37" t="s">
        <v>75</v>
      </c>
      <c r="P138" s="37" t="s">
        <v>75</v>
      </c>
      <c r="Q138" s="37" t="s">
        <v>75</v>
      </c>
      <c r="R138" s="37" t="s">
        <v>75</v>
      </c>
      <c r="S138" s="37" t="s">
        <v>75</v>
      </c>
      <c r="T138" s="152">
        <v>42186</v>
      </c>
      <c r="U138" s="37" t="s">
        <v>81</v>
      </c>
      <c r="V138" s="37" t="s">
        <v>1018</v>
      </c>
      <c r="W138" s="37" t="s">
        <v>1560</v>
      </c>
      <c r="X138" s="37" t="s">
        <v>83</v>
      </c>
      <c r="Y138" s="37" t="s">
        <v>938</v>
      </c>
      <c r="Z138" s="37" t="s">
        <v>983</v>
      </c>
      <c r="AA138" s="37" t="s">
        <v>85</v>
      </c>
      <c r="AB138" s="153">
        <v>40</v>
      </c>
      <c r="AC138" s="37" t="s">
        <v>86</v>
      </c>
      <c r="AD138" s="37" t="s">
        <v>126</v>
      </c>
      <c r="AE138" s="37" t="s">
        <v>1473</v>
      </c>
      <c r="AF138" s="37" t="s">
        <v>88</v>
      </c>
      <c r="AG138" s="37" t="s">
        <v>77</v>
      </c>
      <c r="AH138" s="37" t="s">
        <v>77</v>
      </c>
      <c r="AI138" s="37" t="s">
        <v>77</v>
      </c>
      <c r="AJ138" s="37" t="s">
        <v>77</v>
      </c>
      <c r="AK138" s="37" t="s">
        <v>940</v>
      </c>
      <c r="AL138" s="37" t="s">
        <v>1474</v>
      </c>
      <c r="AM138" s="37" t="s">
        <v>352</v>
      </c>
      <c r="AN138" s="37" t="s">
        <v>90</v>
      </c>
      <c r="AO138" s="37" t="s">
        <v>91</v>
      </c>
      <c r="AP138" s="37" t="s">
        <v>92</v>
      </c>
      <c r="AQ138" s="37" t="s">
        <v>77</v>
      </c>
      <c r="AR138" s="37" t="s">
        <v>77</v>
      </c>
      <c r="AS138" s="37" t="s">
        <v>77</v>
      </c>
      <c r="AT138" s="152">
        <v>37714</v>
      </c>
      <c r="AU138" s="37" t="s">
        <v>88</v>
      </c>
      <c r="AV138" s="37" t="s">
        <v>81</v>
      </c>
      <c r="AW138" s="37" t="s">
        <v>77</v>
      </c>
      <c r="AX138" s="37" t="s">
        <v>77</v>
      </c>
      <c r="AY138" s="37" t="s">
        <v>75</v>
      </c>
      <c r="AZ138" s="37" t="s">
        <v>77</v>
      </c>
      <c r="BA138" s="37" t="s">
        <v>93</v>
      </c>
      <c r="BB138" s="152">
        <v>37714</v>
      </c>
      <c r="BC138" s="37"/>
      <c r="BD138" s="37" t="s">
        <v>94</v>
      </c>
      <c r="BE138" s="154">
        <v>42233.837164351855</v>
      </c>
      <c r="BF138" s="37" t="s">
        <v>77</v>
      </c>
      <c r="BG138" s="37" t="s">
        <v>1239</v>
      </c>
      <c r="BH138" s="37" t="s">
        <v>1240</v>
      </c>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row>
    <row r="139" spans="1:99" s="26" customFormat="1" ht="28">
      <c r="A139" s="26" t="s">
        <v>1561</v>
      </c>
      <c r="B139" s="161" t="s">
        <v>1020</v>
      </c>
      <c r="C139" s="166" t="s">
        <v>1236</v>
      </c>
      <c r="D139" s="37" t="s">
        <v>75</v>
      </c>
      <c r="E139" s="37" t="s">
        <v>75</v>
      </c>
      <c r="F139" s="37" t="s">
        <v>75</v>
      </c>
      <c r="G139" s="37" t="s">
        <v>75</v>
      </c>
      <c r="H139" s="37" t="s">
        <v>75</v>
      </c>
      <c r="I139" s="37" t="s">
        <v>75</v>
      </c>
      <c r="J139" s="37" t="s">
        <v>77</v>
      </c>
      <c r="K139" s="37" t="s">
        <v>75</v>
      </c>
      <c r="L139" s="37" t="s">
        <v>77</v>
      </c>
      <c r="M139" s="37" t="s">
        <v>77</v>
      </c>
      <c r="N139" s="37" t="s">
        <v>75</v>
      </c>
      <c r="O139" s="37" t="s">
        <v>75</v>
      </c>
      <c r="P139" s="37" t="s">
        <v>75</v>
      </c>
      <c r="Q139" s="37" t="s">
        <v>75</v>
      </c>
      <c r="R139" s="37" t="s">
        <v>75</v>
      </c>
      <c r="S139" s="37" t="s">
        <v>75</v>
      </c>
      <c r="T139" s="152">
        <v>42186</v>
      </c>
      <c r="U139" s="37" t="s">
        <v>81</v>
      </c>
      <c r="V139" s="37" t="s">
        <v>1020</v>
      </c>
      <c r="W139" s="37" t="s">
        <v>1562</v>
      </c>
      <c r="X139" s="37" t="s">
        <v>83</v>
      </c>
      <c r="Y139" s="37" t="s">
        <v>938</v>
      </c>
      <c r="Z139" s="37" t="s">
        <v>993</v>
      </c>
      <c r="AA139" s="37" t="s">
        <v>85</v>
      </c>
      <c r="AB139" s="153">
        <v>40</v>
      </c>
      <c r="AC139" s="37" t="s">
        <v>86</v>
      </c>
      <c r="AD139" s="37" t="s">
        <v>126</v>
      </c>
      <c r="AE139" s="37" t="s">
        <v>1473</v>
      </c>
      <c r="AF139" s="37" t="s">
        <v>88</v>
      </c>
      <c r="AG139" s="37" t="s">
        <v>77</v>
      </c>
      <c r="AH139" s="37" t="s">
        <v>77</v>
      </c>
      <c r="AI139" s="37" t="s">
        <v>77</v>
      </c>
      <c r="AJ139" s="37" t="s">
        <v>77</v>
      </c>
      <c r="AK139" s="37" t="s">
        <v>940</v>
      </c>
      <c r="AL139" s="37" t="s">
        <v>1474</v>
      </c>
      <c r="AM139" s="37" t="s">
        <v>352</v>
      </c>
      <c r="AN139" s="37" t="s">
        <v>90</v>
      </c>
      <c r="AO139" s="37" t="s">
        <v>91</v>
      </c>
      <c r="AP139" s="37" t="s">
        <v>92</v>
      </c>
      <c r="AQ139" s="37" t="s">
        <v>77</v>
      </c>
      <c r="AR139" s="37" t="s">
        <v>77</v>
      </c>
      <c r="AS139" s="37" t="s">
        <v>77</v>
      </c>
      <c r="AT139" s="152">
        <v>37714</v>
      </c>
      <c r="AU139" s="37" t="s">
        <v>88</v>
      </c>
      <c r="AV139" s="37" t="s">
        <v>81</v>
      </c>
      <c r="AW139" s="37" t="s">
        <v>77</v>
      </c>
      <c r="AX139" s="37" t="s">
        <v>77</v>
      </c>
      <c r="AY139" s="37" t="s">
        <v>75</v>
      </c>
      <c r="AZ139" s="37" t="s">
        <v>77</v>
      </c>
      <c r="BA139" s="37" t="s">
        <v>93</v>
      </c>
      <c r="BB139" s="152">
        <v>37714</v>
      </c>
      <c r="BC139" s="37"/>
      <c r="BD139" s="37" t="s">
        <v>94</v>
      </c>
      <c r="BE139" s="154">
        <v>42233.837164351855</v>
      </c>
      <c r="BF139" s="37" t="s">
        <v>77</v>
      </c>
      <c r="BG139" s="37" t="s">
        <v>1239</v>
      </c>
      <c r="BH139" s="37" t="s">
        <v>1240</v>
      </c>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row>
    <row r="140" spans="1:99" s="26" customFormat="1" ht="28">
      <c r="A140" s="26" t="s">
        <v>1563</v>
      </c>
      <c r="B140" s="161" t="s">
        <v>1022</v>
      </c>
      <c r="C140" s="166" t="s">
        <v>1236</v>
      </c>
      <c r="D140" s="37" t="s">
        <v>75</v>
      </c>
      <c r="E140" s="37" t="s">
        <v>75</v>
      </c>
      <c r="F140" s="37" t="s">
        <v>75</v>
      </c>
      <c r="G140" s="37" t="s">
        <v>75</v>
      </c>
      <c r="H140" s="37" t="s">
        <v>75</v>
      </c>
      <c r="I140" s="37" t="s">
        <v>75</v>
      </c>
      <c r="J140" s="37" t="s">
        <v>77</v>
      </c>
      <c r="K140" s="37" t="s">
        <v>75</v>
      </c>
      <c r="L140" s="37" t="s">
        <v>77</v>
      </c>
      <c r="M140" s="37" t="s">
        <v>77</v>
      </c>
      <c r="N140" s="37" t="s">
        <v>75</v>
      </c>
      <c r="O140" s="37" t="s">
        <v>75</v>
      </c>
      <c r="P140" s="37" t="s">
        <v>75</v>
      </c>
      <c r="Q140" s="37" t="s">
        <v>75</v>
      </c>
      <c r="R140" s="37" t="s">
        <v>75</v>
      </c>
      <c r="S140" s="37" t="s">
        <v>75</v>
      </c>
      <c r="T140" s="152">
        <v>42186</v>
      </c>
      <c r="U140" s="37" t="s">
        <v>81</v>
      </c>
      <c r="V140" s="37" t="s">
        <v>1022</v>
      </c>
      <c r="W140" s="37" t="s">
        <v>1564</v>
      </c>
      <c r="X140" s="37" t="s">
        <v>83</v>
      </c>
      <c r="Y140" s="37" t="s">
        <v>938</v>
      </c>
      <c r="Z140" s="37" t="s">
        <v>964</v>
      </c>
      <c r="AA140" s="37" t="s">
        <v>85</v>
      </c>
      <c r="AB140" s="153">
        <v>40</v>
      </c>
      <c r="AC140" s="37" t="s">
        <v>86</v>
      </c>
      <c r="AD140" s="37" t="s">
        <v>126</v>
      </c>
      <c r="AE140" s="37" t="s">
        <v>1473</v>
      </c>
      <c r="AF140" s="37" t="s">
        <v>88</v>
      </c>
      <c r="AG140" s="37" t="s">
        <v>77</v>
      </c>
      <c r="AH140" s="37" t="s">
        <v>77</v>
      </c>
      <c r="AI140" s="37" t="s">
        <v>77</v>
      </c>
      <c r="AJ140" s="37" t="s">
        <v>77</v>
      </c>
      <c r="AK140" s="37" t="s">
        <v>940</v>
      </c>
      <c r="AL140" s="37" t="s">
        <v>1474</v>
      </c>
      <c r="AM140" s="37" t="s">
        <v>352</v>
      </c>
      <c r="AN140" s="37" t="s">
        <v>90</v>
      </c>
      <c r="AO140" s="37" t="s">
        <v>91</v>
      </c>
      <c r="AP140" s="37" t="s">
        <v>92</v>
      </c>
      <c r="AQ140" s="37" t="s">
        <v>77</v>
      </c>
      <c r="AR140" s="37" t="s">
        <v>77</v>
      </c>
      <c r="AS140" s="37" t="s">
        <v>77</v>
      </c>
      <c r="AT140" s="152">
        <v>37714</v>
      </c>
      <c r="AU140" s="37" t="s">
        <v>88</v>
      </c>
      <c r="AV140" s="37" t="s">
        <v>81</v>
      </c>
      <c r="AW140" s="37" t="s">
        <v>77</v>
      </c>
      <c r="AX140" s="37" t="s">
        <v>77</v>
      </c>
      <c r="AY140" s="37" t="s">
        <v>75</v>
      </c>
      <c r="AZ140" s="37" t="s">
        <v>77</v>
      </c>
      <c r="BA140" s="37" t="s">
        <v>93</v>
      </c>
      <c r="BB140" s="152">
        <v>37714</v>
      </c>
      <c r="BC140" s="37"/>
      <c r="BD140" s="37" t="s">
        <v>94</v>
      </c>
      <c r="BE140" s="154">
        <v>42233.837164351855</v>
      </c>
      <c r="BF140" s="37" t="s">
        <v>77</v>
      </c>
      <c r="BG140" s="37" t="s">
        <v>1239</v>
      </c>
      <c r="BH140" s="37" t="s">
        <v>1240</v>
      </c>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row>
    <row r="141" spans="1:99" s="26" customFormat="1" ht="42">
      <c r="A141" s="26" t="s">
        <v>2808</v>
      </c>
      <c r="B141" s="161" t="s">
        <v>1024</v>
      </c>
      <c r="C141" s="166" t="s">
        <v>1236</v>
      </c>
      <c r="D141" s="37" t="s">
        <v>75</v>
      </c>
      <c r="E141" s="37" t="s">
        <v>75</v>
      </c>
      <c r="F141" s="37" t="s">
        <v>75</v>
      </c>
      <c r="G141" s="37" t="s">
        <v>75</v>
      </c>
      <c r="H141" s="37" t="s">
        <v>75</v>
      </c>
      <c r="I141" s="37" t="s">
        <v>75</v>
      </c>
      <c r="J141" s="37" t="s">
        <v>77</v>
      </c>
      <c r="K141" s="37" t="s">
        <v>75</v>
      </c>
      <c r="L141" s="37" t="s">
        <v>77</v>
      </c>
      <c r="M141" s="37" t="s">
        <v>77</v>
      </c>
      <c r="N141" s="37" t="s">
        <v>75</v>
      </c>
      <c r="O141" s="37" t="s">
        <v>75</v>
      </c>
      <c r="P141" s="37" t="s">
        <v>75</v>
      </c>
      <c r="Q141" s="37" t="s">
        <v>75</v>
      </c>
      <c r="R141" s="37" t="s">
        <v>75</v>
      </c>
      <c r="S141" s="37" t="s">
        <v>75</v>
      </c>
      <c r="T141" s="152">
        <v>42186</v>
      </c>
      <c r="U141" s="37" t="s">
        <v>81</v>
      </c>
      <c r="V141" s="37" t="s">
        <v>1024</v>
      </c>
      <c r="W141" s="37" t="s">
        <v>1565</v>
      </c>
      <c r="X141" s="37" t="s">
        <v>83</v>
      </c>
      <c r="Y141" s="37" t="s">
        <v>938</v>
      </c>
      <c r="Z141" s="37" t="s">
        <v>964</v>
      </c>
      <c r="AA141" s="37" t="s">
        <v>85</v>
      </c>
      <c r="AB141" s="153">
        <v>40</v>
      </c>
      <c r="AC141" s="37" t="s">
        <v>86</v>
      </c>
      <c r="AD141" s="37" t="s">
        <v>126</v>
      </c>
      <c r="AE141" s="37" t="s">
        <v>1473</v>
      </c>
      <c r="AF141" s="37" t="s">
        <v>88</v>
      </c>
      <c r="AG141" s="37" t="s">
        <v>77</v>
      </c>
      <c r="AH141" s="37" t="s">
        <v>77</v>
      </c>
      <c r="AI141" s="37" t="s">
        <v>77</v>
      </c>
      <c r="AJ141" s="37" t="s">
        <v>77</v>
      </c>
      <c r="AK141" s="37" t="s">
        <v>923</v>
      </c>
      <c r="AL141" s="37" t="s">
        <v>1474</v>
      </c>
      <c r="AM141" s="37" t="s">
        <v>352</v>
      </c>
      <c r="AN141" s="37" t="s">
        <v>90</v>
      </c>
      <c r="AO141" s="37" t="s">
        <v>91</v>
      </c>
      <c r="AP141" s="37" t="s">
        <v>92</v>
      </c>
      <c r="AQ141" s="37" t="s">
        <v>77</v>
      </c>
      <c r="AR141" s="37" t="s">
        <v>77</v>
      </c>
      <c r="AS141" s="37" t="s">
        <v>77</v>
      </c>
      <c r="AT141" s="152">
        <v>37714</v>
      </c>
      <c r="AU141" s="37" t="s">
        <v>88</v>
      </c>
      <c r="AV141" s="37" t="s">
        <v>81</v>
      </c>
      <c r="AW141" s="37" t="s">
        <v>77</v>
      </c>
      <c r="AX141" s="37" t="s">
        <v>77</v>
      </c>
      <c r="AY141" s="37" t="s">
        <v>75</v>
      </c>
      <c r="AZ141" s="37" t="s">
        <v>77</v>
      </c>
      <c r="BA141" s="37" t="s">
        <v>93</v>
      </c>
      <c r="BB141" s="152">
        <v>37714</v>
      </c>
      <c r="BC141" s="37"/>
      <c r="BD141" s="37" t="s">
        <v>94</v>
      </c>
      <c r="BE141" s="154">
        <v>42233.837164351855</v>
      </c>
      <c r="BF141" s="37" t="s">
        <v>77</v>
      </c>
      <c r="BG141" s="37" t="s">
        <v>1239</v>
      </c>
      <c r="BH141" s="37" t="s">
        <v>1240</v>
      </c>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row>
    <row r="142" spans="1:99" s="26" customFormat="1" ht="42">
      <c r="A142" s="26" t="s">
        <v>1566</v>
      </c>
      <c r="B142" s="161" t="s">
        <v>1026</v>
      </c>
      <c r="C142" s="166" t="s">
        <v>1236</v>
      </c>
      <c r="D142" s="37" t="s">
        <v>75</v>
      </c>
      <c r="E142" s="37" t="s">
        <v>75</v>
      </c>
      <c r="F142" s="37" t="s">
        <v>75</v>
      </c>
      <c r="G142" s="37" t="s">
        <v>75</v>
      </c>
      <c r="H142" s="37" t="s">
        <v>75</v>
      </c>
      <c r="I142" s="37" t="s">
        <v>75</v>
      </c>
      <c r="J142" s="37" t="s">
        <v>77</v>
      </c>
      <c r="K142" s="37" t="s">
        <v>75</v>
      </c>
      <c r="L142" s="37" t="s">
        <v>77</v>
      </c>
      <c r="M142" s="37" t="s">
        <v>77</v>
      </c>
      <c r="N142" s="37" t="s">
        <v>75</v>
      </c>
      <c r="O142" s="37" t="s">
        <v>75</v>
      </c>
      <c r="P142" s="37" t="s">
        <v>75</v>
      </c>
      <c r="Q142" s="37" t="s">
        <v>75</v>
      </c>
      <c r="R142" s="37" t="s">
        <v>75</v>
      </c>
      <c r="S142" s="37" t="s">
        <v>75</v>
      </c>
      <c r="T142" s="152">
        <v>42186</v>
      </c>
      <c r="U142" s="37" t="s">
        <v>81</v>
      </c>
      <c r="V142" s="37" t="s">
        <v>1026</v>
      </c>
      <c r="W142" s="37" t="s">
        <v>1567</v>
      </c>
      <c r="X142" s="37" t="s">
        <v>83</v>
      </c>
      <c r="Y142" s="37" t="s">
        <v>938</v>
      </c>
      <c r="Z142" s="37" t="s">
        <v>949</v>
      </c>
      <c r="AA142" s="37" t="s">
        <v>85</v>
      </c>
      <c r="AB142" s="153">
        <v>40</v>
      </c>
      <c r="AC142" s="37" t="s">
        <v>86</v>
      </c>
      <c r="AD142" s="37" t="s">
        <v>126</v>
      </c>
      <c r="AE142" s="37" t="s">
        <v>1473</v>
      </c>
      <c r="AF142" s="37" t="s">
        <v>88</v>
      </c>
      <c r="AG142" s="37" t="s">
        <v>77</v>
      </c>
      <c r="AH142" s="37" t="s">
        <v>77</v>
      </c>
      <c r="AI142" s="37" t="s">
        <v>77</v>
      </c>
      <c r="AJ142" s="37" t="s">
        <v>77</v>
      </c>
      <c r="AK142" s="37" t="s">
        <v>923</v>
      </c>
      <c r="AL142" s="37" t="s">
        <v>1474</v>
      </c>
      <c r="AM142" s="37" t="s">
        <v>352</v>
      </c>
      <c r="AN142" s="37" t="s">
        <v>90</v>
      </c>
      <c r="AO142" s="37" t="s">
        <v>91</v>
      </c>
      <c r="AP142" s="37" t="s">
        <v>92</v>
      </c>
      <c r="AQ142" s="37" t="s">
        <v>77</v>
      </c>
      <c r="AR142" s="37" t="s">
        <v>77</v>
      </c>
      <c r="AS142" s="37" t="s">
        <v>77</v>
      </c>
      <c r="AT142" s="152">
        <v>37714</v>
      </c>
      <c r="AU142" s="37" t="s">
        <v>88</v>
      </c>
      <c r="AV142" s="37" t="s">
        <v>81</v>
      </c>
      <c r="AW142" s="37" t="s">
        <v>77</v>
      </c>
      <c r="AX142" s="37" t="s">
        <v>77</v>
      </c>
      <c r="AY142" s="37" t="s">
        <v>75</v>
      </c>
      <c r="AZ142" s="37" t="s">
        <v>77</v>
      </c>
      <c r="BA142" s="37" t="s">
        <v>93</v>
      </c>
      <c r="BB142" s="152">
        <v>37714</v>
      </c>
      <c r="BC142" s="37"/>
      <c r="BD142" s="37" t="s">
        <v>94</v>
      </c>
      <c r="BE142" s="154">
        <v>42233.837164351855</v>
      </c>
      <c r="BF142" s="37" t="s">
        <v>77</v>
      </c>
      <c r="BG142" s="37" t="s">
        <v>1239</v>
      </c>
      <c r="BH142" s="37" t="s">
        <v>1240</v>
      </c>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row>
    <row r="143" spans="1:99" s="26" customFormat="1" ht="42">
      <c r="A143" s="26" t="s">
        <v>1568</v>
      </c>
      <c r="B143" s="161" t="s">
        <v>1028</v>
      </c>
      <c r="C143" s="166" t="s">
        <v>1236</v>
      </c>
      <c r="D143" s="37" t="s">
        <v>75</v>
      </c>
      <c r="E143" s="37" t="s">
        <v>75</v>
      </c>
      <c r="F143" s="37" t="s">
        <v>75</v>
      </c>
      <c r="G143" s="37" t="s">
        <v>75</v>
      </c>
      <c r="H143" s="37" t="s">
        <v>75</v>
      </c>
      <c r="I143" s="37" t="s">
        <v>75</v>
      </c>
      <c r="J143" s="37" t="s">
        <v>77</v>
      </c>
      <c r="K143" s="37" t="s">
        <v>75</v>
      </c>
      <c r="L143" s="37" t="s">
        <v>77</v>
      </c>
      <c r="M143" s="37" t="s">
        <v>77</v>
      </c>
      <c r="N143" s="37" t="s">
        <v>75</v>
      </c>
      <c r="O143" s="37" t="s">
        <v>75</v>
      </c>
      <c r="P143" s="37" t="s">
        <v>75</v>
      </c>
      <c r="Q143" s="37" t="s">
        <v>75</v>
      </c>
      <c r="R143" s="37" t="s">
        <v>75</v>
      </c>
      <c r="S143" s="37" t="s">
        <v>75</v>
      </c>
      <c r="T143" s="152">
        <v>42186</v>
      </c>
      <c r="U143" s="37" t="s">
        <v>81</v>
      </c>
      <c r="V143" s="37" t="s">
        <v>1028</v>
      </c>
      <c r="W143" s="37" t="s">
        <v>1569</v>
      </c>
      <c r="X143" s="37" t="s">
        <v>83</v>
      </c>
      <c r="Y143" s="37" t="s">
        <v>938</v>
      </c>
      <c r="Z143" s="37" t="s">
        <v>954</v>
      </c>
      <c r="AA143" s="37" t="s">
        <v>85</v>
      </c>
      <c r="AB143" s="153">
        <v>40</v>
      </c>
      <c r="AC143" s="37" t="s">
        <v>86</v>
      </c>
      <c r="AD143" s="37" t="s">
        <v>126</v>
      </c>
      <c r="AE143" s="37" t="s">
        <v>1473</v>
      </c>
      <c r="AF143" s="37" t="s">
        <v>88</v>
      </c>
      <c r="AG143" s="37" t="s">
        <v>77</v>
      </c>
      <c r="AH143" s="37" t="s">
        <v>77</v>
      </c>
      <c r="AI143" s="37" t="s">
        <v>77</v>
      </c>
      <c r="AJ143" s="37" t="s">
        <v>77</v>
      </c>
      <c r="AK143" s="37" t="s">
        <v>923</v>
      </c>
      <c r="AL143" s="37" t="s">
        <v>1474</v>
      </c>
      <c r="AM143" s="37" t="s">
        <v>352</v>
      </c>
      <c r="AN143" s="37" t="s">
        <v>90</v>
      </c>
      <c r="AO143" s="37" t="s">
        <v>91</v>
      </c>
      <c r="AP143" s="37" t="s">
        <v>92</v>
      </c>
      <c r="AQ143" s="37" t="s">
        <v>77</v>
      </c>
      <c r="AR143" s="37" t="s">
        <v>77</v>
      </c>
      <c r="AS143" s="37" t="s">
        <v>77</v>
      </c>
      <c r="AT143" s="152">
        <v>37714</v>
      </c>
      <c r="AU143" s="37" t="s">
        <v>88</v>
      </c>
      <c r="AV143" s="37" t="s">
        <v>81</v>
      </c>
      <c r="AW143" s="37" t="s">
        <v>77</v>
      </c>
      <c r="AX143" s="37" t="s">
        <v>77</v>
      </c>
      <c r="AY143" s="37" t="s">
        <v>75</v>
      </c>
      <c r="AZ143" s="37" t="s">
        <v>77</v>
      </c>
      <c r="BA143" s="37" t="s">
        <v>93</v>
      </c>
      <c r="BB143" s="152">
        <v>37714</v>
      </c>
      <c r="BC143" s="37"/>
      <c r="BD143" s="37" t="s">
        <v>94</v>
      </c>
      <c r="BE143" s="154">
        <v>42233.837175925924</v>
      </c>
      <c r="BF143" s="37" t="s">
        <v>77</v>
      </c>
      <c r="BG143" s="37" t="s">
        <v>1239</v>
      </c>
      <c r="BH143" s="37" t="s">
        <v>1240</v>
      </c>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row>
    <row r="144" spans="1:99" s="26" customFormat="1" ht="28">
      <c r="A144" s="26" t="s">
        <v>1570</v>
      </c>
      <c r="B144" s="161" t="s">
        <v>1571</v>
      </c>
      <c r="C144" s="166" t="s">
        <v>1236</v>
      </c>
      <c r="D144" s="37" t="s">
        <v>75</v>
      </c>
      <c r="E144" s="37" t="s">
        <v>75</v>
      </c>
      <c r="F144" s="37" t="s">
        <v>75</v>
      </c>
      <c r="G144" s="37" t="s">
        <v>75</v>
      </c>
      <c r="H144" s="37" t="s">
        <v>75</v>
      </c>
      <c r="I144" s="37" t="s">
        <v>75</v>
      </c>
      <c r="J144" s="37" t="s">
        <v>77</v>
      </c>
      <c r="K144" s="37" t="s">
        <v>75</v>
      </c>
      <c r="L144" s="37" t="s">
        <v>77</v>
      </c>
      <c r="M144" s="37" t="s">
        <v>77</v>
      </c>
      <c r="N144" s="37" t="s">
        <v>75</v>
      </c>
      <c r="O144" s="37" t="s">
        <v>75</v>
      </c>
      <c r="P144" s="37" t="s">
        <v>75</v>
      </c>
      <c r="Q144" s="37" t="s">
        <v>75</v>
      </c>
      <c r="R144" s="37" t="s">
        <v>75</v>
      </c>
      <c r="S144" s="37" t="s">
        <v>75</v>
      </c>
      <c r="T144" s="152">
        <v>42186</v>
      </c>
      <c r="U144" s="37" t="s">
        <v>81</v>
      </c>
      <c r="V144" s="37" t="s">
        <v>1571</v>
      </c>
      <c r="W144" s="37" t="s">
        <v>1572</v>
      </c>
      <c r="X144" s="37" t="s">
        <v>83</v>
      </c>
      <c r="Y144" s="37" t="s">
        <v>938</v>
      </c>
      <c r="Z144" s="37" t="s">
        <v>1573</v>
      </c>
      <c r="AA144" s="37" t="s">
        <v>85</v>
      </c>
      <c r="AB144" s="153">
        <v>40</v>
      </c>
      <c r="AC144" s="37" t="s">
        <v>86</v>
      </c>
      <c r="AD144" s="37" t="s">
        <v>126</v>
      </c>
      <c r="AE144" s="37" t="s">
        <v>1473</v>
      </c>
      <c r="AF144" s="37" t="s">
        <v>88</v>
      </c>
      <c r="AG144" s="37" t="s">
        <v>77</v>
      </c>
      <c r="AH144" s="37" t="s">
        <v>77</v>
      </c>
      <c r="AI144" s="37" t="s">
        <v>77</v>
      </c>
      <c r="AJ144" s="37" t="s">
        <v>77</v>
      </c>
      <c r="AK144" s="37" t="s">
        <v>923</v>
      </c>
      <c r="AL144" s="37" t="s">
        <v>1474</v>
      </c>
      <c r="AM144" s="37" t="s">
        <v>352</v>
      </c>
      <c r="AN144" s="37" t="s">
        <v>90</v>
      </c>
      <c r="AO144" s="37" t="s">
        <v>91</v>
      </c>
      <c r="AP144" s="37" t="s">
        <v>92</v>
      </c>
      <c r="AQ144" s="37" t="s">
        <v>77</v>
      </c>
      <c r="AR144" s="37" t="s">
        <v>77</v>
      </c>
      <c r="AS144" s="37" t="s">
        <v>77</v>
      </c>
      <c r="AT144" s="152">
        <v>37714</v>
      </c>
      <c r="AU144" s="37" t="s">
        <v>88</v>
      </c>
      <c r="AV144" s="37" t="s">
        <v>81</v>
      </c>
      <c r="AW144" s="37" t="s">
        <v>77</v>
      </c>
      <c r="AX144" s="37" t="s">
        <v>77</v>
      </c>
      <c r="AY144" s="37" t="s">
        <v>75</v>
      </c>
      <c r="AZ144" s="37" t="s">
        <v>77</v>
      </c>
      <c r="BA144" s="37" t="s">
        <v>93</v>
      </c>
      <c r="BB144" s="152">
        <v>37714</v>
      </c>
      <c r="BC144" s="37"/>
      <c r="BD144" s="37" t="s">
        <v>94</v>
      </c>
      <c r="BE144" s="154">
        <v>42233.837175925924</v>
      </c>
      <c r="BF144" s="37" t="s">
        <v>77</v>
      </c>
      <c r="BG144" s="37" t="s">
        <v>1239</v>
      </c>
      <c r="BH144" s="37" t="s">
        <v>1240</v>
      </c>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row>
    <row r="145" spans="1:99" s="26" customFormat="1" ht="28">
      <c r="A145" s="26" t="s">
        <v>1574</v>
      </c>
      <c r="B145" s="161" t="s">
        <v>1575</v>
      </c>
      <c r="C145" s="166" t="s">
        <v>1236</v>
      </c>
      <c r="D145" s="37" t="s">
        <v>75</v>
      </c>
      <c r="E145" s="37" t="s">
        <v>75</v>
      </c>
      <c r="F145" s="37" t="s">
        <v>75</v>
      </c>
      <c r="G145" s="37" t="s">
        <v>75</v>
      </c>
      <c r="H145" s="37" t="s">
        <v>75</v>
      </c>
      <c r="I145" s="37" t="s">
        <v>75</v>
      </c>
      <c r="J145" s="37" t="s">
        <v>77</v>
      </c>
      <c r="K145" s="37" t="s">
        <v>75</v>
      </c>
      <c r="L145" s="37" t="s">
        <v>77</v>
      </c>
      <c r="M145" s="37" t="s">
        <v>77</v>
      </c>
      <c r="N145" s="37" t="s">
        <v>75</v>
      </c>
      <c r="O145" s="37" t="s">
        <v>75</v>
      </c>
      <c r="P145" s="37" t="s">
        <v>75</v>
      </c>
      <c r="Q145" s="37" t="s">
        <v>75</v>
      </c>
      <c r="R145" s="37" t="s">
        <v>75</v>
      </c>
      <c r="S145" s="37" t="s">
        <v>75</v>
      </c>
      <c r="T145" s="152">
        <v>42186</v>
      </c>
      <c r="U145" s="37" t="s">
        <v>81</v>
      </c>
      <c r="V145" s="37" t="s">
        <v>1575</v>
      </c>
      <c r="W145" s="37" t="s">
        <v>1576</v>
      </c>
      <c r="X145" s="37" t="s">
        <v>83</v>
      </c>
      <c r="Y145" s="37" t="s">
        <v>938</v>
      </c>
      <c r="Z145" s="37" t="s">
        <v>1573</v>
      </c>
      <c r="AA145" s="37" t="s">
        <v>85</v>
      </c>
      <c r="AB145" s="153">
        <v>40</v>
      </c>
      <c r="AC145" s="37" t="s">
        <v>86</v>
      </c>
      <c r="AD145" s="37" t="s">
        <v>126</v>
      </c>
      <c r="AE145" s="37" t="s">
        <v>1473</v>
      </c>
      <c r="AF145" s="37" t="s">
        <v>88</v>
      </c>
      <c r="AG145" s="37" t="s">
        <v>77</v>
      </c>
      <c r="AH145" s="37" t="s">
        <v>77</v>
      </c>
      <c r="AI145" s="37" t="s">
        <v>77</v>
      </c>
      <c r="AJ145" s="37" t="s">
        <v>77</v>
      </c>
      <c r="AK145" s="37" t="s">
        <v>923</v>
      </c>
      <c r="AL145" s="37" t="s">
        <v>1474</v>
      </c>
      <c r="AM145" s="37" t="s">
        <v>352</v>
      </c>
      <c r="AN145" s="37" t="s">
        <v>90</v>
      </c>
      <c r="AO145" s="37" t="s">
        <v>91</v>
      </c>
      <c r="AP145" s="37" t="s">
        <v>92</v>
      </c>
      <c r="AQ145" s="37" t="s">
        <v>77</v>
      </c>
      <c r="AR145" s="37" t="s">
        <v>77</v>
      </c>
      <c r="AS145" s="37" t="s">
        <v>77</v>
      </c>
      <c r="AT145" s="152">
        <v>37714</v>
      </c>
      <c r="AU145" s="37" t="s">
        <v>88</v>
      </c>
      <c r="AV145" s="37" t="s">
        <v>81</v>
      </c>
      <c r="AW145" s="37" t="s">
        <v>77</v>
      </c>
      <c r="AX145" s="37" t="s">
        <v>77</v>
      </c>
      <c r="AY145" s="37" t="s">
        <v>75</v>
      </c>
      <c r="AZ145" s="37" t="s">
        <v>77</v>
      </c>
      <c r="BA145" s="37" t="s">
        <v>93</v>
      </c>
      <c r="BB145" s="152">
        <v>37714</v>
      </c>
      <c r="BC145" s="37"/>
      <c r="BD145" s="37" t="s">
        <v>94</v>
      </c>
      <c r="BE145" s="154">
        <v>42233.837175925924</v>
      </c>
      <c r="BF145" s="37" t="s">
        <v>77</v>
      </c>
      <c r="BG145" s="37" t="s">
        <v>1239</v>
      </c>
      <c r="BH145" s="37" t="s">
        <v>1240</v>
      </c>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row>
    <row r="146" spans="1:99" s="26" customFormat="1" ht="28">
      <c r="A146" s="26" t="s">
        <v>1577</v>
      </c>
      <c r="B146" s="161" t="s">
        <v>1578</v>
      </c>
      <c r="C146" s="166" t="s">
        <v>1236</v>
      </c>
      <c r="D146" s="37" t="s">
        <v>75</v>
      </c>
      <c r="E146" s="37" t="s">
        <v>75</v>
      </c>
      <c r="F146" s="37" t="s">
        <v>75</v>
      </c>
      <c r="G146" s="37" t="s">
        <v>75</v>
      </c>
      <c r="H146" s="37" t="s">
        <v>75</v>
      </c>
      <c r="I146" s="37" t="s">
        <v>75</v>
      </c>
      <c r="J146" s="37" t="s">
        <v>77</v>
      </c>
      <c r="K146" s="37" t="s">
        <v>75</v>
      </c>
      <c r="L146" s="37" t="s">
        <v>77</v>
      </c>
      <c r="M146" s="37" t="s">
        <v>77</v>
      </c>
      <c r="N146" s="37" t="s">
        <v>75</v>
      </c>
      <c r="O146" s="37" t="s">
        <v>75</v>
      </c>
      <c r="P146" s="37" t="s">
        <v>75</v>
      </c>
      <c r="Q146" s="37" t="s">
        <v>75</v>
      </c>
      <c r="R146" s="37" t="s">
        <v>75</v>
      </c>
      <c r="S146" s="37" t="s">
        <v>75</v>
      </c>
      <c r="T146" s="152">
        <v>42186</v>
      </c>
      <c r="U146" s="37" t="s">
        <v>81</v>
      </c>
      <c r="V146" s="37" t="s">
        <v>1578</v>
      </c>
      <c r="W146" s="37" t="s">
        <v>1579</v>
      </c>
      <c r="X146" s="37" t="s">
        <v>83</v>
      </c>
      <c r="Y146" s="37" t="s">
        <v>938</v>
      </c>
      <c r="Z146" s="37" t="s">
        <v>1013</v>
      </c>
      <c r="AA146" s="37" t="s">
        <v>85</v>
      </c>
      <c r="AB146" s="153">
        <v>40</v>
      </c>
      <c r="AC146" s="37" t="s">
        <v>86</v>
      </c>
      <c r="AD146" s="37" t="s">
        <v>126</v>
      </c>
      <c r="AE146" s="37" t="s">
        <v>1473</v>
      </c>
      <c r="AF146" s="37" t="s">
        <v>88</v>
      </c>
      <c r="AG146" s="37" t="s">
        <v>77</v>
      </c>
      <c r="AH146" s="37" t="s">
        <v>77</v>
      </c>
      <c r="AI146" s="37" t="s">
        <v>77</v>
      </c>
      <c r="AJ146" s="37" t="s">
        <v>77</v>
      </c>
      <c r="AK146" s="37" t="s">
        <v>923</v>
      </c>
      <c r="AL146" s="37" t="s">
        <v>1474</v>
      </c>
      <c r="AM146" s="37" t="s">
        <v>352</v>
      </c>
      <c r="AN146" s="37" t="s">
        <v>90</v>
      </c>
      <c r="AO146" s="37" t="s">
        <v>91</v>
      </c>
      <c r="AP146" s="37" t="s">
        <v>92</v>
      </c>
      <c r="AQ146" s="37" t="s">
        <v>77</v>
      </c>
      <c r="AR146" s="37" t="s">
        <v>77</v>
      </c>
      <c r="AS146" s="37" t="s">
        <v>77</v>
      </c>
      <c r="AT146" s="152">
        <v>37714</v>
      </c>
      <c r="AU146" s="37" t="s">
        <v>88</v>
      </c>
      <c r="AV146" s="37" t="s">
        <v>81</v>
      </c>
      <c r="AW146" s="37" t="s">
        <v>77</v>
      </c>
      <c r="AX146" s="37" t="s">
        <v>77</v>
      </c>
      <c r="AY146" s="37" t="s">
        <v>75</v>
      </c>
      <c r="AZ146" s="37" t="s">
        <v>77</v>
      </c>
      <c r="BA146" s="37" t="s">
        <v>93</v>
      </c>
      <c r="BB146" s="152">
        <v>37714</v>
      </c>
      <c r="BC146" s="37"/>
      <c r="BD146" s="37" t="s">
        <v>94</v>
      </c>
      <c r="BE146" s="154">
        <v>42233.837175925924</v>
      </c>
      <c r="BF146" s="37" t="s">
        <v>77</v>
      </c>
      <c r="BG146" s="37" t="s">
        <v>1239</v>
      </c>
      <c r="BH146" s="37" t="s">
        <v>1240</v>
      </c>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row>
    <row r="147" spans="1:99" s="26" customFormat="1" ht="42">
      <c r="A147" s="26" t="s">
        <v>1580</v>
      </c>
      <c r="B147" s="161" t="s">
        <v>1581</v>
      </c>
      <c r="C147" s="166" t="s">
        <v>1236</v>
      </c>
      <c r="D147" s="37" t="s">
        <v>75</v>
      </c>
      <c r="E147" s="37" t="s">
        <v>75</v>
      </c>
      <c r="F147" s="37" t="s">
        <v>75</v>
      </c>
      <c r="G147" s="37" t="s">
        <v>75</v>
      </c>
      <c r="H147" s="37" t="s">
        <v>75</v>
      </c>
      <c r="I147" s="37" t="s">
        <v>75</v>
      </c>
      <c r="J147" s="37" t="s">
        <v>77</v>
      </c>
      <c r="K147" s="37" t="s">
        <v>75</v>
      </c>
      <c r="L147" s="37" t="s">
        <v>77</v>
      </c>
      <c r="M147" s="37" t="s">
        <v>77</v>
      </c>
      <c r="N147" s="37" t="s">
        <v>75</v>
      </c>
      <c r="O147" s="37" t="s">
        <v>75</v>
      </c>
      <c r="P147" s="37" t="s">
        <v>75</v>
      </c>
      <c r="Q147" s="37" t="s">
        <v>75</v>
      </c>
      <c r="R147" s="37" t="s">
        <v>75</v>
      </c>
      <c r="S147" s="37" t="s">
        <v>75</v>
      </c>
      <c r="T147" s="152">
        <v>42186</v>
      </c>
      <c r="U147" s="37" t="s">
        <v>81</v>
      </c>
      <c r="V147" s="37" t="s">
        <v>1581</v>
      </c>
      <c r="W147" s="37" t="s">
        <v>1582</v>
      </c>
      <c r="X147" s="37" t="s">
        <v>83</v>
      </c>
      <c r="Y147" s="37" t="s">
        <v>938</v>
      </c>
      <c r="Z147" s="37" t="s">
        <v>990</v>
      </c>
      <c r="AA147" s="37" t="s">
        <v>85</v>
      </c>
      <c r="AB147" s="153">
        <v>40</v>
      </c>
      <c r="AC147" s="37" t="s">
        <v>86</v>
      </c>
      <c r="AD147" s="37" t="s">
        <v>126</v>
      </c>
      <c r="AE147" s="37" t="s">
        <v>1473</v>
      </c>
      <c r="AF147" s="37" t="s">
        <v>88</v>
      </c>
      <c r="AG147" s="37" t="s">
        <v>77</v>
      </c>
      <c r="AH147" s="37" t="s">
        <v>77</v>
      </c>
      <c r="AI147" s="37" t="s">
        <v>77</v>
      </c>
      <c r="AJ147" s="37" t="s">
        <v>77</v>
      </c>
      <c r="AK147" s="37" t="s">
        <v>940</v>
      </c>
      <c r="AL147" s="37" t="s">
        <v>1474</v>
      </c>
      <c r="AM147" s="37" t="s">
        <v>352</v>
      </c>
      <c r="AN147" s="37" t="s">
        <v>90</v>
      </c>
      <c r="AO147" s="37" t="s">
        <v>91</v>
      </c>
      <c r="AP147" s="37" t="s">
        <v>92</v>
      </c>
      <c r="AQ147" s="37" t="s">
        <v>77</v>
      </c>
      <c r="AR147" s="37" t="s">
        <v>77</v>
      </c>
      <c r="AS147" s="37" t="s">
        <v>77</v>
      </c>
      <c r="AT147" s="152">
        <v>37714</v>
      </c>
      <c r="AU147" s="37" t="s">
        <v>88</v>
      </c>
      <c r="AV147" s="37" t="s">
        <v>81</v>
      </c>
      <c r="AW147" s="37" t="s">
        <v>77</v>
      </c>
      <c r="AX147" s="37" t="s">
        <v>77</v>
      </c>
      <c r="AY147" s="37" t="s">
        <v>75</v>
      </c>
      <c r="AZ147" s="37" t="s">
        <v>77</v>
      </c>
      <c r="BA147" s="37" t="s">
        <v>93</v>
      </c>
      <c r="BB147" s="152">
        <v>37714</v>
      </c>
      <c r="BC147" s="37"/>
      <c r="BD147" s="37" t="s">
        <v>94</v>
      </c>
      <c r="BE147" s="154">
        <v>42233.837175925924</v>
      </c>
      <c r="BF147" s="37" t="s">
        <v>77</v>
      </c>
      <c r="BG147" s="37" t="s">
        <v>1239</v>
      </c>
      <c r="BH147" s="37" t="s">
        <v>1240</v>
      </c>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row>
    <row r="148" spans="1:99" s="26" customFormat="1" ht="28">
      <c r="A148" s="26" t="s">
        <v>1583</v>
      </c>
      <c r="B148" s="161" t="s">
        <v>1584</v>
      </c>
      <c r="C148" s="166" t="s">
        <v>1236</v>
      </c>
      <c r="D148" s="37" t="s">
        <v>75</v>
      </c>
      <c r="E148" s="37" t="s">
        <v>75</v>
      </c>
      <c r="F148" s="37" t="s">
        <v>75</v>
      </c>
      <c r="G148" s="37" t="s">
        <v>75</v>
      </c>
      <c r="H148" s="37" t="s">
        <v>75</v>
      </c>
      <c r="I148" s="37" t="s">
        <v>75</v>
      </c>
      <c r="J148" s="37" t="s">
        <v>77</v>
      </c>
      <c r="K148" s="37" t="s">
        <v>75</v>
      </c>
      <c r="L148" s="37" t="s">
        <v>77</v>
      </c>
      <c r="M148" s="37" t="s">
        <v>77</v>
      </c>
      <c r="N148" s="37" t="s">
        <v>75</v>
      </c>
      <c r="O148" s="37" t="s">
        <v>75</v>
      </c>
      <c r="P148" s="37" t="s">
        <v>75</v>
      </c>
      <c r="Q148" s="37" t="s">
        <v>75</v>
      </c>
      <c r="R148" s="37" t="s">
        <v>75</v>
      </c>
      <c r="S148" s="37" t="s">
        <v>75</v>
      </c>
      <c r="T148" s="152">
        <v>42186</v>
      </c>
      <c r="U148" s="37" t="s">
        <v>81</v>
      </c>
      <c r="V148" s="37" t="s">
        <v>1584</v>
      </c>
      <c r="W148" s="37" t="s">
        <v>1585</v>
      </c>
      <c r="X148" s="37" t="s">
        <v>83</v>
      </c>
      <c r="Y148" s="37" t="s">
        <v>938</v>
      </c>
      <c r="Z148" s="37" t="s">
        <v>1032</v>
      </c>
      <c r="AA148" s="37" t="s">
        <v>85</v>
      </c>
      <c r="AB148" s="153">
        <v>40</v>
      </c>
      <c r="AC148" s="37" t="s">
        <v>86</v>
      </c>
      <c r="AD148" s="37" t="s">
        <v>126</v>
      </c>
      <c r="AE148" s="37" t="s">
        <v>1473</v>
      </c>
      <c r="AF148" s="37" t="s">
        <v>88</v>
      </c>
      <c r="AG148" s="37" t="s">
        <v>77</v>
      </c>
      <c r="AH148" s="37" t="s">
        <v>77</v>
      </c>
      <c r="AI148" s="37" t="s">
        <v>77</v>
      </c>
      <c r="AJ148" s="37" t="s">
        <v>77</v>
      </c>
      <c r="AK148" s="37" t="s">
        <v>940</v>
      </c>
      <c r="AL148" s="37" t="s">
        <v>1474</v>
      </c>
      <c r="AM148" s="37" t="s">
        <v>352</v>
      </c>
      <c r="AN148" s="37" t="s">
        <v>90</v>
      </c>
      <c r="AO148" s="37" t="s">
        <v>91</v>
      </c>
      <c r="AP148" s="37" t="s">
        <v>92</v>
      </c>
      <c r="AQ148" s="37" t="s">
        <v>77</v>
      </c>
      <c r="AR148" s="37" t="s">
        <v>77</v>
      </c>
      <c r="AS148" s="37" t="s">
        <v>77</v>
      </c>
      <c r="AT148" s="152">
        <v>37714</v>
      </c>
      <c r="AU148" s="37" t="s">
        <v>88</v>
      </c>
      <c r="AV148" s="37" t="s">
        <v>81</v>
      </c>
      <c r="AW148" s="37" t="s">
        <v>77</v>
      </c>
      <c r="AX148" s="37" t="s">
        <v>77</v>
      </c>
      <c r="AY148" s="37" t="s">
        <v>75</v>
      </c>
      <c r="AZ148" s="37" t="s">
        <v>77</v>
      </c>
      <c r="BA148" s="37" t="s">
        <v>93</v>
      </c>
      <c r="BB148" s="152">
        <v>37714</v>
      </c>
      <c r="BC148" s="37"/>
      <c r="BD148" s="37" t="s">
        <v>94</v>
      </c>
      <c r="BE148" s="154">
        <v>42233.837175925924</v>
      </c>
      <c r="BF148" s="37" t="s">
        <v>77</v>
      </c>
      <c r="BG148" s="37" t="s">
        <v>1239</v>
      </c>
      <c r="BH148" s="37" t="s">
        <v>1240</v>
      </c>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row>
    <row r="149" spans="1:99" s="26" customFormat="1" ht="42">
      <c r="A149" s="26" t="s">
        <v>1586</v>
      </c>
      <c r="B149" s="161" t="s">
        <v>1587</v>
      </c>
      <c r="C149" s="166" t="s">
        <v>1236</v>
      </c>
      <c r="D149" s="37" t="s">
        <v>75</v>
      </c>
      <c r="E149" s="37" t="s">
        <v>75</v>
      </c>
      <c r="F149" s="37" t="s">
        <v>75</v>
      </c>
      <c r="G149" s="37" t="s">
        <v>75</v>
      </c>
      <c r="H149" s="37" t="s">
        <v>75</v>
      </c>
      <c r="I149" s="37" t="s">
        <v>75</v>
      </c>
      <c r="J149" s="37" t="s">
        <v>77</v>
      </c>
      <c r="K149" s="37" t="s">
        <v>75</v>
      </c>
      <c r="L149" s="37" t="s">
        <v>77</v>
      </c>
      <c r="M149" s="37" t="s">
        <v>77</v>
      </c>
      <c r="N149" s="37" t="s">
        <v>75</v>
      </c>
      <c r="O149" s="37" t="s">
        <v>75</v>
      </c>
      <c r="P149" s="37" t="s">
        <v>75</v>
      </c>
      <c r="Q149" s="37" t="s">
        <v>75</v>
      </c>
      <c r="R149" s="37" t="s">
        <v>75</v>
      </c>
      <c r="S149" s="37" t="s">
        <v>75</v>
      </c>
      <c r="T149" s="152">
        <v>42186</v>
      </c>
      <c r="U149" s="37" t="s">
        <v>81</v>
      </c>
      <c r="V149" s="37" t="s">
        <v>1587</v>
      </c>
      <c r="W149" s="37" t="s">
        <v>1588</v>
      </c>
      <c r="X149" s="37" t="s">
        <v>83</v>
      </c>
      <c r="Y149" s="37" t="s">
        <v>938</v>
      </c>
      <c r="Z149" s="37" t="s">
        <v>996</v>
      </c>
      <c r="AA149" s="37" t="s">
        <v>85</v>
      </c>
      <c r="AB149" s="153">
        <v>40</v>
      </c>
      <c r="AC149" s="37" t="s">
        <v>86</v>
      </c>
      <c r="AD149" s="37" t="s">
        <v>126</v>
      </c>
      <c r="AE149" s="37" t="s">
        <v>1473</v>
      </c>
      <c r="AF149" s="37" t="s">
        <v>88</v>
      </c>
      <c r="AG149" s="37" t="s">
        <v>77</v>
      </c>
      <c r="AH149" s="37" t="s">
        <v>77</v>
      </c>
      <c r="AI149" s="37" t="s">
        <v>77</v>
      </c>
      <c r="AJ149" s="37" t="s">
        <v>77</v>
      </c>
      <c r="AK149" s="37" t="s">
        <v>77</v>
      </c>
      <c r="AL149" s="37" t="s">
        <v>1474</v>
      </c>
      <c r="AM149" s="37" t="s">
        <v>352</v>
      </c>
      <c r="AN149" s="37" t="s">
        <v>90</v>
      </c>
      <c r="AO149" s="37" t="s">
        <v>91</v>
      </c>
      <c r="AP149" s="37" t="s">
        <v>92</v>
      </c>
      <c r="AQ149" s="37" t="s">
        <v>77</v>
      </c>
      <c r="AR149" s="37" t="s">
        <v>77</v>
      </c>
      <c r="AS149" s="37" t="s">
        <v>77</v>
      </c>
      <c r="AT149" s="152">
        <v>37714</v>
      </c>
      <c r="AU149" s="37" t="s">
        <v>88</v>
      </c>
      <c r="AV149" s="37" t="s">
        <v>81</v>
      </c>
      <c r="AW149" s="37" t="s">
        <v>77</v>
      </c>
      <c r="AX149" s="37" t="s">
        <v>77</v>
      </c>
      <c r="AY149" s="37" t="s">
        <v>75</v>
      </c>
      <c r="AZ149" s="37" t="s">
        <v>77</v>
      </c>
      <c r="BA149" s="37" t="s">
        <v>93</v>
      </c>
      <c r="BB149" s="152">
        <v>37714</v>
      </c>
      <c r="BC149" s="37"/>
      <c r="BD149" s="37" t="s">
        <v>94</v>
      </c>
      <c r="BE149" s="154">
        <v>42233.837175925924</v>
      </c>
      <c r="BF149" s="37" t="s">
        <v>77</v>
      </c>
      <c r="BG149" s="37" t="s">
        <v>1239</v>
      </c>
      <c r="BH149" s="37" t="s">
        <v>1240</v>
      </c>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row>
    <row r="150" spans="1:99" s="26" customFormat="1" ht="28">
      <c r="A150" s="26" t="s">
        <v>1589</v>
      </c>
      <c r="B150" s="161" t="s">
        <v>1030</v>
      </c>
      <c r="C150" s="166" t="s">
        <v>1236</v>
      </c>
      <c r="D150" s="37" t="s">
        <v>75</v>
      </c>
      <c r="E150" s="37" t="s">
        <v>75</v>
      </c>
      <c r="F150" s="37" t="s">
        <v>75</v>
      </c>
      <c r="G150" s="37" t="s">
        <v>75</v>
      </c>
      <c r="H150" s="37" t="s">
        <v>75</v>
      </c>
      <c r="I150" s="37" t="s">
        <v>75</v>
      </c>
      <c r="J150" s="37" t="s">
        <v>77</v>
      </c>
      <c r="K150" s="37" t="s">
        <v>75</v>
      </c>
      <c r="L150" s="37" t="s">
        <v>77</v>
      </c>
      <c r="M150" s="37" t="s">
        <v>77</v>
      </c>
      <c r="N150" s="37" t="s">
        <v>75</v>
      </c>
      <c r="O150" s="37" t="s">
        <v>75</v>
      </c>
      <c r="P150" s="37" t="s">
        <v>75</v>
      </c>
      <c r="Q150" s="37" t="s">
        <v>75</v>
      </c>
      <c r="R150" s="37" t="s">
        <v>75</v>
      </c>
      <c r="S150" s="37" t="s">
        <v>75</v>
      </c>
      <c r="T150" s="152">
        <v>42186</v>
      </c>
      <c r="U150" s="37" t="s">
        <v>81</v>
      </c>
      <c r="V150" s="37" t="s">
        <v>1030</v>
      </c>
      <c r="W150" s="37" t="s">
        <v>1590</v>
      </c>
      <c r="X150" s="37" t="s">
        <v>83</v>
      </c>
      <c r="Y150" s="37" t="s">
        <v>938</v>
      </c>
      <c r="Z150" s="37" t="s">
        <v>1032</v>
      </c>
      <c r="AA150" s="37" t="s">
        <v>85</v>
      </c>
      <c r="AB150" s="153">
        <v>40</v>
      </c>
      <c r="AC150" s="37" t="s">
        <v>86</v>
      </c>
      <c r="AD150" s="37" t="s">
        <v>126</v>
      </c>
      <c r="AE150" s="37" t="s">
        <v>1473</v>
      </c>
      <c r="AF150" s="37" t="s">
        <v>88</v>
      </c>
      <c r="AG150" s="37" t="s">
        <v>77</v>
      </c>
      <c r="AH150" s="37" t="s">
        <v>77</v>
      </c>
      <c r="AI150" s="37" t="s">
        <v>77</v>
      </c>
      <c r="AJ150" s="37" t="s">
        <v>77</v>
      </c>
      <c r="AK150" s="37" t="s">
        <v>923</v>
      </c>
      <c r="AL150" s="37" t="s">
        <v>1474</v>
      </c>
      <c r="AM150" s="37" t="s">
        <v>352</v>
      </c>
      <c r="AN150" s="37" t="s">
        <v>90</v>
      </c>
      <c r="AO150" s="37" t="s">
        <v>91</v>
      </c>
      <c r="AP150" s="37" t="s">
        <v>92</v>
      </c>
      <c r="AQ150" s="37" t="s">
        <v>77</v>
      </c>
      <c r="AR150" s="37" t="s">
        <v>77</v>
      </c>
      <c r="AS150" s="37" t="s">
        <v>77</v>
      </c>
      <c r="AT150" s="152">
        <v>37714</v>
      </c>
      <c r="AU150" s="37" t="s">
        <v>88</v>
      </c>
      <c r="AV150" s="37" t="s">
        <v>81</v>
      </c>
      <c r="AW150" s="37" t="s">
        <v>77</v>
      </c>
      <c r="AX150" s="37" t="s">
        <v>77</v>
      </c>
      <c r="AY150" s="37" t="s">
        <v>75</v>
      </c>
      <c r="AZ150" s="37" t="s">
        <v>77</v>
      </c>
      <c r="BA150" s="37" t="s">
        <v>93</v>
      </c>
      <c r="BB150" s="152">
        <v>37714</v>
      </c>
      <c r="BC150" s="37"/>
      <c r="BD150" s="37" t="s">
        <v>94</v>
      </c>
      <c r="BE150" s="154">
        <v>42233.837187500001</v>
      </c>
      <c r="BF150" s="37" t="s">
        <v>77</v>
      </c>
      <c r="BG150" s="37" t="s">
        <v>1239</v>
      </c>
      <c r="BH150" s="37" t="s">
        <v>1240</v>
      </c>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row>
    <row r="151" spans="1:99" s="26" customFormat="1" ht="28">
      <c r="A151" s="26" t="s">
        <v>1591</v>
      </c>
      <c r="B151" s="161" t="s">
        <v>1033</v>
      </c>
      <c r="C151" s="166" t="s">
        <v>1236</v>
      </c>
      <c r="D151" s="37" t="s">
        <v>75</v>
      </c>
      <c r="E151" s="37" t="s">
        <v>75</v>
      </c>
      <c r="F151" s="37" t="s">
        <v>75</v>
      </c>
      <c r="G151" s="37" t="s">
        <v>75</v>
      </c>
      <c r="H151" s="37" t="s">
        <v>75</v>
      </c>
      <c r="I151" s="37" t="s">
        <v>75</v>
      </c>
      <c r="J151" s="37" t="s">
        <v>77</v>
      </c>
      <c r="K151" s="37" t="s">
        <v>75</v>
      </c>
      <c r="L151" s="37" t="s">
        <v>77</v>
      </c>
      <c r="M151" s="37" t="s">
        <v>77</v>
      </c>
      <c r="N151" s="37" t="s">
        <v>75</v>
      </c>
      <c r="O151" s="37" t="s">
        <v>75</v>
      </c>
      <c r="P151" s="37" t="s">
        <v>75</v>
      </c>
      <c r="Q151" s="37" t="s">
        <v>75</v>
      </c>
      <c r="R151" s="37" t="s">
        <v>75</v>
      </c>
      <c r="S151" s="37" t="s">
        <v>75</v>
      </c>
      <c r="T151" s="152">
        <v>42186</v>
      </c>
      <c r="U151" s="37" t="s">
        <v>81</v>
      </c>
      <c r="V151" s="37" t="s">
        <v>1033</v>
      </c>
      <c r="W151" s="37" t="s">
        <v>1592</v>
      </c>
      <c r="X151" s="37" t="s">
        <v>83</v>
      </c>
      <c r="Y151" s="37" t="s">
        <v>938</v>
      </c>
      <c r="Z151" s="37" t="s">
        <v>996</v>
      </c>
      <c r="AA151" s="37" t="s">
        <v>85</v>
      </c>
      <c r="AB151" s="153">
        <v>40</v>
      </c>
      <c r="AC151" s="37" t="s">
        <v>86</v>
      </c>
      <c r="AD151" s="37" t="s">
        <v>126</v>
      </c>
      <c r="AE151" s="37" t="s">
        <v>1473</v>
      </c>
      <c r="AF151" s="37" t="s">
        <v>88</v>
      </c>
      <c r="AG151" s="37" t="s">
        <v>77</v>
      </c>
      <c r="AH151" s="37" t="s">
        <v>77</v>
      </c>
      <c r="AI151" s="37" t="s">
        <v>77</v>
      </c>
      <c r="AJ151" s="37" t="s">
        <v>77</v>
      </c>
      <c r="AK151" s="37" t="s">
        <v>923</v>
      </c>
      <c r="AL151" s="37" t="s">
        <v>1474</v>
      </c>
      <c r="AM151" s="37" t="s">
        <v>352</v>
      </c>
      <c r="AN151" s="37" t="s">
        <v>90</v>
      </c>
      <c r="AO151" s="37" t="s">
        <v>91</v>
      </c>
      <c r="AP151" s="37" t="s">
        <v>92</v>
      </c>
      <c r="AQ151" s="37" t="s">
        <v>77</v>
      </c>
      <c r="AR151" s="37" t="s">
        <v>77</v>
      </c>
      <c r="AS151" s="37" t="s">
        <v>77</v>
      </c>
      <c r="AT151" s="152">
        <v>37714</v>
      </c>
      <c r="AU151" s="37" t="s">
        <v>88</v>
      </c>
      <c r="AV151" s="37" t="s">
        <v>81</v>
      </c>
      <c r="AW151" s="37" t="s">
        <v>77</v>
      </c>
      <c r="AX151" s="37" t="s">
        <v>77</v>
      </c>
      <c r="AY151" s="37" t="s">
        <v>75</v>
      </c>
      <c r="AZ151" s="37" t="s">
        <v>77</v>
      </c>
      <c r="BA151" s="37" t="s">
        <v>93</v>
      </c>
      <c r="BB151" s="152">
        <v>37714</v>
      </c>
      <c r="BC151" s="37"/>
      <c r="BD151" s="37" t="s">
        <v>94</v>
      </c>
      <c r="BE151" s="154">
        <v>42233.837187500001</v>
      </c>
      <c r="BF151" s="37" t="s">
        <v>77</v>
      </c>
      <c r="BG151" s="37" t="s">
        <v>1239</v>
      </c>
      <c r="BH151" s="37" t="s">
        <v>1240</v>
      </c>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row>
    <row r="152" spans="1:99" s="26" customFormat="1" ht="28">
      <c r="A152" s="26" t="s">
        <v>1593</v>
      </c>
      <c r="B152" s="161" t="s">
        <v>1035</v>
      </c>
      <c r="C152" s="166" t="s">
        <v>1236</v>
      </c>
      <c r="D152" s="37" t="s">
        <v>75</v>
      </c>
      <c r="E152" s="37" t="s">
        <v>75</v>
      </c>
      <c r="F152" s="37" t="s">
        <v>75</v>
      </c>
      <c r="G152" s="37" t="s">
        <v>75</v>
      </c>
      <c r="H152" s="37" t="s">
        <v>75</v>
      </c>
      <c r="I152" s="37" t="s">
        <v>75</v>
      </c>
      <c r="J152" s="37" t="s">
        <v>77</v>
      </c>
      <c r="K152" s="37" t="s">
        <v>75</v>
      </c>
      <c r="L152" s="37" t="s">
        <v>77</v>
      </c>
      <c r="M152" s="37" t="s">
        <v>77</v>
      </c>
      <c r="N152" s="37" t="s">
        <v>75</v>
      </c>
      <c r="O152" s="37" t="s">
        <v>75</v>
      </c>
      <c r="P152" s="37" t="s">
        <v>75</v>
      </c>
      <c r="Q152" s="37" t="s">
        <v>75</v>
      </c>
      <c r="R152" s="37" t="s">
        <v>75</v>
      </c>
      <c r="S152" s="37" t="s">
        <v>75</v>
      </c>
      <c r="T152" s="152">
        <v>42186</v>
      </c>
      <c r="U152" s="37" t="s">
        <v>81</v>
      </c>
      <c r="V152" s="37" t="s">
        <v>1035</v>
      </c>
      <c r="W152" s="37" t="s">
        <v>1594</v>
      </c>
      <c r="X152" s="37" t="s">
        <v>83</v>
      </c>
      <c r="Y152" s="37" t="s">
        <v>938</v>
      </c>
      <c r="Z152" s="37" t="s">
        <v>939</v>
      </c>
      <c r="AA152" s="37" t="s">
        <v>85</v>
      </c>
      <c r="AB152" s="153">
        <v>40</v>
      </c>
      <c r="AC152" s="37" t="s">
        <v>86</v>
      </c>
      <c r="AD152" s="37" t="s">
        <v>126</v>
      </c>
      <c r="AE152" s="37" t="s">
        <v>1473</v>
      </c>
      <c r="AF152" s="37" t="s">
        <v>88</v>
      </c>
      <c r="AG152" s="37" t="s">
        <v>77</v>
      </c>
      <c r="AH152" s="37" t="s">
        <v>77</v>
      </c>
      <c r="AI152" s="37" t="s">
        <v>77</v>
      </c>
      <c r="AJ152" s="37" t="s">
        <v>77</v>
      </c>
      <c r="AK152" s="37" t="s">
        <v>923</v>
      </c>
      <c r="AL152" s="37" t="s">
        <v>1474</v>
      </c>
      <c r="AM152" s="37" t="s">
        <v>352</v>
      </c>
      <c r="AN152" s="37" t="s">
        <v>90</v>
      </c>
      <c r="AO152" s="37" t="s">
        <v>91</v>
      </c>
      <c r="AP152" s="37" t="s">
        <v>92</v>
      </c>
      <c r="AQ152" s="37" t="s">
        <v>77</v>
      </c>
      <c r="AR152" s="37" t="s">
        <v>77</v>
      </c>
      <c r="AS152" s="37" t="s">
        <v>77</v>
      </c>
      <c r="AT152" s="152">
        <v>37714</v>
      </c>
      <c r="AU152" s="37" t="s">
        <v>88</v>
      </c>
      <c r="AV152" s="37" t="s">
        <v>81</v>
      </c>
      <c r="AW152" s="37" t="s">
        <v>77</v>
      </c>
      <c r="AX152" s="37" t="s">
        <v>77</v>
      </c>
      <c r="AY152" s="37" t="s">
        <v>75</v>
      </c>
      <c r="AZ152" s="37" t="s">
        <v>77</v>
      </c>
      <c r="BA152" s="37" t="s">
        <v>93</v>
      </c>
      <c r="BB152" s="152">
        <v>37714</v>
      </c>
      <c r="BC152" s="37"/>
      <c r="BD152" s="37" t="s">
        <v>94</v>
      </c>
      <c r="BE152" s="154">
        <v>42233.837187500001</v>
      </c>
      <c r="BF152" s="37" t="s">
        <v>77</v>
      </c>
      <c r="BG152" s="37" t="s">
        <v>1239</v>
      </c>
      <c r="BH152" s="37" t="s">
        <v>1240</v>
      </c>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row>
    <row r="153" spans="1:99" s="26" customFormat="1" ht="42">
      <c r="A153" s="26" t="s">
        <v>1595</v>
      </c>
      <c r="B153" s="161" t="s">
        <v>1037</v>
      </c>
      <c r="C153" s="166" t="s">
        <v>1236</v>
      </c>
      <c r="D153" s="37" t="s">
        <v>75</v>
      </c>
      <c r="E153" s="37" t="s">
        <v>75</v>
      </c>
      <c r="F153" s="37" t="s">
        <v>75</v>
      </c>
      <c r="G153" s="37" t="s">
        <v>75</v>
      </c>
      <c r="H153" s="37" t="s">
        <v>75</v>
      </c>
      <c r="I153" s="37" t="s">
        <v>75</v>
      </c>
      <c r="J153" s="37" t="s">
        <v>77</v>
      </c>
      <c r="K153" s="37" t="s">
        <v>75</v>
      </c>
      <c r="L153" s="37" t="s">
        <v>77</v>
      </c>
      <c r="M153" s="37" t="s">
        <v>77</v>
      </c>
      <c r="N153" s="37" t="s">
        <v>75</v>
      </c>
      <c r="O153" s="37" t="s">
        <v>75</v>
      </c>
      <c r="P153" s="37" t="s">
        <v>75</v>
      </c>
      <c r="Q153" s="37" t="s">
        <v>75</v>
      </c>
      <c r="R153" s="37" t="s">
        <v>75</v>
      </c>
      <c r="S153" s="37" t="s">
        <v>75</v>
      </c>
      <c r="T153" s="152">
        <v>42186</v>
      </c>
      <c r="U153" s="37" t="s">
        <v>81</v>
      </c>
      <c r="V153" s="37" t="s">
        <v>1037</v>
      </c>
      <c r="W153" s="37" t="s">
        <v>1596</v>
      </c>
      <c r="X153" s="37" t="s">
        <v>83</v>
      </c>
      <c r="Y153" s="37" t="s">
        <v>938</v>
      </c>
      <c r="Z153" s="37" t="s">
        <v>954</v>
      </c>
      <c r="AA153" s="37" t="s">
        <v>85</v>
      </c>
      <c r="AB153" s="153">
        <v>40</v>
      </c>
      <c r="AC153" s="37" t="s">
        <v>86</v>
      </c>
      <c r="AD153" s="37" t="s">
        <v>126</v>
      </c>
      <c r="AE153" s="37" t="s">
        <v>1473</v>
      </c>
      <c r="AF153" s="37" t="s">
        <v>88</v>
      </c>
      <c r="AG153" s="37" t="s">
        <v>77</v>
      </c>
      <c r="AH153" s="37" t="s">
        <v>77</v>
      </c>
      <c r="AI153" s="37" t="s">
        <v>77</v>
      </c>
      <c r="AJ153" s="37" t="s">
        <v>77</v>
      </c>
      <c r="AK153" s="37" t="s">
        <v>923</v>
      </c>
      <c r="AL153" s="37" t="s">
        <v>1474</v>
      </c>
      <c r="AM153" s="37" t="s">
        <v>352</v>
      </c>
      <c r="AN153" s="37" t="s">
        <v>90</v>
      </c>
      <c r="AO153" s="37" t="s">
        <v>91</v>
      </c>
      <c r="AP153" s="37" t="s">
        <v>92</v>
      </c>
      <c r="AQ153" s="37" t="s">
        <v>77</v>
      </c>
      <c r="AR153" s="37" t="s">
        <v>77</v>
      </c>
      <c r="AS153" s="37" t="s">
        <v>77</v>
      </c>
      <c r="AT153" s="152">
        <v>37714</v>
      </c>
      <c r="AU153" s="37" t="s">
        <v>88</v>
      </c>
      <c r="AV153" s="37" t="s">
        <v>81</v>
      </c>
      <c r="AW153" s="37" t="s">
        <v>77</v>
      </c>
      <c r="AX153" s="37" t="s">
        <v>77</v>
      </c>
      <c r="AY153" s="37" t="s">
        <v>75</v>
      </c>
      <c r="AZ153" s="37" t="s">
        <v>77</v>
      </c>
      <c r="BA153" s="37" t="s">
        <v>93</v>
      </c>
      <c r="BB153" s="152">
        <v>37714</v>
      </c>
      <c r="BC153" s="37"/>
      <c r="BD153" s="37" t="s">
        <v>94</v>
      </c>
      <c r="BE153" s="154">
        <v>42233.837187500001</v>
      </c>
      <c r="BF153" s="37" t="s">
        <v>77</v>
      </c>
      <c r="BG153" s="37" t="s">
        <v>1239</v>
      </c>
      <c r="BH153" s="37" t="s">
        <v>1240</v>
      </c>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row>
    <row r="154" spans="1:99" s="26" customFormat="1" ht="28">
      <c r="A154" s="26" t="s">
        <v>2811</v>
      </c>
      <c r="B154" s="161" t="s">
        <v>1039</v>
      </c>
      <c r="C154" s="166" t="s">
        <v>1236</v>
      </c>
      <c r="D154" s="37" t="s">
        <v>75</v>
      </c>
      <c r="E154" s="37" t="s">
        <v>75</v>
      </c>
      <c r="F154" s="37" t="s">
        <v>75</v>
      </c>
      <c r="G154" s="37" t="s">
        <v>75</v>
      </c>
      <c r="H154" s="37" t="s">
        <v>75</v>
      </c>
      <c r="I154" s="37" t="s">
        <v>75</v>
      </c>
      <c r="J154" s="37" t="s">
        <v>77</v>
      </c>
      <c r="K154" s="37" t="s">
        <v>75</v>
      </c>
      <c r="L154" s="37" t="s">
        <v>77</v>
      </c>
      <c r="M154" s="37" t="s">
        <v>77</v>
      </c>
      <c r="N154" s="37" t="s">
        <v>75</v>
      </c>
      <c r="O154" s="37" t="s">
        <v>75</v>
      </c>
      <c r="P154" s="37" t="s">
        <v>75</v>
      </c>
      <c r="Q154" s="37" t="s">
        <v>75</v>
      </c>
      <c r="R154" s="37" t="s">
        <v>75</v>
      </c>
      <c r="S154" s="37" t="s">
        <v>75</v>
      </c>
      <c r="T154" s="152">
        <v>42186</v>
      </c>
      <c r="U154" s="37" t="s">
        <v>81</v>
      </c>
      <c r="V154" s="37" t="s">
        <v>1039</v>
      </c>
      <c r="W154" s="37" t="s">
        <v>1597</v>
      </c>
      <c r="X154" s="37" t="s">
        <v>83</v>
      </c>
      <c r="Y154" s="37" t="s">
        <v>938</v>
      </c>
      <c r="Z154" s="37" t="s">
        <v>983</v>
      </c>
      <c r="AA154" s="37" t="s">
        <v>85</v>
      </c>
      <c r="AB154" s="153">
        <v>40</v>
      </c>
      <c r="AC154" s="37" t="s">
        <v>86</v>
      </c>
      <c r="AD154" s="37" t="s">
        <v>126</v>
      </c>
      <c r="AE154" s="37" t="s">
        <v>1473</v>
      </c>
      <c r="AF154" s="37" t="s">
        <v>88</v>
      </c>
      <c r="AG154" s="37" t="s">
        <v>77</v>
      </c>
      <c r="AH154" s="37" t="s">
        <v>77</v>
      </c>
      <c r="AI154" s="37" t="s">
        <v>77</v>
      </c>
      <c r="AJ154" s="37" t="s">
        <v>77</v>
      </c>
      <c r="AK154" s="37" t="s">
        <v>923</v>
      </c>
      <c r="AL154" s="37" t="s">
        <v>1474</v>
      </c>
      <c r="AM154" s="37" t="s">
        <v>352</v>
      </c>
      <c r="AN154" s="37" t="s">
        <v>90</v>
      </c>
      <c r="AO154" s="37" t="s">
        <v>91</v>
      </c>
      <c r="AP154" s="37" t="s">
        <v>92</v>
      </c>
      <c r="AQ154" s="37" t="s">
        <v>77</v>
      </c>
      <c r="AR154" s="37" t="s">
        <v>77</v>
      </c>
      <c r="AS154" s="37" t="s">
        <v>77</v>
      </c>
      <c r="AT154" s="152">
        <v>37714</v>
      </c>
      <c r="AU154" s="37" t="s">
        <v>88</v>
      </c>
      <c r="AV154" s="37" t="s">
        <v>81</v>
      </c>
      <c r="AW154" s="37" t="s">
        <v>77</v>
      </c>
      <c r="AX154" s="37" t="s">
        <v>77</v>
      </c>
      <c r="AY154" s="37" t="s">
        <v>75</v>
      </c>
      <c r="AZ154" s="37" t="s">
        <v>77</v>
      </c>
      <c r="BA154" s="37" t="s">
        <v>93</v>
      </c>
      <c r="BB154" s="152">
        <v>37714</v>
      </c>
      <c r="BC154" s="37"/>
      <c r="BD154" s="37" t="s">
        <v>94</v>
      </c>
      <c r="BE154" s="154">
        <v>42233.837187500001</v>
      </c>
      <c r="BF154" s="37" t="s">
        <v>77</v>
      </c>
      <c r="BG154" s="37" t="s">
        <v>1239</v>
      </c>
      <c r="BH154" s="37" t="s">
        <v>1240</v>
      </c>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row>
    <row r="155" spans="1:99" s="26" customFormat="1" ht="28">
      <c r="A155" s="26" t="s">
        <v>1598</v>
      </c>
      <c r="B155" s="161" t="s">
        <v>1041</v>
      </c>
      <c r="C155" s="166" t="s">
        <v>1236</v>
      </c>
      <c r="D155" s="37" t="s">
        <v>75</v>
      </c>
      <c r="E155" s="37" t="s">
        <v>75</v>
      </c>
      <c r="F155" s="37" t="s">
        <v>75</v>
      </c>
      <c r="G155" s="37" t="s">
        <v>75</v>
      </c>
      <c r="H155" s="37" t="s">
        <v>75</v>
      </c>
      <c r="I155" s="37" t="s">
        <v>75</v>
      </c>
      <c r="J155" s="37" t="s">
        <v>77</v>
      </c>
      <c r="K155" s="37" t="s">
        <v>75</v>
      </c>
      <c r="L155" s="37" t="s">
        <v>77</v>
      </c>
      <c r="M155" s="37" t="s">
        <v>77</v>
      </c>
      <c r="N155" s="37" t="s">
        <v>75</v>
      </c>
      <c r="O155" s="37" t="s">
        <v>75</v>
      </c>
      <c r="P155" s="37" t="s">
        <v>75</v>
      </c>
      <c r="Q155" s="37" t="s">
        <v>75</v>
      </c>
      <c r="R155" s="37" t="s">
        <v>75</v>
      </c>
      <c r="S155" s="37" t="s">
        <v>75</v>
      </c>
      <c r="T155" s="152">
        <v>42186</v>
      </c>
      <c r="U155" s="37" t="s">
        <v>81</v>
      </c>
      <c r="V155" s="37" t="s">
        <v>1041</v>
      </c>
      <c r="W155" s="37" t="s">
        <v>1599</v>
      </c>
      <c r="X155" s="37" t="s">
        <v>83</v>
      </c>
      <c r="Y155" s="37" t="s">
        <v>938</v>
      </c>
      <c r="Z155" s="37" t="s">
        <v>996</v>
      </c>
      <c r="AA155" s="37" t="s">
        <v>85</v>
      </c>
      <c r="AB155" s="153">
        <v>40</v>
      </c>
      <c r="AC155" s="37" t="s">
        <v>86</v>
      </c>
      <c r="AD155" s="37" t="s">
        <v>126</v>
      </c>
      <c r="AE155" s="37" t="s">
        <v>1473</v>
      </c>
      <c r="AF155" s="37" t="s">
        <v>88</v>
      </c>
      <c r="AG155" s="37" t="s">
        <v>77</v>
      </c>
      <c r="AH155" s="37" t="s">
        <v>77</v>
      </c>
      <c r="AI155" s="37" t="s">
        <v>77</v>
      </c>
      <c r="AJ155" s="37" t="s">
        <v>77</v>
      </c>
      <c r="AK155" s="37" t="s">
        <v>923</v>
      </c>
      <c r="AL155" s="37" t="s">
        <v>1474</v>
      </c>
      <c r="AM155" s="37" t="s">
        <v>352</v>
      </c>
      <c r="AN155" s="37" t="s">
        <v>90</v>
      </c>
      <c r="AO155" s="37" t="s">
        <v>91</v>
      </c>
      <c r="AP155" s="37" t="s">
        <v>92</v>
      </c>
      <c r="AQ155" s="37" t="s">
        <v>77</v>
      </c>
      <c r="AR155" s="37" t="s">
        <v>77</v>
      </c>
      <c r="AS155" s="37" t="s">
        <v>77</v>
      </c>
      <c r="AT155" s="152">
        <v>37714</v>
      </c>
      <c r="AU155" s="37" t="s">
        <v>88</v>
      </c>
      <c r="AV155" s="37" t="s">
        <v>81</v>
      </c>
      <c r="AW155" s="37" t="s">
        <v>77</v>
      </c>
      <c r="AX155" s="37" t="s">
        <v>77</v>
      </c>
      <c r="AY155" s="37" t="s">
        <v>75</v>
      </c>
      <c r="AZ155" s="37" t="s">
        <v>77</v>
      </c>
      <c r="BA155" s="37" t="s">
        <v>93</v>
      </c>
      <c r="BB155" s="152">
        <v>37714</v>
      </c>
      <c r="BC155" s="37"/>
      <c r="BD155" s="37" t="s">
        <v>94</v>
      </c>
      <c r="BE155" s="154">
        <v>42233.837199074071</v>
      </c>
      <c r="BF155" s="37" t="s">
        <v>77</v>
      </c>
      <c r="BG155" s="37" t="s">
        <v>1239</v>
      </c>
      <c r="BH155" s="37" t="s">
        <v>1240</v>
      </c>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row>
    <row r="156" spans="1:99" s="26" customFormat="1" ht="28">
      <c r="A156" s="26" t="s">
        <v>1600</v>
      </c>
      <c r="B156" s="161" t="s">
        <v>1043</v>
      </c>
      <c r="C156" s="166" t="s">
        <v>1236</v>
      </c>
      <c r="D156" s="37" t="s">
        <v>75</v>
      </c>
      <c r="E156" s="37" t="s">
        <v>75</v>
      </c>
      <c r="F156" s="37" t="s">
        <v>75</v>
      </c>
      <c r="G156" s="37" t="s">
        <v>75</v>
      </c>
      <c r="H156" s="37" t="s">
        <v>75</v>
      </c>
      <c r="I156" s="37" t="s">
        <v>75</v>
      </c>
      <c r="J156" s="37" t="s">
        <v>77</v>
      </c>
      <c r="K156" s="37" t="s">
        <v>75</v>
      </c>
      <c r="L156" s="37" t="s">
        <v>77</v>
      </c>
      <c r="M156" s="37" t="s">
        <v>77</v>
      </c>
      <c r="N156" s="37" t="s">
        <v>75</v>
      </c>
      <c r="O156" s="37" t="s">
        <v>75</v>
      </c>
      <c r="P156" s="37" t="s">
        <v>75</v>
      </c>
      <c r="Q156" s="37" t="s">
        <v>75</v>
      </c>
      <c r="R156" s="37" t="s">
        <v>75</v>
      </c>
      <c r="S156" s="37" t="s">
        <v>75</v>
      </c>
      <c r="T156" s="152">
        <v>42186</v>
      </c>
      <c r="U156" s="37" t="s">
        <v>81</v>
      </c>
      <c r="V156" s="37" t="s">
        <v>1043</v>
      </c>
      <c r="W156" s="37" t="s">
        <v>1601</v>
      </c>
      <c r="X156" s="37" t="s">
        <v>83</v>
      </c>
      <c r="Y156" s="37" t="s">
        <v>938</v>
      </c>
      <c r="Z156" s="37" t="s">
        <v>949</v>
      </c>
      <c r="AA156" s="37" t="s">
        <v>85</v>
      </c>
      <c r="AB156" s="153">
        <v>40</v>
      </c>
      <c r="AC156" s="37" t="s">
        <v>86</v>
      </c>
      <c r="AD156" s="37" t="s">
        <v>126</v>
      </c>
      <c r="AE156" s="37" t="s">
        <v>1473</v>
      </c>
      <c r="AF156" s="37" t="s">
        <v>88</v>
      </c>
      <c r="AG156" s="37" t="s">
        <v>77</v>
      </c>
      <c r="AH156" s="37" t="s">
        <v>77</v>
      </c>
      <c r="AI156" s="37" t="s">
        <v>77</v>
      </c>
      <c r="AJ156" s="37" t="s">
        <v>77</v>
      </c>
      <c r="AK156" s="37" t="s">
        <v>923</v>
      </c>
      <c r="AL156" s="37" t="s">
        <v>1474</v>
      </c>
      <c r="AM156" s="37" t="s">
        <v>352</v>
      </c>
      <c r="AN156" s="37" t="s">
        <v>90</v>
      </c>
      <c r="AO156" s="37" t="s">
        <v>91</v>
      </c>
      <c r="AP156" s="37" t="s">
        <v>92</v>
      </c>
      <c r="AQ156" s="37" t="s">
        <v>77</v>
      </c>
      <c r="AR156" s="37" t="s">
        <v>77</v>
      </c>
      <c r="AS156" s="37" t="s">
        <v>77</v>
      </c>
      <c r="AT156" s="152">
        <v>37714</v>
      </c>
      <c r="AU156" s="37" t="s">
        <v>88</v>
      </c>
      <c r="AV156" s="37" t="s">
        <v>81</v>
      </c>
      <c r="AW156" s="37" t="s">
        <v>77</v>
      </c>
      <c r="AX156" s="37" t="s">
        <v>77</v>
      </c>
      <c r="AY156" s="37" t="s">
        <v>75</v>
      </c>
      <c r="AZ156" s="37" t="s">
        <v>77</v>
      </c>
      <c r="BA156" s="37" t="s">
        <v>93</v>
      </c>
      <c r="BB156" s="152">
        <v>37714</v>
      </c>
      <c r="BC156" s="37"/>
      <c r="BD156" s="37" t="s">
        <v>94</v>
      </c>
      <c r="BE156" s="154">
        <v>42233.837199074071</v>
      </c>
      <c r="BF156" s="37" t="s">
        <v>77</v>
      </c>
      <c r="BG156" s="37" t="s">
        <v>1239</v>
      </c>
      <c r="BH156" s="37" t="s">
        <v>1240</v>
      </c>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row>
    <row r="157" spans="1:99" s="26" customFormat="1" ht="42">
      <c r="A157" s="26" t="s">
        <v>1602</v>
      </c>
      <c r="B157" s="161" t="s">
        <v>1603</v>
      </c>
      <c r="C157" s="166" t="s">
        <v>1236</v>
      </c>
      <c r="D157" s="37" t="s">
        <v>75</v>
      </c>
      <c r="E157" s="37" t="s">
        <v>75</v>
      </c>
      <c r="F157" s="37" t="s">
        <v>75</v>
      </c>
      <c r="G157" s="37" t="s">
        <v>75</v>
      </c>
      <c r="H157" s="37" t="s">
        <v>75</v>
      </c>
      <c r="I157" s="37" t="s">
        <v>75</v>
      </c>
      <c r="J157" s="37" t="s">
        <v>77</v>
      </c>
      <c r="K157" s="37" t="s">
        <v>75</v>
      </c>
      <c r="L157" s="37" t="s">
        <v>77</v>
      </c>
      <c r="M157" s="37" t="s">
        <v>77</v>
      </c>
      <c r="N157" s="37" t="s">
        <v>75</v>
      </c>
      <c r="O157" s="37" t="s">
        <v>75</v>
      </c>
      <c r="P157" s="37" t="s">
        <v>75</v>
      </c>
      <c r="Q157" s="37" t="s">
        <v>75</v>
      </c>
      <c r="R157" s="37" t="s">
        <v>75</v>
      </c>
      <c r="S157" s="37" t="s">
        <v>75</v>
      </c>
      <c r="T157" s="152">
        <v>42186</v>
      </c>
      <c r="U157" s="37" t="s">
        <v>81</v>
      </c>
      <c r="V157" s="37" t="s">
        <v>1603</v>
      </c>
      <c r="W157" s="37" t="s">
        <v>1604</v>
      </c>
      <c r="X157" s="37" t="s">
        <v>83</v>
      </c>
      <c r="Y157" s="37" t="s">
        <v>938</v>
      </c>
      <c r="Z157" s="37" t="s">
        <v>939</v>
      </c>
      <c r="AA157" s="37" t="s">
        <v>85</v>
      </c>
      <c r="AB157" s="153">
        <v>40</v>
      </c>
      <c r="AC157" s="37" t="s">
        <v>86</v>
      </c>
      <c r="AD157" s="37" t="s">
        <v>126</v>
      </c>
      <c r="AE157" s="37" t="s">
        <v>1473</v>
      </c>
      <c r="AF157" s="37" t="s">
        <v>88</v>
      </c>
      <c r="AG157" s="37" t="s">
        <v>77</v>
      </c>
      <c r="AH157" s="37" t="s">
        <v>77</v>
      </c>
      <c r="AI157" s="37" t="s">
        <v>77</v>
      </c>
      <c r="AJ157" s="37" t="s">
        <v>77</v>
      </c>
      <c r="AK157" s="37" t="s">
        <v>77</v>
      </c>
      <c r="AL157" s="37" t="s">
        <v>1474</v>
      </c>
      <c r="AM157" s="37" t="s">
        <v>228</v>
      </c>
      <c r="AN157" s="37" t="s">
        <v>90</v>
      </c>
      <c r="AO157" s="37" t="s">
        <v>91</v>
      </c>
      <c r="AP157" s="37" t="s">
        <v>92</v>
      </c>
      <c r="AQ157" s="37" t="s">
        <v>77</v>
      </c>
      <c r="AR157" s="37" t="s">
        <v>77</v>
      </c>
      <c r="AS157" s="37" t="s">
        <v>77</v>
      </c>
      <c r="AT157" s="152">
        <v>37714</v>
      </c>
      <c r="AU157" s="37" t="s">
        <v>88</v>
      </c>
      <c r="AV157" s="37" t="s">
        <v>81</v>
      </c>
      <c r="AW157" s="37" t="s">
        <v>77</v>
      </c>
      <c r="AX157" s="37" t="s">
        <v>77</v>
      </c>
      <c r="AY157" s="37" t="s">
        <v>75</v>
      </c>
      <c r="AZ157" s="37" t="s">
        <v>77</v>
      </c>
      <c r="BA157" s="37" t="s">
        <v>93</v>
      </c>
      <c r="BB157" s="152">
        <v>37714</v>
      </c>
      <c r="BC157" s="37"/>
      <c r="BD157" s="37" t="s">
        <v>94</v>
      </c>
      <c r="BE157" s="154">
        <v>42233.837199074071</v>
      </c>
      <c r="BF157" s="37" t="s">
        <v>77</v>
      </c>
      <c r="BG157" s="37" t="s">
        <v>1239</v>
      </c>
      <c r="BH157" s="37" t="s">
        <v>1240</v>
      </c>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row>
    <row r="158" spans="1:99" s="26" customFormat="1" ht="42">
      <c r="A158" s="26" t="s">
        <v>1605</v>
      </c>
      <c r="B158" s="161" t="s">
        <v>1606</v>
      </c>
      <c r="C158" s="166" t="s">
        <v>1236</v>
      </c>
      <c r="D158" s="37" t="s">
        <v>75</v>
      </c>
      <c r="E158" s="37" t="s">
        <v>75</v>
      </c>
      <c r="F158" s="37" t="s">
        <v>75</v>
      </c>
      <c r="G158" s="37" t="s">
        <v>75</v>
      </c>
      <c r="H158" s="37" t="s">
        <v>75</v>
      </c>
      <c r="I158" s="37" t="s">
        <v>75</v>
      </c>
      <c r="J158" s="37" t="s">
        <v>77</v>
      </c>
      <c r="K158" s="37" t="s">
        <v>75</v>
      </c>
      <c r="L158" s="37" t="s">
        <v>77</v>
      </c>
      <c r="M158" s="37" t="s">
        <v>77</v>
      </c>
      <c r="N158" s="37" t="s">
        <v>75</v>
      </c>
      <c r="O158" s="37" t="s">
        <v>75</v>
      </c>
      <c r="P158" s="37" t="s">
        <v>75</v>
      </c>
      <c r="Q158" s="37" t="s">
        <v>75</v>
      </c>
      <c r="R158" s="37" t="s">
        <v>75</v>
      </c>
      <c r="S158" s="37" t="s">
        <v>75</v>
      </c>
      <c r="T158" s="152">
        <v>42186</v>
      </c>
      <c r="U158" s="37" t="s">
        <v>81</v>
      </c>
      <c r="V158" s="37" t="s">
        <v>1606</v>
      </c>
      <c r="W158" s="37" t="s">
        <v>1604</v>
      </c>
      <c r="X158" s="37" t="s">
        <v>83</v>
      </c>
      <c r="Y158" s="37" t="s">
        <v>938</v>
      </c>
      <c r="Z158" s="37" t="s">
        <v>954</v>
      </c>
      <c r="AA158" s="37" t="s">
        <v>85</v>
      </c>
      <c r="AB158" s="153">
        <v>40</v>
      </c>
      <c r="AC158" s="37" t="s">
        <v>86</v>
      </c>
      <c r="AD158" s="37" t="s">
        <v>126</v>
      </c>
      <c r="AE158" s="37" t="s">
        <v>1473</v>
      </c>
      <c r="AF158" s="37" t="s">
        <v>88</v>
      </c>
      <c r="AG158" s="37" t="s">
        <v>77</v>
      </c>
      <c r="AH158" s="37" t="s">
        <v>77</v>
      </c>
      <c r="AI158" s="37" t="s">
        <v>77</v>
      </c>
      <c r="AJ158" s="37" t="s">
        <v>77</v>
      </c>
      <c r="AK158" s="37" t="s">
        <v>77</v>
      </c>
      <c r="AL158" s="37" t="s">
        <v>1474</v>
      </c>
      <c r="AM158" s="37" t="s">
        <v>228</v>
      </c>
      <c r="AN158" s="37" t="s">
        <v>90</v>
      </c>
      <c r="AO158" s="37" t="s">
        <v>91</v>
      </c>
      <c r="AP158" s="37" t="s">
        <v>92</v>
      </c>
      <c r="AQ158" s="37" t="s">
        <v>77</v>
      </c>
      <c r="AR158" s="37" t="s">
        <v>77</v>
      </c>
      <c r="AS158" s="37" t="s">
        <v>77</v>
      </c>
      <c r="AT158" s="152">
        <v>37714</v>
      </c>
      <c r="AU158" s="37" t="s">
        <v>88</v>
      </c>
      <c r="AV158" s="37" t="s">
        <v>81</v>
      </c>
      <c r="AW158" s="37" t="s">
        <v>77</v>
      </c>
      <c r="AX158" s="37" t="s">
        <v>77</v>
      </c>
      <c r="AY158" s="37" t="s">
        <v>75</v>
      </c>
      <c r="AZ158" s="37" t="s">
        <v>77</v>
      </c>
      <c r="BA158" s="37" t="s">
        <v>93</v>
      </c>
      <c r="BB158" s="152">
        <v>37714</v>
      </c>
      <c r="BC158" s="37"/>
      <c r="BD158" s="37" t="s">
        <v>94</v>
      </c>
      <c r="BE158" s="154">
        <v>42233.837199074071</v>
      </c>
      <c r="BF158" s="37" t="s">
        <v>77</v>
      </c>
      <c r="BG158" s="37" t="s">
        <v>1239</v>
      </c>
      <c r="BH158" s="37" t="s">
        <v>1240</v>
      </c>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row>
    <row r="159" spans="1:99" s="26" customFormat="1" ht="42">
      <c r="A159" s="26" t="s">
        <v>1607</v>
      </c>
      <c r="B159" s="161" t="s">
        <v>1608</v>
      </c>
      <c r="C159" s="166" t="s">
        <v>1236</v>
      </c>
      <c r="D159" s="37" t="s">
        <v>75</v>
      </c>
      <c r="E159" s="37" t="s">
        <v>75</v>
      </c>
      <c r="F159" s="37" t="s">
        <v>75</v>
      </c>
      <c r="G159" s="37" t="s">
        <v>75</v>
      </c>
      <c r="H159" s="37" t="s">
        <v>75</v>
      </c>
      <c r="I159" s="37" t="s">
        <v>75</v>
      </c>
      <c r="J159" s="37" t="s">
        <v>77</v>
      </c>
      <c r="K159" s="37" t="s">
        <v>75</v>
      </c>
      <c r="L159" s="37" t="s">
        <v>77</v>
      </c>
      <c r="M159" s="37" t="s">
        <v>77</v>
      </c>
      <c r="N159" s="37" t="s">
        <v>75</v>
      </c>
      <c r="O159" s="37" t="s">
        <v>75</v>
      </c>
      <c r="P159" s="37" t="s">
        <v>75</v>
      </c>
      <c r="Q159" s="37" t="s">
        <v>75</v>
      </c>
      <c r="R159" s="37" t="s">
        <v>75</v>
      </c>
      <c r="S159" s="37" t="s">
        <v>75</v>
      </c>
      <c r="T159" s="152">
        <v>42186</v>
      </c>
      <c r="U159" s="37" t="s">
        <v>81</v>
      </c>
      <c r="V159" s="37" t="s">
        <v>1608</v>
      </c>
      <c r="W159" s="37" t="s">
        <v>1604</v>
      </c>
      <c r="X159" s="37" t="s">
        <v>83</v>
      </c>
      <c r="Y159" s="37" t="s">
        <v>938</v>
      </c>
      <c r="Z159" s="37" t="s">
        <v>1067</v>
      </c>
      <c r="AA159" s="37" t="s">
        <v>85</v>
      </c>
      <c r="AB159" s="153">
        <v>40</v>
      </c>
      <c r="AC159" s="37" t="s">
        <v>86</v>
      </c>
      <c r="AD159" s="37" t="s">
        <v>126</v>
      </c>
      <c r="AE159" s="37" t="s">
        <v>1473</v>
      </c>
      <c r="AF159" s="37" t="s">
        <v>88</v>
      </c>
      <c r="AG159" s="37" t="s">
        <v>77</v>
      </c>
      <c r="AH159" s="37" t="s">
        <v>77</v>
      </c>
      <c r="AI159" s="37" t="s">
        <v>77</v>
      </c>
      <c r="AJ159" s="37" t="s">
        <v>77</v>
      </c>
      <c r="AK159" s="37" t="s">
        <v>77</v>
      </c>
      <c r="AL159" s="37" t="s">
        <v>1474</v>
      </c>
      <c r="AM159" s="37" t="s">
        <v>228</v>
      </c>
      <c r="AN159" s="37" t="s">
        <v>90</v>
      </c>
      <c r="AO159" s="37" t="s">
        <v>91</v>
      </c>
      <c r="AP159" s="37" t="s">
        <v>92</v>
      </c>
      <c r="AQ159" s="37" t="s">
        <v>77</v>
      </c>
      <c r="AR159" s="37" t="s">
        <v>77</v>
      </c>
      <c r="AS159" s="37" t="s">
        <v>77</v>
      </c>
      <c r="AT159" s="152">
        <v>37714</v>
      </c>
      <c r="AU159" s="37" t="s">
        <v>88</v>
      </c>
      <c r="AV159" s="37" t="s">
        <v>81</v>
      </c>
      <c r="AW159" s="37" t="s">
        <v>77</v>
      </c>
      <c r="AX159" s="37" t="s">
        <v>77</v>
      </c>
      <c r="AY159" s="37" t="s">
        <v>75</v>
      </c>
      <c r="AZ159" s="37" t="s">
        <v>77</v>
      </c>
      <c r="BA159" s="37" t="s">
        <v>93</v>
      </c>
      <c r="BB159" s="152">
        <v>37714</v>
      </c>
      <c r="BC159" s="37"/>
      <c r="BD159" s="37" t="s">
        <v>94</v>
      </c>
      <c r="BE159" s="154">
        <v>42233.837199074071</v>
      </c>
      <c r="BF159" s="37" t="s">
        <v>77</v>
      </c>
      <c r="BG159" s="37" t="s">
        <v>1239</v>
      </c>
      <c r="BH159" s="37" t="s">
        <v>1240</v>
      </c>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row>
    <row r="160" spans="1:99" s="26" customFormat="1" ht="42">
      <c r="A160" s="26" t="s">
        <v>1609</v>
      </c>
      <c r="B160" s="161" t="s">
        <v>1045</v>
      </c>
      <c r="C160" s="166" t="s">
        <v>1236</v>
      </c>
      <c r="D160" s="37" t="s">
        <v>75</v>
      </c>
      <c r="E160" s="37" t="s">
        <v>75</v>
      </c>
      <c r="F160" s="37" t="s">
        <v>75</v>
      </c>
      <c r="G160" s="37" t="s">
        <v>75</v>
      </c>
      <c r="H160" s="37" t="s">
        <v>75</v>
      </c>
      <c r="I160" s="37" t="s">
        <v>75</v>
      </c>
      <c r="J160" s="37" t="s">
        <v>77</v>
      </c>
      <c r="K160" s="37" t="s">
        <v>75</v>
      </c>
      <c r="L160" s="37" t="s">
        <v>77</v>
      </c>
      <c r="M160" s="37" t="s">
        <v>77</v>
      </c>
      <c r="N160" s="37" t="s">
        <v>75</v>
      </c>
      <c r="O160" s="37" t="s">
        <v>75</v>
      </c>
      <c r="P160" s="37" t="s">
        <v>75</v>
      </c>
      <c r="Q160" s="37" t="s">
        <v>75</v>
      </c>
      <c r="R160" s="37" t="s">
        <v>75</v>
      </c>
      <c r="S160" s="37" t="s">
        <v>75</v>
      </c>
      <c r="T160" s="152">
        <v>42186</v>
      </c>
      <c r="U160" s="37" t="s">
        <v>81</v>
      </c>
      <c r="V160" s="37" t="s">
        <v>1045</v>
      </c>
      <c r="W160" s="37" t="s">
        <v>1610</v>
      </c>
      <c r="X160" s="37" t="s">
        <v>83</v>
      </c>
      <c r="Y160" s="37" t="s">
        <v>938</v>
      </c>
      <c r="Z160" s="37" t="s">
        <v>1032</v>
      </c>
      <c r="AA160" s="37" t="s">
        <v>85</v>
      </c>
      <c r="AB160" s="153">
        <v>40</v>
      </c>
      <c r="AC160" s="37" t="s">
        <v>86</v>
      </c>
      <c r="AD160" s="37" t="s">
        <v>126</v>
      </c>
      <c r="AE160" s="37" t="s">
        <v>1473</v>
      </c>
      <c r="AF160" s="37" t="s">
        <v>88</v>
      </c>
      <c r="AG160" s="37" t="s">
        <v>77</v>
      </c>
      <c r="AH160" s="37" t="s">
        <v>77</v>
      </c>
      <c r="AI160" s="37" t="s">
        <v>77</v>
      </c>
      <c r="AJ160" s="37" t="s">
        <v>77</v>
      </c>
      <c r="AK160" s="37" t="s">
        <v>844</v>
      </c>
      <c r="AL160" s="37" t="s">
        <v>1474</v>
      </c>
      <c r="AM160" s="37" t="s">
        <v>844</v>
      </c>
      <c r="AN160" s="37" t="s">
        <v>90</v>
      </c>
      <c r="AO160" s="37" t="s">
        <v>91</v>
      </c>
      <c r="AP160" s="37" t="s">
        <v>92</v>
      </c>
      <c r="AQ160" s="37" t="s">
        <v>77</v>
      </c>
      <c r="AR160" s="37" t="s">
        <v>77</v>
      </c>
      <c r="AS160" s="37" t="s">
        <v>77</v>
      </c>
      <c r="AT160" s="152">
        <v>37714</v>
      </c>
      <c r="AU160" s="37" t="s">
        <v>88</v>
      </c>
      <c r="AV160" s="37" t="s">
        <v>81</v>
      </c>
      <c r="AW160" s="37" t="s">
        <v>77</v>
      </c>
      <c r="AX160" s="37" t="s">
        <v>77</v>
      </c>
      <c r="AY160" s="37" t="s">
        <v>75</v>
      </c>
      <c r="AZ160" s="37" t="s">
        <v>77</v>
      </c>
      <c r="BA160" s="37" t="s">
        <v>93</v>
      </c>
      <c r="BB160" s="152">
        <v>37714</v>
      </c>
      <c r="BC160" s="37"/>
      <c r="BD160" s="37" t="s">
        <v>94</v>
      </c>
      <c r="BE160" s="154">
        <v>42233.837199074071</v>
      </c>
      <c r="BF160" s="37" t="s">
        <v>77</v>
      </c>
      <c r="BG160" s="37" t="s">
        <v>1239</v>
      </c>
      <c r="BH160" s="37" t="s">
        <v>1240</v>
      </c>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row>
    <row r="161" spans="1:99" s="26" customFormat="1" ht="42">
      <c r="A161" s="26" t="s">
        <v>1611</v>
      </c>
      <c r="B161" s="161" t="s">
        <v>1047</v>
      </c>
      <c r="C161" s="166" t="s">
        <v>1236</v>
      </c>
      <c r="D161" s="37" t="s">
        <v>75</v>
      </c>
      <c r="E161" s="37" t="s">
        <v>75</v>
      </c>
      <c r="F161" s="37" t="s">
        <v>75</v>
      </c>
      <c r="G161" s="37" t="s">
        <v>75</v>
      </c>
      <c r="H161" s="37" t="s">
        <v>75</v>
      </c>
      <c r="I161" s="37" t="s">
        <v>75</v>
      </c>
      <c r="J161" s="37" t="s">
        <v>77</v>
      </c>
      <c r="K161" s="37" t="s">
        <v>75</v>
      </c>
      <c r="L161" s="37" t="s">
        <v>77</v>
      </c>
      <c r="M161" s="37" t="s">
        <v>77</v>
      </c>
      <c r="N161" s="37" t="s">
        <v>75</v>
      </c>
      <c r="O161" s="37" t="s">
        <v>75</v>
      </c>
      <c r="P161" s="37" t="s">
        <v>75</v>
      </c>
      <c r="Q161" s="37" t="s">
        <v>75</v>
      </c>
      <c r="R161" s="37" t="s">
        <v>75</v>
      </c>
      <c r="S161" s="37" t="s">
        <v>75</v>
      </c>
      <c r="T161" s="152">
        <v>42186</v>
      </c>
      <c r="U161" s="37" t="s">
        <v>81</v>
      </c>
      <c r="V161" s="37" t="s">
        <v>1047</v>
      </c>
      <c r="W161" s="37" t="s">
        <v>1612</v>
      </c>
      <c r="X161" s="37" t="s">
        <v>83</v>
      </c>
      <c r="Y161" s="37" t="s">
        <v>938</v>
      </c>
      <c r="Z161" s="37" t="s">
        <v>993</v>
      </c>
      <c r="AA161" s="37" t="s">
        <v>85</v>
      </c>
      <c r="AB161" s="153">
        <v>40</v>
      </c>
      <c r="AC161" s="37" t="s">
        <v>86</v>
      </c>
      <c r="AD161" s="37" t="s">
        <v>126</v>
      </c>
      <c r="AE161" s="37" t="s">
        <v>1473</v>
      </c>
      <c r="AF161" s="37" t="s">
        <v>88</v>
      </c>
      <c r="AG161" s="37" t="s">
        <v>77</v>
      </c>
      <c r="AH161" s="37" t="s">
        <v>77</v>
      </c>
      <c r="AI161" s="37" t="s">
        <v>77</v>
      </c>
      <c r="AJ161" s="37" t="s">
        <v>77</v>
      </c>
      <c r="AK161" s="37" t="s">
        <v>77</v>
      </c>
      <c r="AL161" s="37" t="s">
        <v>1474</v>
      </c>
      <c r="AM161" s="37" t="s">
        <v>844</v>
      </c>
      <c r="AN161" s="37" t="s">
        <v>90</v>
      </c>
      <c r="AO161" s="37" t="s">
        <v>91</v>
      </c>
      <c r="AP161" s="37" t="s">
        <v>92</v>
      </c>
      <c r="AQ161" s="37" t="s">
        <v>77</v>
      </c>
      <c r="AR161" s="37" t="s">
        <v>77</v>
      </c>
      <c r="AS161" s="37" t="s">
        <v>77</v>
      </c>
      <c r="AT161" s="152">
        <v>37714</v>
      </c>
      <c r="AU161" s="37" t="s">
        <v>88</v>
      </c>
      <c r="AV161" s="37" t="s">
        <v>81</v>
      </c>
      <c r="AW161" s="37" t="s">
        <v>77</v>
      </c>
      <c r="AX161" s="37" t="s">
        <v>77</v>
      </c>
      <c r="AY161" s="37" t="s">
        <v>75</v>
      </c>
      <c r="AZ161" s="37" t="s">
        <v>77</v>
      </c>
      <c r="BA161" s="37" t="s">
        <v>93</v>
      </c>
      <c r="BB161" s="152">
        <v>37714</v>
      </c>
      <c r="BC161" s="37"/>
      <c r="BD161" s="37" t="s">
        <v>94</v>
      </c>
      <c r="BE161" s="154">
        <v>42233.837199074071</v>
      </c>
      <c r="BF161" s="37" t="s">
        <v>77</v>
      </c>
      <c r="BG161" s="37" t="s">
        <v>1239</v>
      </c>
      <c r="BH161" s="37" t="s">
        <v>1240</v>
      </c>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row>
    <row r="162" spans="1:99" s="26" customFormat="1" ht="42">
      <c r="A162" s="26" t="s">
        <v>1613</v>
      </c>
      <c r="B162" s="161" t="s">
        <v>1049</v>
      </c>
      <c r="C162" s="166" t="s">
        <v>1236</v>
      </c>
      <c r="D162" s="37" t="s">
        <v>75</v>
      </c>
      <c r="E162" s="37" t="s">
        <v>75</v>
      </c>
      <c r="F162" s="37" t="s">
        <v>75</v>
      </c>
      <c r="G162" s="37" t="s">
        <v>75</v>
      </c>
      <c r="H162" s="37" t="s">
        <v>75</v>
      </c>
      <c r="I162" s="37" t="s">
        <v>75</v>
      </c>
      <c r="J162" s="37" t="s">
        <v>77</v>
      </c>
      <c r="K162" s="37" t="s">
        <v>75</v>
      </c>
      <c r="L162" s="37" t="s">
        <v>77</v>
      </c>
      <c r="M162" s="37" t="s">
        <v>77</v>
      </c>
      <c r="N162" s="37" t="s">
        <v>75</v>
      </c>
      <c r="O162" s="37" t="s">
        <v>75</v>
      </c>
      <c r="P162" s="37" t="s">
        <v>75</v>
      </c>
      <c r="Q162" s="37" t="s">
        <v>75</v>
      </c>
      <c r="R162" s="37" t="s">
        <v>75</v>
      </c>
      <c r="S162" s="37" t="s">
        <v>75</v>
      </c>
      <c r="T162" s="152">
        <v>42186</v>
      </c>
      <c r="U162" s="37" t="s">
        <v>81</v>
      </c>
      <c r="V162" s="37" t="s">
        <v>1049</v>
      </c>
      <c r="W162" s="37" t="s">
        <v>1614</v>
      </c>
      <c r="X162" s="37" t="s">
        <v>83</v>
      </c>
      <c r="Y162" s="37" t="s">
        <v>938</v>
      </c>
      <c r="Z162" s="37" t="s">
        <v>949</v>
      </c>
      <c r="AA162" s="37" t="s">
        <v>85</v>
      </c>
      <c r="AB162" s="153">
        <v>40</v>
      </c>
      <c r="AC162" s="37" t="s">
        <v>86</v>
      </c>
      <c r="AD162" s="37" t="s">
        <v>126</v>
      </c>
      <c r="AE162" s="37" t="s">
        <v>1473</v>
      </c>
      <c r="AF162" s="37" t="s">
        <v>88</v>
      </c>
      <c r="AG162" s="37" t="s">
        <v>77</v>
      </c>
      <c r="AH162" s="37" t="s">
        <v>77</v>
      </c>
      <c r="AI162" s="37" t="s">
        <v>77</v>
      </c>
      <c r="AJ162" s="37" t="s">
        <v>77</v>
      </c>
      <c r="AK162" s="37" t="s">
        <v>844</v>
      </c>
      <c r="AL162" s="37" t="s">
        <v>1474</v>
      </c>
      <c r="AM162" s="37" t="s">
        <v>844</v>
      </c>
      <c r="AN162" s="37" t="s">
        <v>90</v>
      </c>
      <c r="AO162" s="37" t="s">
        <v>91</v>
      </c>
      <c r="AP162" s="37" t="s">
        <v>92</v>
      </c>
      <c r="AQ162" s="37" t="s">
        <v>77</v>
      </c>
      <c r="AR162" s="37" t="s">
        <v>77</v>
      </c>
      <c r="AS162" s="37" t="s">
        <v>77</v>
      </c>
      <c r="AT162" s="152">
        <v>37714</v>
      </c>
      <c r="AU162" s="37" t="s">
        <v>88</v>
      </c>
      <c r="AV162" s="37" t="s">
        <v>81</v>
      </c>
      <c r="AW162" s="37" t="s">
        <v>77</v>
      </c>
      <c r="AX162" s="37" t="s">
        <v>77</v>
      </c>
      <c r="AY162" s="37" t="s">
        <v>75</v>
      </c>
      <c r="AZ162" s="37" t="s">
        <v>77</v>
      </c>
      <c r="BA162" s="37" t="s">
        <v>93</v>
      </c>
      <c r="BB162" s="152">
        <v>37714</v>
      </c>
      <c r="BC162" s="37"/>
      <c r="BD162" s="37" t="s">
        <v>94</v>
      </c>
      <c r="BE162" s="154">
        <v>42233.837199074071</v>
      </c>
      <c r="BF162" s="37" t="s">
        <v>77</v>
      </c>
      <c r="BG162" s="37" t="s">
        <v>1239</v>
      </c>
      <c r="BH162" s="37" t="s">
        <v>1240</v>
      </c>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row>
    <row r="163" spans="1:99" s="26" customFormat="1" ht="28">
      <c r="A163" s="26" t="s">
        <v>1615</v>
      </c>
      <c r="B163" s="161" t="s">
        <v>1051</v>
      </c>
      <c r="C163" s="166" t="s">
        <v>1236</v>
      </c>
      <c r="D163" s="37" t="s">
        <v>75</v>
      </c>
      <c r="E163" s="37" t="s">
        <v>75</v>
      </c>
      <c r="F163" s="37" t="s">
        <v>75</v>
      </c>
      <c r="G163" s="37" t="s">
        <v>75</v>
      </c>
      <c r="H163" s="37" t="s">
        <v>75</v>
      </c>
      <c r="I163" s="37" t="s">
        <v>75</v>
      </c>
      <c r="J163" s="37" t="s">
        <v>77</v>
      </c>
      <c r="K163" s="37" t="s">
        <v>75</v>
      </c>
      <c r="L163" s="37" t="s">
        <v>77</v>
      </c>
      <c r="M163" s="37" t="s">
        <v>77</v>
      </c>
      <c r="N163" s="37" t="s">
        <v>75</v>
      </c>
      <c r="O163" s="37" t="s">
        <v>75</v>
      </c>
      <c r="P163" s="37" t="s">
        <v>75</v>
      </c>
      <c r="Q163" s="37" t="s">
        <v>75</v>
      </c>
      <c r="R163" s="37" t="s">
        <v>75</v>
      </c>
      <c r="S163" s="37" t="s">
        <v>75</v>
      </c>
      <c r="T163" s="152">
        <v>42186</v>
      </c>
      <c r="U163" s="37" t="s">
        <v>81</v>
      </c>
      <c r="V163" s="37" t="s">
        <v>1051</v>
      </c>
      <c r="W163" s="37" t="s">
        <v>1616</v>
      </c>
      <c r="X163" s="37" t="s">
        <v>83</v>
      </c>
      <c r="Y163" s="37" t="s">
        <v>938</v>
      </c>
      <c r="Z163" s="37" t="s">
        <v>1053</v>
      </c>
      <c r="AA163" s="37" t="s">
        <v>85</v>
      </c>
      <c r="AB163" s="153">
        <v>40</v>
      </c>
      <c r="AC163" s="37" t="s">
        <v>86</v>
      </c>
      <c r="AD163" s="37" t="s">
        <v>126</v>
      </c>
      <c r="AE163" s="37" t="s">
        <v>1473</v>
      </c>
      <c r="AF163" s="37" t="s">
        <v>88</v>
      </c>
      <c r="AG163" s="37" t="s">
        <v>77</v>
      </c>
      <c r="AH163" s="37" t="s">
        <v>77</v>
      </c>
      <c r="AI163" s="37" t="s">
        <v>77</v>
      </c>
      <c r="AJ163" s="37" t="s">
        <v>77</v>
      </c>
      <c r="AK163" s="37" t="s">
        <v>77</v>
      </c>
      <c r="AL163" s="37" t="s">
        <v>1474</v>
      </c>
      <c r="AM163" s="37" t="s">
        <v>923</v>
      </c>
      <c r="AN163" s="37" t="s">
        <v>90</v>
      </c>
      <c r="AO163" s="37" t="s">
        <v>91</v>
      </c>
      <c r="AP163" s="37" t="s">
        <v>92</v>
      </c>
      <c r="AQ163" s="37" t="s">
        <v>77</v>
      </c>
      <c r="AR163" s="37" t="s">
        <v>77</v>
      </c>
      <c r="AS163" s="37" t="s">
        <v>77</v>
      </c>
      <c r="AT163" s="152">
        <v>37714</v>
      </c>
      <c r="AU163" s="37" t="s">
        <v>88</v>
      </c>
      <c r="AV163" s="37" t="s">
        <v>81</v>
      </c>
      <c r="AW163" s="37" t="s">
        <v>77</v>
      </c>
      <c r="AX163" s="37" t="s">
        <v>77</v>
      </c>
      <c r="AY163" s="37" t="s">
        <v>75</v>
      </c>
      <c r="AZ163" s="37" t="s">
        <v>77</v>
      </c>
      <c r="BA163" s="37" t="s">
        <v>93</v>
      </c>
      <c r="BB163" s="152">
        <v>37714</v>
      </c>
      <c r="BC163" s="37"/>
      <c r="BD163" s="37" t="s">
        <v>94</v>
      </c>
      <c r="BE163" s="154">
        <v>42233.837210648147</v>
      </c>
      <c r="BF163" s="37" t="s">
        <v>77</v>
      </c>
      <c r="BG163" s="37" t="s">
        <v>1239</v>
      </c>
      <c r="BH163" s="37" t="s">
        <v>1240</v>
      </c>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row>
    <row r="164" spans="1:99" s="26" customFormat="1" ht="28">
      <c r="A164" s="26" t="s">
        <v>1617</v>
      </c>
      <c r="B164" s="161" t="s">
        <v>1054</v>
      </c>
      <c r="C164" s="166" t="s">
        <v>1236</v>
      </c>
      <c r="D164" s="37" t="s">
        <v>75</v>
      </c>
      <c r="E164" s="37" t="s">
        <v>75</v>
      </c>
      <c r="F164" s="37" t="s">
        <v>75</v>
      </c>
      <c r="G164" s="37" t="s">
        <v>75</v>
      </c>
      <c r="H164" s="37" t="s">
        <v>75</v>
      </c>
      <c r="I164" s="37" t="s">
        <v>75</v>
      </c>
      <c r="J164" s="37" t="s">
        <v>77</v>
      </c>
      <c r="K164" s="37" t="s">
        <v>75</v>
      </c>
      <c r="L164" s="37" t="s">
        <v>77</v>
      </c>
      <c r="M164" s="37" t="s">
        <v>77</v>
      </c>
      <c r="N164" s="37" t="s">
        <v>75</v>
      </c>
      <c r="O164" s="37" t="s">
        <v>75</v>
      </c>
      <c r="P164" s="37" t="s">
        <v>75</v>
      </c>
      <c r="Q164" s="37" t="s">
        <v>75</v>
      </c>
      <c r="R164" s="37" t="s">
        <v>75</v>
      </c>
      <c r="S164" s="37" t="s">
        <v>75</v>
      </c>
      <c r="T164" s="152">
        <v>42186</v>
      </c>
      <c r="U164" s="37" t="s">
        <v>81</v>
      </c>
      <c r="V164" s="37" t="s">
        <v>1054</v>
      </c>
      <c r="W164" s="37" t="s">
        <v>1618</v>
      </c>
      <c r="X164" s="37" t="s">
        <v>83</v>
      </c>
      <c r="Y164" s="37" t="s">
        <v>938</v>
      </c>
      <c r="Z164" s="37" t="s">
        <v>943</v>
      </c>
      <c r="AA164" s="37" t="s">
        <v>85</v>
      </c>
      <c r="AB164" s="153">
        <v>40</v>
      </c>
      <c r="AC164" s="37" t="s">
        <v>86</v>
      </c>
      <c r="AD164" s="37" t="s">
        <v>126</v>
      </c>
      <c r="AE164" s="37" t="s">
        <v>1473</v>
      </c>
      <c r="AF164" s="37" t="s">
        <v>88</v>
      </c>
      <c r="AG164" s="37" t="s">
        <v>77</v>
      </c>
      <c r="AH164" s="37" t="s">
        <v>77</v>
      </c>
      <c r="AI164" s="37" t="s">
        <v>77</v>
      </c>
      <c r="AJ164" s="37" t="s">
        <v>77</v>
      </c>
      <c r="AK164" s="37" t="s">
        <v>940</v>
      </c>
      <c r="AL164" s="37" t="s">
        <v>1474</v>
      </c>
      <c r="AM164" s="37" t="s">
        <v>923</v>
      </c>
      <c r="AN164" s="37" t="s">
        <v>90</v>
      </c>
      <c r="AO164" s="37" t="s">
        <v>91</v>
      </c>
      <c r="AP164" s="37" t="s">
        <v>92</v>
      </c>
      <c r="AQ164" s="37" t="s">
        <v>77</v>
      </c>
      <c r="AR164" s="37" t="s">
        <v>77</v>
      </c>
      <c r="AS164" s="37" t="s">
        <v>77</v>
      </c>
      <c r="AT164" s="152">
        <v>37714</v>
      </c>
      <c r="AU164" s="37" t="s">
        <v>88</v>
      </c>
      <c r="AV164" s="37" t="s">
        <v>81</v>
      </c>
      <c r="AW164" s="37" t="s">
        <v>77</v>
      </c>
      <c r="AX164" s="37" t="s">
        <v>77</v>
      </c>
      <c r="AY164" s="37" t="s">
        <v>75</v>
      </c>
      <c r="AZ164" s="37" t="s">
        <v>77</v>
      </c>
      <c r="BA164" s="37" t="s">
        <v>93</v>
      </c>
      <c r="BB164" s="152">
        <v>37714</v>
      </c>
      <c r="BC164" s="37"/>
      <c r="BD164" s="37" t="s">
        <v>94</v>
      </c>
      <c r="BE164" s="154">
        <v>42233.837210648147</v>
      </c>
      <c r="BF164" s="37" t="s">
        <v>77</v>
      </c>
      <c r="BG164" s="37" t="s">
        <v>1239</v>
      </c>
      <c r="BH164" s="37" t="s">
        <v>1240</v>
      </c>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row>
    <row r="165" spans="1:99" s="26" customFormat="1" ht="28">
      <c r="A165" s="26" t="s">
        <v>1619</v>
      </c>
      <c r="B165" s="161" t="s">
        <v>1056</v>
      </c>
      <c r="C165" s="166" t="s">
        <v>1236</v>
      </c>
      <c r="D165" s="37" t="s">
        <v>75</v>
      </c>
      <c r="E165" s="37" t="s">
        <v>75</v>
      </c>
      <c r="F165" s="37" t="s">
        <v>75</v>
      </c>
      <c r="G165" s="37" t="s">
        <v>75</v>
      </c>
      <c r="H165" s="37" t="s">
        <v>75</v>
      </c>
      <c r="I165" s="37" t="s">
        <v>75</v>
      </c>
      <c r="J165" s="37" t="s">
        <v>77</v>
      </c>
      <c r="K165" s="37" t="s">
        <v>75</v>
      </c>
      <c r="L165" s="37" t="s">
        <v>77</v>
      </c>
      <c r="M165" s="37" t="s">
        <v>77</v>
      </c>
      <c r="N165" s="37" t="s">
        <v>75</v>
      </c>
      <c r="O165" s="37" t="s">
        <v>75</v>
      </c>
      <c r="P165" s="37" t="s">
        <v>75</v>
      </c>
      <c r="Q165" s="37" t="s">
        <v>75</v>
      </c>
      <c r="R165" s="37" t="s">
        <v>75</v>
      </c>
      <c r="S165" s="37" t="s">
        <v>75</v>
      </c>
      <c r="T165" s="152">
        <v>42186</v>
      </c>
      <c r="U165" s="37" t="s">
        <v>81</v>
      </c>
      <c r="V165" s="37" t="s">
        <v>1056</v>
      </c>
      <c r="W165" s="37" t="s">
        <v>1620</v>
      </c>
      <c r="X165" s="37" t="s">
        <v>83</v>
      </c>
      <c r="Y165" s="37" t="s">
        <v>938</v>
      </c>
      <c r="Z165" s="37" t="s">
        <v>961</v>
      </c>
      <c r="AA165" s="37" t="s">
        <v>85</v>
      </c>
      <c r="AB165" s="153">
        <v>40</v>
      </c>
      <c r="AC165" s="37" t="s">
        <v>86</v>
      </c>
      <c r="AD165" s="37" t="s">
        <v>126</v>
      </c>
      <c r="AE165" s="37" t="s">
        <v>1473</v>
      </c>
      <c r="AF165" s="37" t="s">
        <v>88</v>
      </c>
      <c r="AG165" s="37" t="s">
        <v>89</v>
      </c>
      <c r="AH165" s="37" t="s">
        <v>77</v>
      </c>
      <c r="AI165" s="37" t="s">
        <v>77</v>
      </c>
      <c r="AJ165" s="37" t="s">
        <v>77</v>
      </c>
      <c r="AK165" s="37" t="s">
        <v>940</v>
      </c>
      <c r="AL165" s="37" t="s">
        <v>1474</v>
      </c>
      <c r="AM165" s="37" t="s">
        <v>923</v>
      </c>
      <c r="AN165" s="37" t="s">
        <v>90</v>
      </c>
      <c r="AO165" s="37" t="s">
        <v>91</v>
      </c>
      <c r="AP165" s="37" t="s">
        <v>92</v>
      </c>
      <c r="AQ165" s="37" t="s">
        <v>77</v>
      </c>
      <c r="AR165" s="37" t="s">
        <v>77</v>
      </c>
      <c r="AS165" s="37" t="s">
        <v>77</v>
      </c>
      <c r="AT165" s="152">
        <v>37714</v>
      </c>
      <c r="AU165" s="37" t="s">
        <v>88</v>
      </c>
      <c r="AV165" s="37" t="s">
        <v>81</v>
      </c>
      <c r="AW165" s="37" t="s">
        <v>77</v>
      </c>
      <c r="AX165" s="37" t="s">
        <v>77</v>
      </c>
      <c r="AY165" s="37" t="s">
        <v>75</v>
      </c>
      <c r="AZ165" s="37" t="s">
        <v>77</v>
      </c>
      <c r="BA165" s="37" t="s">
        <v>93</v>
      </c>
      <c r="BB165" s="152">
        <v>37714</v>
      </c>
      <c r="BC165" s="37"/>
      <c r="BD165" s="37" t="s">
        <v>94</v>
      </c>
      <c r="BE165" s="154">
        <v>42233.837256944447</v>
      </c>
      <c r="BF165" s="37" t="s">
        <v>77</v>
      </c>
      <c r="BG165" s="37" t="s">
        <v>1257</v>
      </c>
      <c r="BH165" s="37" t="s">
        <v>1240</v>
      </c>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row>
    <row r="166" spans="1:99" s="26" customFormat="1" ht="42">
      <c r="A166" s="26" t="s">
        <v>1621</v>
      </c>
      <c r="B166" s="161" t="s">
        <v>1058</v>
      </c>
      <c r="C166" s="166" t="s">
        <v>1236</v>
      </c>
      <c r="D166" s="37" t="s">
        <v>75</v>
      </c>
      <c r="E166" s="37" t="s">
        <v>75</v>
      </c>
      <c r="F166" s="37" t="s">
        <v>75</v>
      </c>
      <c r="G166" s="37" t="s">
        <v>75</v>
      </c>
      <c r="H166" s="37" t="s">
        <v>75</v>
      </c>
      <c r="I166" s="37" t="s">
        <v>75</v>
      </c>
      <c r="J166" s="37" t="s">
        <v>77</v>
      </c>
      <c r="K166" s="37" t="s">
        <v>75</v>
      </c>
      <c r="L166" s="37" t="s">
        <v>77</v>
      </c>
      <c r="M166" s="37" t="s">
        <v>77</v>
      </c>
      <c r="N166" s="37" t="s">
        <v>75</v>
      </c>
      <c r="O166" s="37" t="s">
        <v>75</v>
      </c>
      <c r="P166" s="37" t="s">
        <v>75</v>
      </c>
      <c r="Q166" s="37" t="s">
        <v>75</v>
      </c>
      <c r="R166" s="37" t="s">
        <v>75</v>
      </c>
      <c r="S166" s="37" t="s">
        <v>75</v>
      </c>
      <c r="T166" s="152">
        <v>42186</v>
      </c>
      <c r="U166" s="37" t="s">
        <v>81</v>
      </c>
      <c r="V166" s="37" t="s">
        <v>1058</v>
      </c>
      <c r="W166" s="37" t="s">
        <v>1622</v>
      </c>
      <c r="X166" s="37" t="s">
        <v>83</v>
      </c>
      <c r="Y166" s="37" t="s">
        <v>938</v>
      </c>
      <c r="Z166" s="37" t="s">
        <v>946</v>
      </c>
      <c r="AA166" s="37" t="s">
        <v>85</v>
      </c>
      <c r="AB166" s="153">
        <v>40</v>
      </c>
      <c r="AC166" s="37" t="s">
        <v>86</v>
      </c>
      <c r="AD166" s="37" t="s">
        <v>126</v>
      </c>
      <c r="AE166" s="37" t="s">
        <v>1473</v>
      </c>
      <c r="AF166" s="37" t="s">
        <v>88</v>
      </c>
      <c r="AG166" s="37" t="s">
        <v>89</v>
      </c>
      <c r="AH166" s="37" t="s">
        <v>77</v>
      </c>
      <c r="AI166" s="37" t="s">
        <v>77</v>
      </c>
      <c r="AJ166" s="37" t="s">
        <v>77</v>
      </c>
      <c r="AK166" s="37" t="s">
        <v>257</v>
      </c>
      <c r="AL166" s="37" t="s">
        <v>1474</v>
      </c>
      <c r="AM166" s="37" t="s">
        <v>923</v>
      </c>
      <c r="AN166" s="37" t="s">
        <v>90</v>
      </c>
      <c r="AO166" s="37" t="s">
        <v>91</v>
      </c>
      <c r="AP166" s="37" t="s">
        <v>92</v>
      </c>
      <c r="AQ166" s="37" t="s">
        <v>77</v>
      </c>
      <c r="AR166" s="37" t="s">
        <v>77</v>
      </c>
      <c r="AS166" s="37" t="s">
        <v>77</v>
      </c>
      <c r="AT166" s="152">
        <v>37714</v>
      </c>
      <c r="AU166" s="37" t="s">
        <v>88</v>
      </c>
      <c r="AV166" s="37" t="s">
        <v>81</v>
      </c>
      <c r="AW166" s="37" t="s">
        <v>77</v>
      </c>
      <c r="AX166" s="37" t="s">
        <v>77</v>
      </c>
      <c r="AY166" s="37" t="s">
        <v>75</v>
      </c>
      <c r="AZ166" s="37" t="s">
        <v>77</v>
      </c>
      <c r="BA166" s="37" t="s">
        <v>93</v>
      </c>
      <c r="BB166" s="152">
        <v>37714</v>
      </c>
      <c r="BC166" s="37"/>
      <c r="BD166" s="37" t="s">
        <v>94</v>
      </c>
      <c r="BE166" s="154">
        <v>42233.837256944447</v>
      </c>
      <c r="BF166" s="37" t="s">
        <v>77</v>
      </c>
      <c r="BG166" s="37" t="s">
        <v>1257</v>
      </c>
      <c r="BH166" s="37" t="s">
        <v>1240</v>
      </c>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row>
    <row r="167" spans="1:99" s="26" customFormat="1" ht="42">
      <c r="A167" s="26" t="s">
        <v>1623</v>
      </c>
      <c r="B167" s="161" t="s">
        <v>1060</v>
      </c>
      <c r="C167" s="166" t="s">
        <v>1236</v>
      </c>
      <c r="D167" s="37" t="s">
        <v>75</v>
      </c>
      <c r="E167" s="37" t="s">
        <v>75</v>
      </c>
      <c r="F167" s="37" t="s">
        <v>75</v>
      </c>
      <c r="G167" s="37" t="s">
        <v>75</v>
      </c>
      <c r="H167" s="37" t="s">
        <v>75</v>
      </c>
      <c r="I167" s="37" t="s">
        <v>75</v>
      </c>
      <c r="J167" s="37" t="s">
        <v>77</v>
      </c>
      <c r="K167" s="37" t="s">
        <v>75</v>
      </c>
      <c r="L167" s="37" t="s">
        <v>77</v>
      </c>
      <c r="M167" s="37" t="s">
        <v>77</v>
      </c>
      <c r="N167" s="37" t="s">
        <v>75</v>
      </c>
      <c r="O167" s="37" t="s">
        <v>75</v>
      </c>
      <c r="P167" s="37" t="s">
        <v>75</v>
      </c>
      <c r="Q167" s="37" t="s">
        <v>75</v>
      </c>
      <c r="R167" s="37" t="s">
        <v>75</v>
      </c>
      <c r="S167" s="37" t="s">
        <v>75</v>
      </c>
      <c r="T167" s="152">
        <v>42186</v>
      </c>
      <c r="U167" s="37" t="s">
        <v>81</v>
      </c>
      <c r="V167" s="37" t="s">
        <v>1060</v>
      </c>
      <c r="W167" s="37" t="s">
        <v>1624</v>
      </c>
      <c r="X167" s="37" t="s">
        <v>83</v>
      </c>
      <c r="Y167" s="37" t="s">
        <v>938</v>
      </c>
      <c r="Z167" s="37" t="s">
        <v>1062</v>
      </c>
      <c r="AA167" s="37" t="s">
        <v>85</v>
      </c>
      <c r="AB167" s="153">
        <v>40</v>
      </c>
      <c r="AC167" s="37" t="s">
        <v>86</v>
      </c>
      <c r="AD167" s="37" t="s">
        <v>126</v>
      </c>
      <c r="AE167" s="37" t="s">
        <v>1473</v>
      </c>
      <c r="AF167" s="37" t="s">
        <v>88</v>
      </c>
      <c r="AG167" s="37" t="s">
        <v>89</v>
      </c>
      <c r="AH167" s="37" t="s">
        <v>77</v>
      </c>
      <c r="AI167" s="37" t="s">
        <v>77</v>
      </c>
      <c r="AJ167" s="37" t="s">
        <v>77</v>
      </c>
      <c r="AK167" s="37" t="s">
        <v>257</v>
      </c>
      <c r="AL167" s="37" t="s">
        <v>1474</v>
      </c>
      <c r="AM167" s="37" t="s">
        <v>92</v>
      </c>
      <c r="AN167" s="37" t="s">
        <v>90</v>
      </c>
      <c r="AO167" s="37" t="s">
        <v>91</v>
      </c>
      <c r="AP167" s="37" t="s">
        <v>92</v>
      </c>
      <c r="AQ167" s="37" t="s">
        <v>77</v>
      </c>
      <c r="AR167" s="37" t="s">
        <v>77</v>
      </c>
      <c r="AS167" s="37" t="s">
        <v>77</v>
      </c>
      <c r="AT167" s="152">
        <v>37714</v>
      </c>
      <c r="AU167" s="37" t="s">
        <v>88</v>
      </c>
      <c r="AV167" s="37" t="s">
        <v>81</v>
      </c>
      <c r="AW167" s="37" t="s">
        <v>77</v>
      </c>
      <c r="AX167" s="37" t="s">
        <v>77</v>
      </c>
      <c r="AY167" s="37" t="s">
        <v>75</v>
      </c>
      <c r="AZ167" s="37" t="s">
        <v>77</v>
      </c>
      <c r="BA167" s="37" t="s">
        <v>93</v>
      </c>
      <c r="BB167" s="152">
        <v>37714</v>
      </c>
      <c r="BC167" s="37"/>
      <c r="BD167" s="37" t="s">
        <v>94</v>
      </c>
      <c r="BE167" s="154">
        <v>42233.837268518517</v>
      </c>
      <c r="BF167" s="37" t="s">
        <v>77</v>
      </c>
      <c r="BG167" s="37" t="s">
        <v>1257</v>
      </c>
      <c r="BH167" s="37" t="s">
        <v>1240</v>
      </c>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row>
    <row r="168" spans="1:99" s="26" customFormat="1" ht="28">
      <c r="A168" s="26" t="s">
        <v>1625</v>
      </c>
      <c r="B168" s="161" t="s">
        <v>1063</v>
      </c>
      <c r="C168" s="166" t="s">
        <v>1236</v>
      </c>
      <c r="D168" s="37" t="s">
        <v>75</v>
      </c>
      <c r="E168" s="37" t="s">
        <v>75</v>
      </c>
      <c r="F168" s="37" t="s">
        <v>75</v>
      </c>
      <c r="G168" s="37" t="s">
        <v>75</v>
      </c>
      <c r="H168" s="37" t="s">
        <v>75</v>
      </c>
      <c r="I168" s="37" t="s">
        <v>75</v>
      </c>
      <c r="J168" s="37" t="s">
        <v>77</v>
      </c>
      <c r="K168" s="37" t="s">
        <v>75</v>
      </c>
      <c r="L168" s="37" t="s">
        <v>77</v>
      </c>
      <c r="M168" s="37" t="s">
        <v>77</v>
      </c>
      <c r="N168" s="37" t="s">
        <v>75</v>
      </c>
      <c r="O168" s="37" t="s">
        <v>75</v>
      </c>
      <c r="P168" s="37" t="s">
        <v>75</v>
      </c>
      <c r="Q168" s="37" t="s">
        <v>75</v>
      </c>
      <c r="R168" s="37" t="s">
        <v>75</v>
      </c>
      <c r="S168" s="37" t="s">
        <v>75</v>
      </c>
      <c r="T168" s="152">
        <v>42186</v>
      </c>
      <c r="U168" s="37" t="s">
        <v>81</v>
      </c>
      <c r="V168" s="37" t="s">
        <v>1063</v>
      </c>
      <c r="W168" s="37" t="s">
        <v>1626</v>
      </c>
      <c r="X168" s="37" t="s">
        <v>83</v>
      </c>
      <c r="Y168" s="37" t="s">
        <v>938</v>
      </c>
      <c r="Z168" s="37" t="s">
        <v>961</v>
      </c>
      <c r="AA168" s="37" t="s">
        <v>85</v>
      </c>
      <c r="AB168" s="153">
        <v>40</v>
      </c>
      <c r="AC168" s="37" t="s">
        <v>86</v>
      </c>
      <c r="AD168" s="37" t="s">
        <v>126</v>
      </c>
      <c r="AE168" s="37" t="s">
        <v>1473</v>
      </c>
      <c r="AF168" s="37" t="s">
        <v>88</v>
      </c>
      <c r="AG168" s="37" t="s">
        <v>77</v>
      </c>
      <c r="AH168" s="37" t="s">
        <v>77</v>
      </c>
      <c r="AI168" s="37" t="s">
        <v>77</v>
      </c>
      <c r="AJ168" s="37" t="s">
        <v>77</v>
      </c>
      <c r="AK168" s="37" t="s">
        <v>257</v>
      </c>
      <c r="AL168" s="37" t="s">
        <v>1474</v>
      </c>
      <c r="AM168" s="37" t="s">
        <v>844</v>
      </c>
      <c r="AN168" s="37" t="s">
        <v>90</v>
      </c>
      <c r="AO168" s="37" t="s">
        <v>91</v>
      </c>
      <c r="AP168" s="37" t="s">
        <v>92</v>
      </c>
      <c r="AQ168" s="37" t="s">
        <v>77</v>
      </c>
      <c r="AR168" s="37" t="s">
        <v>77</v>
      </c>
      <c r="AS168" s="37" t="s">
        <v>77</v>
      </c>
      <c r="AT168" s="152">
        <v>37714</v>
      </c>
      <c r="AU168" s="37" t="s">
        <v>88</v>
      </c>
      <c r="AV168" s="37" t="s">
        <v>81</v>
      </c>
      <c r="AW168" s="37" t="s">
        <v>77</v>
      </c>
      <c r="AX168" s="37" t="s">
        <v>77</v>
      </c>
      <c r="AY168" s="37" t="s">
        <v>75</v>
      </c>
      <c r="AZ168" s="37" t="s">
        <v>77</v>
      </c>
      <c r="BA168" s="37" t="s">
        <v>93</v>
      </c>
      <c r="BB168" s="152">
        <v>37714</v>
      </c>
      <c r="BC168" s="37"/>
      <c r="BD168" s="37" t="s">
        <v>94</v>
      </c>
      <c r="BE168" s="154">
        <v>42233.837268518517</v>
      </c>
      <c r="BF168" s="37" t="s">
        <v>77</v>
      </c>
      <c r="BG168" s="37" t="s">
        <v>1239</v>
      </c>
      <c r="BH168" s="37" t="s">
        <v>1240</v>
      </c>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row>
    <row r="169" spans="1:99" s="26" customFormat="1" ht="28">
      <c r="A169" s="26" t="s">
        <v>1627</v>
      </c>
      <c r="B169" s="161" t="s">
        <v>1065</v>
      </c>
      <c r="C169" s="166" t="s">
        <v>1236</v>
      </c>
      <c r="D169" s="37" t="s">
        <v>75</v>
      </c>
      <c r="E169" s="37" t="s">
        <v>75</v>
      </c>
      <c r="F169" s="37" t="s">
        <v>75</v>
      </c>
      <c r="G169" s="37" t="s">
        <v>75</v>
      </c>
      <c r="H169" s="37" t="s">
        <v>75</v>
      </c>
      <c r="I169" s="37" t="s">
        <v>75</v>
      </c>
      <c r="J169" s="37" t="s">
        <v>77</v>
      </c>
      <c r="K169" s="37" t="s">
        <v>75</v>
      </c>
      <c r="L169" s="37" t="s">
        <v>77</v>
      </c>
      <c r="M169" s="37" t="s">
        <v>77</v>
      </c>
      <c r="N169" s="37" t="s">
        <v>75</v>
      </c>
      <c r="O169" s="37" t="s">
        <v>75</v>
      </c>
      <c r="P169" s="37" t="s">
        <v>75</v>
      </c>
      <c r="Q169" s="37" t="s">
        <v>75</v>
      </c>
      <c r="R169" s="37" t="s">
        <v>75</v>
      </c>
      <c r="S169" s="37" t="s">
        <v>75</v>
      </c>
      <c r="T169" s="152">
        <v>42186</v>
      </c>
      <c r="U169" s="37" t="s">
        <v>81</v>
      </c>
      <c r="V169" s="37" t="s">
        <v>1065</v>
      </c>
      <c r="W169" s="37" t="s">
        <v>1628</v>
      </c>
      <c r="X169" s="37" t="s">
        <v>83</v>
      </c>
      <c r="Y169" s="37" t="s">
        <v>938</v>
      </c>
      <c r="Z169" s="37" t="s">
        <v>1067</v>
      </c>
      <c r="AA169" s="37" t="s">
        <v>85</v>
      </c>
      <c r="AB169" s="153">
        <v>40</v>
      </c>
      <c r="AC169" s="37" t="s">
        <v>86</v>
      </c>
      <c r="AD169" s="37" t="s">
        <v>126</v>
      </c>
      <c r="AE169" s="37" t="s">
        <v>1473</v>
      </c>
      <c r="AF169" s="37" t="s">
        <v>88</v>
      </c>
      <c r="AG169" s="37" t="s">
        <v>89</v>
      </c>
      <c r="AH169" s="37" t="s">
        <v>77</v>
      </c>
      <c r="AI169" s="37" t="s">
        <v>77</v>
      </c>
      <c r="AJ169" s="37" t="s">
        <v>77</v>
      </c>
      <c r="AK169" s="37" t="s">
        <v>257</v>
      </c>
      <c r="AL169" s="37" t="s">
        <v>1474</v>
      </c>
      <c r="AM169" s="37" t="s">
        <v>844</v>
      </c>
      <c r="AN169" s="37" t="s">
        <v>90</v>
      </c>
      <c r="AO169" s="37" t="s">
        <v>91</v>
      </c>
      <c r="AP169" s="37" t="s">
        <v>92</v>
      </c>
      <c r="AQ169" s="37" t="s">
        <v>77</v>
      </c>
      <c r="AR169" s="37" t="s">
        <v>77</v>
      </c>
      <c r="AS169" s="37" t="s">
        <v>77</v>
      </c>
      <c r="AT169" s="152">
        <v>37714</v>
      </c>
      <c r="AU169" s="37" t="s">
        <v>88</v>
      </c>
      <c r="AV169" s="37" t="s">
        <v>81</v>
      </c>
      <c r="AW169" s="37" t="s">
        <v>77</v>
      </c>
      <c r="AX169" s="37" t="s">
        <v>77</v>
      </c>
      <c r="AY169" s="37" t="s">
        <v>75</v>
      </c>
      <c r="AZ169" s="37" t="s">
        <v>77</v>
      </c>
      <c r="BA169" s="37" t="s">
        <v>93</v>
      </c>
      <c r="BB169" s="152">
        <v>37714</v>
      </c>
      <c r="BC169" s="37"/>
      <c r="BD169" s="37" t="s">
        <v>94</v>
      </c>
      <c r="BE169" s="154">
        <v>42233.837268518517</v>
      </c>
      <c r="BF169" s="37" t="s">
        <v>77</v>
      </c>
      <c r="BG169" s="37" t="s">
        <v>1257</v>
      </c>
      <c r="BH169" s="37" t="s">
        <v>1240</v>
      </c>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row>
    <row r="170" spans="1:99" s="26" customFormat="1" ht="28">
      <c r="A170" s="26" t="s">
        <v>1629</v>
      </c>
      <c r="B170" s="161" t="s">
        <v>1630</v>
      </c>
      <c r="C170" s="166" t="s">
        <v>1236</v>
      </c>
      <c r="D170" s="37" t="s">
        <v>75</v>
      </c>
      <c r="E170" s="37" t="s">
        <v>75</v>
      </c>
      <c r="F170" s="37" t="s">
        <v>75</v>
      </c>
      <c r="G170" s="37" t="s">
        <v>75</v>
      </c>
      <c r="H170" s="37" t="s">
        <v>75</v>
      </c>
      <c r="I170" s="37" t="s">
        <v>75</v>
      </c>
      <c r="J170" s="37" t="s">
        <v>77</v>
      </c>
      <c r="K170" s="37" t="s">
        <v>75</v>
      </c>
      <c r="L170" s="37" t="s">
        <v>77</v>
      </c>
      <c r="M170" s="37" t="s">
        <v>77</v>
      </c>
      <c r="N170" s="37" t="s">
        <v>75</v>
      </c>
      <c r="O170" s="37" t="s">
        <v>75</v>
      </c>
      <c r="P170" s="37" t="s">
        <v>75</v>
      </c>
      <c r="Q170" s="37" t="s">
        <v>75</v>
      </c>
      <c r="R170" s="37" t="s">
        <v>75</v>
      </c>
      <c r="S170" s="37" t="s">
        <v>75</v>
      </c>
      <c r="T170" s="152">
        <v>42186</v>
      </c>
      <c r="U170" s="37" t="s">
        <v>81</v>
      </c>
      <c r="V170" s="37" t="s">
        <v>1630</v>
      </c>
      <c r="W170" s="37" t="s">
        <v>1604</v>
      </c>
      <c r="X170" s="37" t="s">
        <v>83</v>
      </c>
      <c r="Y170" s="37" t="s">
        <v>938</v>
      </c>
      <c r="Z170" s="37" t="s">
        <v>1087</v>
      </c>
      <c r="AA170" s="37" t="s">
        <v>85</v>
      </c>
      <c r="AB170" s="153">
        <v>40</v>
      </c>
      <c r="AC170" s="37" t="s">
        <v>86</v>
      </c>
      <c r="AD170" s="37" t="s">
        <v>126</v>
      </c>
      <c r="AE170" s="37" t="s">
        <v>1473</v>
      </c>
      <c r="AF170" s="37" t="s">
        <v>88</v>
      </c>
      <c r="AG170" s="37" t="s">
        <v>77</v>
      </c>
      <c r="AH170" s="37" t="s">
        <v>77</v>
      </c>
      <c r="AI170" s="37" t="s">
        <v>77</v>
      </c>
      <c r="AJ170" s="37" t="s">
        <v>77</v>
      </c>
      <c r="AK170" s="37" t="s">
        <v>77</v>
      </c>
      <c r="AL170" s="37" t="s">
        <v>1474</v>
      </c>
      <c r="AM170" s="37" t="s">
        <v>923</v>
      </c>
      <c r="AN170" s="37" t="s">
        <v>90</v>
      </c>
      <c r="AO170" s="37" t="s">
        <v>91</v>
      </c>
      <c r="AP170" s="37" t="s">
        <v>92</v>
      </c>
      <c r="AQ170" s="37" t="s">
        <v>77</v>
      </c>
      <c r="AR170" s="37" t="s">
        <v>77</v>
      </c>
      <c r="AS170" s="37" t="s">
        <v>77</v>
      </c>
      <c r="AT170" s="152">
        <v>37714</v>
      </c>
      <c r="AU170" s="37" t="s">
        <v>88</v>
      </c>
      <c r="AV170" s="37" t="s">
        <v>81</v>
      </c>
      <c r="AW170" s="37" t="s">
        <v>77</v>
      </c>
      <c r="AX170" s="37" t="s">
        <v>77</v>
      </c>
      <c r="AY170" s="37" t="s">
        <v>75</v>
      </c>
      <c r="AZ170" s="37" t="s">
        <v>77</v>
      </c>
      <c r="BA170" s="37" t="s">
        <v>93</v>
      </c>
      <c r="BB170" s="152">
        <v>37714</v>
      </c>
      <c r="BC170" s="37"/>
      <c r="BD170" s="37" t="s">
        <v>94</v>
      </c>
      <c r="BE170" s="154">
        <v>42233.837268518517</v>
      </c>
      <c r="BF170" s="37" t="s">
        <v>77</v>
      </c>
      <c r="BG170" s="37" t="s">
        <v>1239</v>
      </c>
      <c r="BH170" s="37" t="s">
        <v>1240</v>
      </c>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row>
    <row r="171" spans="1:99" s="26" customFormat="1" ht="56">
      <c r="A171" s="26" t="s">
        <v>1631</v>
      </c>
      <c r="B171" s="161" t="s">
        <v>1068</v>
      </c>
      <c r="C171" s="166" t="s">
        <v>1236</v>
      </c>
      <c r="D171" s="37" t="s">
        <v>75</v>
      </c>
      <c r="E171" s="37" t="s">
        <v>75</v>
      </c>
      <c r="F171" s="37" t="s">
        <v>75</v>
      </c>
      <c r="G171" s="37" t="s">
        <v>75</v>
      </c>
      <c r="H171" s="37" t="s">
        <v>75</v>
      </c>
      <c r="I171" s="37" t="s">
        <v>75</v>
      </c>
      <c r="J171" s="37" t="s">
        <v>77</v>
      </c>
      <c r="K171" s="37" t="s">
        <v>75</v>
      </c>
      <c r="L171" s="37" t="s">
        <v>77</v>
      </c>
      <c r="M171" s="37" t="s">
        <v>77</v>
      </c>
      <c r="N171" s="37" t="s">
        <v>75</v>
      </c>
      <c r="O171" s="37" t="s">
        <v>75</v>
      </c>
      <c r="P171" s="37" t="s">
        <v>75</v>
      </c>
      <c r="Q171" s="37" t="s">
        <v>75</v>
      </c>
      <c r="R171" s="37" t="s">
        <v>75</v>
      </c>
      <c r="S171" s="37" t="s">
        <v>75</v>
      </c>
      <c r="T171" s="152">
        <v>42186</v>
      </c>
      <c r="U171" s="37" t="s">
        <v>81</v>
      </c>
      <c r="V171" s="37" t="s">
        <v>1068</v>
      </c>
      <c r="W171" s="37" t="s">
        <v>1632</v>
      </c>
      <c r="X171" s="37" t="s">
        <v>83</v>
      </c>
      <c r="Y171" s="37" t="s">
        <v>1070</v>
      </c>
      <c r="Z171" s="37" t="s">
        <v>873</v>
      </c>
      <c r="AA171" s="37" t="s">
        <v>85</v>
      </c>
      <c r="AB171" s="153">
        <v>40</v>
      </c>
      <c r="AC171" s="37" t="s">
        <v>86</v>
      </c>
      <c r="AD171" s="37" t="s">
        <v>126</v>
      </c>
      <c r="AE171" s="37" t="s">
        <v>1633</v>
      </c>
      <c r="AF171" s="37" t="s">
        <v>88</v>
      </c>
      <c r="AG171" s="37" t="s">
        <v>77</v>
      </c>
      <c r="AH171" s="37" t="s">
        <v>77</v>
      </c>
      <c r="AI171" s="37" t="s">
        <v>77</v>
      </c>
      <c r="AJ171" s="37" t="s">
        <v>77</v>
      </c>
      <c r="AK171" s="37" t="s">
        <v>228</v>
      </c>
      <c r="AL171" s="37"/>
      <c r="AM171" s="37" t="s">
        <v>940</v>
      </c>
      <c r="AN171" s="37" t="s">
        <v>90</v>
      </c>
      <c r="AO171" s="37" t="s">
        <v>91</v>
      </c>
      <c r="AP171" s="37" t="s">
        <v>92</v>
      </c>
      <c r="AQ171" s="37" t="s">
        <v>77</v>
      </c>
      <c r="AR171" s="37" t="s">
        <v>77</v>
      </c>
      <c r="AS171" s="37" t="s">
        <v>77</v>
      </c>
      <c r="AT171" s="152">
        <v>37714</v>
      </c>
      <c r="AU171" s="37" t="s">
        <v>88</v>
      </c>
      <c r="AV171" s="37" t="s">
        <v>81</v>
      </c>
      <c r="AW171" s="37" t="s">
        <v>77</v>
      </c>
      <c r="AX171" s="37" t="s">
        <v>77</v>
      </c>
      <c r="AY171" s="37" t="s">
        <v>75</v>
      </c>
      <c r="AZ171" s="37" t="s">
        <v>77</v>
      </c>
      <c r="BA171" s="37" t="s">
        <v>93</v>
      </c>
      <c r="BB171" s="152">
        <v>37714</v>
      </c>
      <c r="BC171" s="37"/>
      <c r="BD171" s="37" t="s">
        <v>94</v>
      </c>
      <c r="BE171" s="154">
        <v>42233.837268518517</v>
      </c>
      <c r="BF171" s="37" t="s">
        <v>77</v>
      </c>
      <c r="BG171" s="37" t="s">
        <v>1239</v>
      </c>
      <c r="BH171" s="37" t="s">
        <v>1240</v>
      </c>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row>
    <row r="172" spans="1:99" s="26" customFormat="1" ht="56">
      <c r="A172" s="26" t="s">
        <v>1634</v>
      </c>
      <c r="B172" s="161" t="s">
        <v>1071</v>
      </c>
      <c r="C172" s="166" t="s">
        <v>1236</v>
      </c>
      <c r="D172" s="37" t="s">
        <v>75</v>
      </c>
      <c r="E172" s="37" t="s">
        <v>75</v>
      </c>
      <c r="F172" s="37" t="s">
        <v>75</v>
      </c>
      <c r="G172" s="37" t="s">
        <v>75</v>
      </c>
      <c r="H172" s="37" t="s">
        <v>75</v>
      </c>
      <c r="I172" s="37" t="s">
        <v>75</v>
      </c>
      <c r="J172" s="37" t="s">
        <v>77</v>
      </c>
      <c r="K172" s="37" t="s">
        <v>75</v>
      </c>
      <c r="L172" s="37" t="s">
        <v>77</v>
      </c>
      <c r="M172" s="37" t="s">
        <v>77</v>
      </c>
      <c r="N172" s="37" t="s">
        <v>75</v>
      </c>
      <c r="O172" s="37" t="s">
        <v>75</v>
      </c>
      <c r="P172" s="37" t="s">
        <v>75</v>
      </c>
      <c r="Q172" s="37" t="s">
        <v>75</v>
      </c>
      <c r="R172" s="37" t="s">
        <v>75</v>
      </c>
      <c r="S172" s="37" t="s">
        <v>75</v>
      </c>
      <c r="T172" s="152">
        <v>42186</v>
      </c>
      <c r="U172" s="37" t="s">
        <v>81</v>
      </c>
      <c r="V172" s="37" t="s">
        <v>1071</v>
      </c>
      <c r="W172" s="37" t="s">
        <v>1635</v>
      </c>
      <c r="X172" s="37" t="s">
        <v>83</v>
      </c>
      <c r="Y172" s="37" t="s">
        <v>1070</v>
      </c>
      <c r="Z172" s="37" t="s">
        <v>1073</v>
      </c>
      <c r="AA172" s="37" t="s">
        <v>85</v>
      </c>
      <c r="AB172" s="153">
        <v>40</v>
      </c>
      <c r="AC172" s="37" t="s">
        <v>86</v>
      </c>
      <c r="AD172" s="37" t="s">
        <v>126</v>
      </c>
      <c r="AE172" s="37" t="s">
        <v>1633</v>
      </c>
      <c r="AF172" s="37" t="s">
        <v>88</v>
      </c>
      <c r="AG172" s="37" t="s">
        <v>77</v>
      </c>
      <c r="AH172" s="37" t="s">
        <v>77</v>
      </c>
      <c r="AI172" s="37" t="s">
        <v>77</v>
      </c>
      <c r="AJ172" s="37" t="s">
        <v>77</v>
      </c>
      <c r="AK172" s="37" t="s">
        <v>228</v>
      </c>
      <c r="AL172" s="37"/>
      <c r="AM172" s="37" t="s">
        <v>940</v>
      </c>
      <c r="AN172" s="37" t="s">
        <v>90</v>
      </c>
      <c r="AO172" s="37" t="s">
        <v>91</v>
      </c>
      <c r="AP172" s="37" t="s">
        <v>92</v>
      </c>
      <c r="AQ172" s="37" t="s">
        <v>77</v>
      </c>
      <c r="AR172" s="37" t="s">
        <v>77</v>
      </c>
      <c r="AS172" s="37" t="s">
        <v>77</v>
      </c>
      <c r="AT172" s="152">
        <v>37714</v>
      </c>
      <c r="AU172" s="37" t="s">
        <v>88</v>
      </c>
      <c r="AV172" s="37" t="s">
        <v>81</v>
      </c>
      <c r="AW172" s="37" t="s">
        <v>77</v>
      </c>
      <c r="AX172" s="37" t="s">
        <v>77</v>
      </c>
      <c r="AY172" s="37" t="s">
        <v>75</v>
      </c>
      <c r="AZ172" s="37" t="s">
        <v>77</v>
      </c>
      <c r="BA172" s="37" t="s">
        <v>93</v>
      </c>
      <c r="BB172" s="152">
        <v>37714</v>
      </c>
      <c r="BC172" s="37"/>
      <c r="BD172" s="37" t="s">
        <v>94</v>
      </c>
      <c r="BE172" s="154">
        <v>42233.837280092594</v>
      </c>
      <c r="BF172" s="37" t="s">
        <v>77</v>
      </c>
      <c r="BG172" s="37" t="s">
        <v>1239</v>
      </c>
      <c r="BH172" s="37" t="s">
        <v>1240</v>
      </c>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row>
    <row r="173" spans="1:99" s="26" customFormat="1" ht="42">
      <c r="A173" s="26" t="s">
        <v>1636</v>
      </c>
      <c r="B173" s="161" t="s">
        <v>1074</v>
      </c>
      <c r="C173" s="166" t="s">
        <v>1236</v>
      </c>
      <c r="D173" s="37" t="s">
        <v>75</v>
      </c>
      <c r="E173" s="37" t="s">
        <v>75</v>
      </c>
      <c r="F173" s="37" t="s">
        <v>75</v>
      </c>
      <c r="G173" s="37" t="s">
        <v>75</v>
      </c>
      <c r="H173" s="37" t="s">
        <v>75</v>
      </c>
      <c r="I173" s="37" t="s">
        <v>75</v>
      </c>
      <c r="J173" s="37" t="s">
        <v>77</v>
      </c>
      <c r="K173" s="37" t="s">
        <v>75</v>
      </c>
      <c r="L173" s="37" t="s">
        <v>77</v>
      </c>
      <c r="M173" s="37" t="s">
        <v>77</v>
      </c>
      <c r="N173" s="37" t="s">
        <v>75</v>
      </c>
      <c r="O173" s="37" t="s">
        <v>75</v>
      </c>
      <c r="P173" s="37" t="s">
        <v>75</v>
      </c>
      <c r="Q173" s="37" t="s">
        <v>75</v>
      </c>
      <c r="R173" s="37" t="s">
        <v>75</v>
      </c>
      <c r="S173" s="37" t="s">
        <v>75</v>
      </c>
      <c r="T173" s="152">
        <v>42186</v>
      </c>
      <c r="U173" s="37" t="s">
        <v>81</v>
      </c>
      <c r="V173" s="37" t="s">
        <v>1074</v>
      </c>
      <c r="W173" s="37" t="s">
        <v>1637</v>
      </c>
      <c r="X173" s="37" t="s">
        <v>83</v>
      </c>
      <c r="Y173" s="37" t="s">
        <v>1070</v>
      </c>
      <c r="Z173" s="37" t="s">
        <v>1076</v>
      </c>
      <c r="AA173" s="37" t="s">
        <v>85</v>
      </c>
      <c r="AB173" s="153">
        <v>40</v>
      </c>
      <c r="AC173" s="37" t="s">
        <v>86</v>
      </c>
      <c r="AD173" s="37" t="s">
        <v>126</v>
      </c>
      <c r="AE173" s="37" t="s">
        <v>1633</v>
      </c>
      <c r="AF173" s="37" t="s">
        <v>88</v>
      </c>
      <c r="AG173" s="37" t="s">
        <v>77</v>
      </c>
      <c r="AH173" s="37" t="s">
        <v>77</v>
      </c>
      <c r="AI173" s="37" t="s">
        <v>77</v>
      </c>
      <c r="AJ173" s="37" t="s">
        <v>77</v>
      </c>
      <c r="AK173" s="37" t="s">
        <v>228</v>
      </c>
      <c r="AL173" s="37"/>
      <c r="AM173" s="37" t="s">
        <v>940</v>
      </c>
      <c r="AN173" s="37" t="s">
        <v>90</v>
      </c>
      <c r="AO173" s="37" t="s">
        <v>91</v>
      </c>
      <c r="AP173" s="37" t="s">
        <v>92</v>
      </c>
      <c r="AQ173" s="37" t="s">
        <v>77</v>
      </c>
      <c r="AR173" s="37" t="s">
        <v>77</v>
      </c>
      <c r="AS173" s="37" t="s">
        <v>77</v>
      </c>
      <c r="AT173" s="152">
        <v>37714</v>
      </c>
      <c r="AU173" s="37" t="s">
        <v>88</v>
      </c>
      <c r="AV173" s="37" t="s">
        <v>81</v>
      </c>
      <c r="AW173" s="37" t="s">
        <v>77</v>
      </c>
      <c r="AX173" s="37" t="s">
        <v>77</v>
      </c>
      <c r="AY173" s="37" t="s">
        <v>75</v>
      </c>
      <c r="AZ173" s="37" t="s">
        <v>77</v>
      </c>
      <c r="BA173" s="37" t="s">
        <v>93</v>
      </c>
      <c r="BB173" s="152">
        <v>37714</v>
      </c>
      <c r="BC173" s="37"/>
      <c r="BD173" s="37" t="s">
        <v>94</v>
      </c>
      <c r="BE173" s="154">
        <v>42233.837280092594</v>
      </c>
      <c r="BF173" s="37" t="s">
        <v>77</v>
      </c>
      <c r="BG173" s="37" t="s">
        <v>1239</v>
      </c>
      <c r="BH173" s="37" t="s">
        <v>1240</v>
      </c>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row>
    <row r="174" spans="1:99" s="26" customFormat="1" ht="56">
      <c r="A174" s="26" t="s">
        <v>1638</v>
      </c>
      <c r="B174" s="161" t="s">
        <v>1639</v>
      </c>
      <c r="C174" s="166" t="s">
        <v>1236</v>
      </c>
      <c r="D174" s="37" t="s">
        <v>75</v>
      </c>
      <c r="E174" s="37" t="s">
        <v>75</v>
      </c>
      <c r="F174" s="37" t="s">
        <v>75</v>
      </c>
      <c r="G174" s="37" t="s">
        <v>75</v>
      </c>
      <c r="H174" s="37" t="s">
        <v>75</v>
      </c>
      <c r="I174" s="37" t="s">
        <v>75</v>
      </c>
      <c r="J174" s="37" t="s">
        <v>77</v>
      </c>
      <c r="K174" s="37" t="s">
        <v>75</v>
      </c>
      <c r="L174" s="37" t="s">
        <v>77</v>
      </c>
      <c r="M174" s="37" t="s">
        <v>77</v>
      </c>
      <c r="N174" s="37" t="s">
        <v>75</v>
      </c>
      <c r="O174" s="37" t="s">
        <v>75</v>
      </c>
      <c r="P174" s="37" t="s">
        <v>75</v>
      </c>
      <c r="Q174" s="37" t="s">
        <v>75</v>
      </c>
      <c r="R174" s="37" t="s">
        <v>75</v>
      </c>
      <c r="S174" s="37" t="s">
        <v>75</v>
      </c>
      <c r="T174" s="152">
        <v>42186</v>
      </c>
      <c r="U174" s="37" t="s">
        <v>81</v>
      </c>
      <c r="V174" s="37" t="s">
        <v>1639</v>
      </c>
      <c r="W174" s="37" t="s">
        <v>1640</v>
      </c>
      <c r="X174" s="37" t="s">
        <v>83</v>
      </c>
      <c r="Y174" s="37" t="s">
        <v>1070</v>
      </c>
      <c r="Z174" s="37" t="s">
        <v>1641</v>
      </c>
      <c r="AA174" s="37" t="s">
        <v>85</v>
      </c>
      <c r="AB174" s="153">
        <v>40</v>
      </c>
      <c r="AC174" s="37" t="s">
        <v>86</v>
      </c>
      <c r="AD174" s="37" t="s">
        <v>126</v>
      </c>
      <c r="AE174" s="37" t="s">
        <v>1633</v>
      </c>
      <c r="AF174" s="37" t="s">
        <v>88</v>
      </c>
      <c r="AG174" s="37" t="s">
        <v>77</v>
      </c>
      <c r="AH174" s="37" t="s">
        <v>77</v>
      </c>
      <c r="AI174" s="37" t="s">
        <v>77</v>
      </c>
      <c r="AJ174" s="37" t="s">
        <v>77</v>
      </c>
      <c r="AK174" s="37" t="s">
        <v>228</v>
      </c>
      <c r="AL174" s="37"/>
      <c r="AM174" s="37" t="s">
        <v>940</v>
      </c>
      <c r="AN174" s="37" t="s">
        <v>90</v>
      </c>
      <c r="AO174" s="37" t="s">
        <v>91</v>
      </c>
      <c r="AP174" s="37" t="s">
        <v>92</v>
      </c>
      <c r="AQ174" s="37" t="s">
        <v>77</v>
      </c>
      <c r="AR174" s="37" t="s">
        <v>77</v>
      </c>
      <c r="AS174" s="37" t="s">
        <v>77</v>
      </c>
      <c r="AT174" s="152">
        <v>37714</v>
      </c>
      <c r="AU174" s="37" t="s">
        <v>88</v>
      </c>
      <c r="AV174" s="37" t="s">
        <v>81</v>
      </c>
      <c r="AW174" s="37" t="s">
        <v>77</v>
      </c>
      <c r="AX174" s="37" t="s">
        <v>77</v>
      </c>
      <c r="AY174" s="37" t="s">
        <v>75</v>
      </c>
      <c r="AZ174" s="37" t="s">
        <v>77</v>
      </c>
      <c r="BA174" s="37" t="s">
        <v>93</v>
      </c>
      <c r="BB174" s="152">
        <v>37714</v>
      </c>
      <c r="BC174" s="37"/>
      <c r="BD174" s="37" t="s">
        <v>94</v>
      </c>
      <c r="BE174" s="154">
        <v>42233.837280092594</v>
      </c>
      <c r="BF174" s="37" t="s">
        <v>77</v>
      </c>
      <c r="BG174" s="37" t="s">
        <v>1239</v>
      </c>
      <c r="BH174" s="37" t="s">
        <v>1240</v>
      </c>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row>
    <row r="175" spans="1:99" s="26" customFormat="1" ht="42">
      <c r="A175" s="26" t="s">
        <v>1642</v>
      </c>
      <c r="B175" s="161" t="s">
        <v>1643</v>
      </c>
      <c r="C175" s="166" t="s">
        <v>1236</v>
      </c>
      <c r="D175" s="37" t="s">
        <v>75</v>
      </c>
      <c r="E175" s="37" t="s">
        <v>75</v>
      </c>
      <c r="F175" s="37" t="s">
        <v>75</v>
      </c>
      <c r="G175" s="37" t="s">
        <v>75</v>
      </c>
      <c r="H175" s="37" t="s">
        <v>75</v>
      </c>
      <c r="I175" s="37" t="s">
        <v>75</v>
      </c>
      <c r="J175" s="37" t="s">
        <v>77</v>
      </c>
      <c r="K175" s="37" t="s">
        <v>75</v>
      </c>
      <c r="L175" s="37" t="s">
        <v>77</v>
      </c>
      <c r="M175" s="37" t="s">
        <v>77</v>
      </c>
      <c r="N175" s="37" t="s">
        <v>75</v>
      </c>
      <c r="O175" s="37" t="s">
        <v>75</v>
      </c>
      <c r="P175" s="37" t="s">
        <v>75</v>
      </c>
      <c r="Q175" s="37" t="s">
        <v>75</v>
      </c>
      <c r="R175" s="37" t="s">
        <v>75</v>
      </c>
      <c r="S175" s="37" t="s">
        <v>75</v>
      </c>
      <c r="T175" s="152">
        <v>42186</v>
      </c>
      <c r="U175" s="37" t="s">
        <v>81</v>
      </c>
      <c r="V175" s="37" t="s">
        <v>1643</v>
      </c>
      <c r="W175" s="37" t="s">
        <v>1644</v>
      </c>
      <c r="X175" s="37" t="s">
        <v>83</v>
      </c>
      <c r="Y175" s="37" t="s">
        <v>1070</v>
      </c>
      <c r="Z175" s="37" t="s">
        <v>1120</v>
      </c>
      <c r="AA175" s="37" t="s">
        <v>85</v>
      </c>
      <c r="AB175" s="153">
        <v>40</v>
      </c>
      <c r="AC175" s="37" t="s">
        <v>86</v>
      </c>
      <c r="AD175" s="37" t="s">
        <v>126</v>
      </c>
      <c r="AE175" s="37" t="s">
        <v>1633</v>
      </c>
      <c r="AF175" s="37" t="s">
        <v>88</v>
      </c>
      <c r="AG175" s="37" t="s">
        <v>77</v>
      </c>
      <c r="AH175" s="37" t="s">
        <v>77</v>
      </c>
      <c r="AI175" s="37" t="s">
        <v>77</v>
      </c>
      <c r="AJ175" s="37" t="s">
        <v>77</v>
      </c>
      <c r="AK175" s="37" t="s">
        <v>228</v>
      </c>
      <c r="AL175" s="37"/>
      <c r="AM175" s="37" t="s">
        <v>940</v>
      </c>
      <c r="AN175" s="37" t="s">
        <v>90</v>
      </c>
      <c r="AO175" s="37" t="s">
        <v>91</v>
      </c>
      <c r="AP175" s="37" t="s">
        <v>92</v>
      </c>
      <c r="AQ175" s="37" t="s">
        <v>77</v>
      </c>
      <c r="AR175" s="37" t="s">
        <v>77</v>
      </c>
      <c r="AS175" s="37" t="s">
        <v>77</v>
      </c>
      <c r="AT175" s="152">
        <v>37714</v>
      </c>
      <c r="AU175" s="37" t="s">
        <v>88</v>
      </c>
      <c r="AV175" s="37" t="s">
        <v>81</v>
      </c>
      <c r="AW175" s="37" t="s">
        <v>77</v>
      </c>
      <c r="AX175" s="37" t="s">
        <v>77</v>
      </c>
      <c r="AY175" s="37" t="s">
        <v>75</v>
      </c>
      <c r="AZ175" s="37" t="s">
        <v>77</v>
      </c>
      <c r="BA175" s="37" t="s">
        <v>93</v>
      </c>
      <c r="BB175" s="152">
        <v>37714</v>
      </c>
      <c r="BC175" s="37"/>
      <c r="BD175" s="37" t="s">
        <v>94</v>
      </c>
      <c r="BE175" s="154">
        <v>42233.837280092594</v>
      </c>
      <c r="BF175" s="37" t="s">
        <v>77</v>
      </c>
      <c r="BG175" s="37" t="s">
        <v>1239</v>
      </c>
      <c r="BH175" s="37" t="s">
        <v>1240</v>
      </c>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row>
    <row r="176" spans="1:99" s="26" customFormat="1" ht="56">
      <c r="A176" s="26" t="s">
        <v>1645</v>
      </c>
      <c r="B176" s="161" t="s">
        <v>1646</v>
      </c>
      <c r="C176" s="166" t="s">
        <v>1236</v>
      </c>
      <c r="D176" s="37" t="s">
        <v>75</v>
      </c>
      <c r="E176" s="37" t="s">
        <v>75</v>
      </c>
      <c r="F176" s="37" t="s">
        <v>75</v>
      </c>
      <c r="G176" s="37" t="s">
        <v>75</v>
      </c>
      <c r="H176" s="37" t="s">
        <v>75</v>
      </c>
      <c r="I176" s="37" t="s">
        <v>75</v>
      </c>
      <c r="J176" s="37" t="s">
        <v>77</v>
      </c>
      <c r="K176" s="37" t="s">
        <v>75</v>
      </c>
      <c r="L176" s="37" t="s">
        <v>77</v>
      </c>
      <c r="M176" s="37" t="s">
        <v>77</v>
      </c>
      <c r="N176" s="37" t="s">
        <v>75</v>
      </c>
      <c r="O176" s="37" t="s">
        <v>75</v>
      </c>
      <c r="P176" s="37" t="s">
        <v>75</v>
      </c>
      <c r="Q176" s="37" t="s">
        <v>75</v>
      </c>
      <c r="R176" s="37" t="s">
        <v>75</v>
      </c>
      <c r="S176" s="37" t="s">
        <v>75</v>
      </c>
      <c r="T176" s="152">
        <v>42186</v>
      </c>
      <c r="U176" s="37" t="s">
        <v>81</v>
      </c>
      <c r="V176" s="37" t="s">
        <v>1646</v>
      </c>
      <c r="W176" s="37" t="s">
        <v>1647</v>
      </c>
      <c r="X176" s="37" t="s">
        <v>83</v>
      </c>
      <c r="Y176" s="37" t="s">
        <v>1070</v>
      </c>
      <c r="Z176" s="37" t="s">
        <v>1126</v>
      </c>
      <c r="AA176" s="37" t="s">
        <v>85</v>
      </c>
      <c r="AB176" s="153">
        <v>40</v>
      </c>
      <c r="AC176" s="37" t="s">
        <v>86</v>
      </c>
      <c r="AD176" s="37" t="s">
        <v>126</v>
      </c>
      <c r="AE176" s="37" t="s">
        <v>1633</v>
      </c>
      <c r="AF176" s="37" t="s">
        <v>88</v>
      </c>
      <c r="AG176" s="37" t="s">
        <v>77</v>
      </c>
      <c r="AH176" s="37" t="s">
        <v>77</v>
      </c>
      <c r="AI176" s="37" t="s">
        <v>77</v>
      </c>
      <c r="AJ176" s="37" t="s">
        <v>77</v>
      </c>
      <c r="AK176" s="37" t="s">
        <v>228</v>
      </c>
      <c r="AL176" s="37"/>
      <c r="AM176" s="37" t="s">
        <v>940</v>
      </c>
      <c r="AN176" s="37" t="s">
        <v>90</v>
      </c>
      <c r="AO176" s="37" t="s">
        <v>91</v>
      </c>
      <c r="AP176" s="37" t="s">
        <v>92</v>
      </c>
      <c r="AQ176" s="37" t="s">
        <v>77</v>
      </c>
      <c r="AR176" s="37" t="s">
        <v>77</v>
      </c>
      <c r="AS176" s="37" t="s">
        <v>77</v>
      </c>
      <c r="AT176" s="152">
        <v>37714</v>
      </c>
      <c r="AU176" s="37" t="s">
        <v>88</v>
      </c>
      <c r="AV176" s="37" t="s">
        <v>81</v>
      </c>
      <c r="AW176" s="37" t="s">
        <v>77</v>
      </c>
      <c r="AX176" s="37" t="s">
        <v>77</v>
      </c>
      <c r="AY176" s="37" t="s">
        <v>75</v>
      </c>
      <c r="AZ176" s="37" t="s">
        <v>77</v>
      </c>
      <c r="BA176" s="37" t="s">
        <v>93</v>
      </c>
      <c r="BB176" s="152">
        <v>37714</v>
      </c>
      <c r="BC176" s="37"/>
      <c r="BD176" s="37" t="s">
        <v>94</v>
      </c>
      <c r="BE176" s="154">
        <v>42233.837280092594</v>
      </c>
      <c r="BF176" s="37" t="s">
        <v>77</v>
      </c>
      <c r="BG176" s="37" t="s">
        <v>1239</v>
      </c>
      <c r="BH176" s="37" t="s">
        <v>1240</v>
      </c>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row>
    <row r="177" spans="1:99" s="26" customFormat="1" ht="42">
      <c r="A177" s="26" t="s">
        <v>1648</v>
      </c>
      <c r="B177" s="161" t="s">
        <v>1649</v>
      </c>
      <c r="C177" s="166" t="s">
        <v>1236</v>
      </c>
      <c r="D177" s="37" t="s">
        <v>75</v>
      </c>
      <c r="E177" s="37" t="s">
        <v>75</v>
      </c>
      <c r="F177" s="37" t="s">
        <v>75</v>
      </c>
      <c r="G177" s="37" t="s">
        <v>75</v>
      </c>
      <c r="H177" s="37" t="s">
        <v>75</v>
      </c>
      <c r="I177" s="37" t="s">
        <v>75</v>
      </c>
      <c r="J177" s="37" t="s">
        <v>77</v>
      </c>
      <c r="K177" s="37" t="s">
        <v>75</v>
      </c>
      <c r="L177" s="37" t="s">
        <v>77</v>
      </c>
      <c r="M177" s="37" t="s">
        <v>77</v>
      </c>
      <c r="N177" s="37" t="s">
        <v>75</v>
      </c>
      <c r="O177" s="37" t="s">
        <v>75</v>
      </c>
      <c r="P177" s="37" t="s">
        <v>75</v>
      </c>
      <c r="Q177" s="37" t="s">
        <v>75</v>
      </c>
      <c r="R177" s="37" t="s">
        <v>75</v>
      </c>
      <c r="S177" s="37" t="s">
        <v>75</v>
      </c>
      <c r="T177" s="152">
        <v>42186</v>
      </c>
      <c r="U177" s="37" t="s">
        <v>81</v>
      </c>
      <c r="V177" s="37" t="s">
        <v>1649</v>
      </c>
      <c r="W177" s="37" t="s">
        <v>1650</v>
      </c>
      <c r="X177" s="37" t="s">
        <v>83</v>
      </c>
      <c r="Y177" s="37" t="s">
        <v>1070</v>
      </c>
      <c r="Z177" s="37" t="s">
        <v>1641</v>
      </c>
      <c r="AA177" s="37" t="s">
        <v>85</v>
      </c>
      <c r="AB177" s="153">
        <v>40</v>
      </c>
      <c r="AC177" s="37" t="s">
        <v>86</v>
      </c>
      <c r="AD177" s="37" t="s">
        <v>126</v>
      </c>
      <c r="AE177" s="37" t="s">
        <v>1633</v>
      </c>
      <c r="AF177" s="37" t="s">
        <v>88</v>
      </c>
      <c r="AG177" s="37" t="s">
        <v>77</v>
      </c>
      <c r="AH177" s="37" t="s">
        <v>77</v>
      </c>
      <c r="AI177" s="37" t="s">
        <v>77</v>
      </c>
      <c r="AJ177" s="37" t="s">
        <v>77</v>
      </c>
      <c r="AK177" s="37" t="s">
        <v>228</v>
      </c>
      <c r="AL177" s="37"/>
      <c r="AM177" s="37" t="s">
        <v>940</v>
      </c>
      <c r="AN177" s="37" t="s">
        <v>90</v>
      </c>
      <c r="AO177" s="37" t="s">
        <v>91</v>
      </c>
      <c r="AP177" s="37" t="s">
        <v>92</v>
      </c>
      <c r="AQ177" s="37" t="s">
        <v>77</v>
      </c>
      <c r="AR177" s="37" t="s">
        <v>77</v>
      </c>
      <c r="AS177" s="37" t="s">
        <v>77</v>
      </c>
      <c r="AT177" s="152">
        <v>37714</v>
      </c>
      <c r="AU177" s="37" t="s">
        <v>88</v>
      </c>
      <c r="AV177" s="37" t="s">
        <v>81</v>
      </c>
      <c r="AW177" s="37" t="s">
        <v>77</v>
      </c>
      <c r="AX177" s="37" t="s">
        <v>77</v>
      </c>
      <c r="AY177" s="37" t="s">
        <v>75</v>
      </c>
      <c r="AZ177" s="37" t="s">
        <v>77</v>
      </c>
      <c r="BA177" s="37" t="s">
        <v>93</v>
      </c>
      <c r="BB177" s="152">
        <v>37714</v>
      </c>
      <c r="BC177" s="37"/>
      <c r="BD177" s="37" t="s">
        <v>94</v>
      </c>
      <c r="BE177" s="154">
        <v>42233.837280092594</v>
      </c>
      <c r="BF177" s="37" t="s">
        <v>77</v>
      </c>
      <c r="BG177" s="37" t="s">
        <v>1239</v>
      </c>
      <c r="BH177" s="37" t="s">
        <v>1240</v>
      </c>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row>
    <row r="178" spans="1:99" s="26" customFormat="1" ht="28">
      <c r="A178" s="26" t="s">
        <v>1651</v>
      </c>
      <c r="B178" s="161" t="s">
        <v>1652</v>
      </c>
      <c r="C178" s="166" t="s">
        <v>1236</v>
      </c>
      <c r="D178" s="37" t="s">
        <v>75</v>
      </c>
      <c r="E178" s="37" t="s">
        <v>75</v>
      </c>
      <c r="F178" s="37" t="s">
        <v>75</v>
      </c>
      <c r="G178" s="37" t="s">
        <v>75</v>
      </c>
      <c r="H178" s="37" t="s">
        <v>75</v>
      </c>
      <c r="I178" s="37" t="s">
        <v>75</v>
      </c>
      <c r="J178" s="37" t="s">
        <v>77</v>
      </c>
      <c r="K178" s="37" t="s">
        <v>75</v>
      </c>
      <c r="L178" s="37" t="s">
        <v>77</v>
      </c>
      <c r="M178" s="37" t="s">
        <v>77</v>
      </c>
      <c r="N178" s="37" t="s">
        <v>75</v>
      </c>
      <c r="O178" s="37" t="s">
        <v>75</v>
      </c>
      <c r="P178" s="37" t="s">
        <v>75</v>
      </c>
      <c r="Q178" s="37" t="s">
        <v>75</v>
      </c>
      <c r="R178" s="37" t="s">
        <v>75</v>
      </c>
      <c r="S178" s="37" t="s">
        <v>75</v>
      </c>
      <c r="T178" s="152">
        <v>42186</v>
      </c>
      <c r="U178" s="37" t="s">
        <v>81</v>
      </c>
      <c r="V178" s="37" t="s">
        <v>1652</v>
      </c>
      <c r="W178" s="37" t="s">
        <v>1653</v>
      </c>
      <c r="X178" s="37" t="s">
        <v>83</v>
      </c>
      <c r="Y178" s="37" t="s">
        <v>1070</v>
      </c>
      <c r="Z178" s="37" t="s">
        <v>1129</v>
      </c>
      <c r="AA178" s="37" t="s">
        <v>85</v>
      </c>
      <c r="AB178" s="153">
        <v>40</v>
      </c>
      <c r="AC178" s="37" t="s">
        <v>86</v>
      </c>
      <c r="AD178" s="37" t="s">
        <v>126</v>
      </c>
      <c r="AE178" s="37" t="s">
        <v>1633</v>
      </c>
      <c r="AF178" s="37" t="s">
        <v>88</v>
      </c>
      <c r="AG178" s="37" t="s">
        <v>77</v>
      </c>
      <c r="AH178" s="37" t="s">
        <v>77</v>
      </c>
      <c r="AI178" s="37" t="s">
        <v>77</v>
      </c>
      <c r="AJ178" s="37" t="s">
        <v>77</v>
      </c>
      <c r="AK178" s="37" t="s">
        <v>228</v>
      </c>
      <c r="AL178" s="37"/>
      <c r="AM178" s="37" t="s">
        <v>940</v>
      </c>
      <c r="AN178" s="37" t="s">
        <v>90</v>
      </c>
      <c r="AO178" s="37" t="s">
        <v>91</v>
      </c>
      <c r="AP178" s="37" t="s">
        <v>92</v>
      </c>
      <c r="AQ178" s="37" t="s">
        <v>77</v>
      </c>
      <c r="AR178" s="37" t="s">
        <v>77</v>
      </c>
      <c r="AS178" s="37" t="s">
        <v>77</v>
      </c>
      <c r="AT178" s="152">
        <v>37714</v>
      </c>
      <c r="AU178" s="37" t="s">
        <v>88</v>
      </c>
      <c r="AV178" s="37" t="s">
        <v>81</v>
      </c>
      <c r="AW178" s="37" t="s">
        <v>77</v>
      </c>
      <c r="AX178" s="37" t="s">
        <v>77</v>
      </c>
      <c r="AY178" s="37" t="s">
        <v>75</v>
      </c>
      <c r="AZ178" s="37" t="s">
        <v>77</v>
      </c>
      <c r="BA178" s="37" t="s">
        <v>93</v>
      </c>
      <c r="BB178" s="152">
        <v>37714</v>
      </c>
      <c r="BC178" s="37"/>
      <c r="BD178" s="37" t="s">
        <v>94</v>
      </c>
      <c r="BE178" s="154">
        <v>42233.837280092594</v>
      </c>
      <c r="BF178" s="37" t="s">
        <v>77</v>
      </c>
      <c r="BG178" s="37" t="s">
        <v>1239</v>
      </c>
      <c r="BH178" s="37" t="s">
        <v>1240</v>
      </c>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row>
    <row r="179" spans="1:99" s="26" customFormat="1" ht="42">
      <c r="A179" s="26" t="s">
        <v>1654</v>
      </c>
      <c r="B179" s="161" t="s">
        <v>1655</v>
      </c>
      <c r="C179" s="166" t="s">
        <v>1236</v>
      </c>
      <c r="D179" s="37" t="s">
        <v>75</v>
      </c>
      <c r="E179" s="37" t="s">
        <v>75</v>
      </c>
      <c r="F179" s="37" t="s">
        <v>75</v>
      </c>
      <c r="G179" s="37" t="s">
        <v>75</v>
      </c>
      <c r="H179" s="37" t="s">
        <v>75</v>
      </c>
      <c r="I179" s="37" t="s">
        <v>75</v>
      </c>
      <c r="J179" s="37" t="s">
        <v>77</v>
      </c>
      <c r="K179" s="37" t="s">
        <v>75</v>
      </c>
      <c r="L179" s="37" t="s">
        <v>77</v>
      </c>
      <c r="M179" s="37" t="s">
        <v>77</v>
      </c>
      <c r="N179" s="37" t="s">
        <v>75</v>
      </c>
      <c r="O179" s="37" t="s">
        <v>75</v>
      </c>
      <c r="P179" s="37" t="s">
        <v>75</v>
      </c>
      <c r="Q179" s="37" t="s">
        <v>75</v>
      </c>
      <c r="R179" s="37" t="s">
        <v>75</v>
      </c>
      <c r="S179" s="37" t="s">
        <v>75</v>
      </c>
      <c r="T179" s="152">
        <v>42186</v>
      </c>
      <c r="U179" s="37" t="s">
        <v>81</v>
      </c>
      <c r="V179" s="37" t="s">
        <v>1655</v>
      </c>
      <c r="W179" s="37" t="s">
        <v>1656</v>
      </c>
      <c r="X179" s="37" t="s">
        <v>83</v>
      </c>
      <c r="Y179" s="37" t="s">
        <v>1070</v>
      </c>
      <c r="Z179" s="37" t="s">
        <v>1657</v>
      </c>
      <c r="AA179" s="37" t="s">
        <v>85</v>
      </c>
      <c r="AB179" s="153">
        <v>40</v>
      </c>
      <c r="AC179" s="37" t="s">
        <v>86</v>
      </c>
      <c r="AD179" s="37" t="s">
        <v>126</v>
      </c>
      <c r="AE179" s="37" t="s">
        <v>1633</v>
      </c>
      <c r="AF179" s="37" t="s">
        <v>88</v>
      </c>
      <c r="AG179" s="37" t="s">
        <v>77</v>
      </c>
      <c r="AH179" s="37" t="s">
        <v>77</v>
      </c>
      <c r="AI179" s="37" t="s">
        <v>77</v>
      </c>
      <c r="AJ179" s="37" t="s">
        <v>77</v>
      </c>
      <c r="AK179" s="37" t="s">
        <v>228</v>
      </c>
      <c r="AL179" s="37"/>
      <c r="AM179" s="37" t="s">
        <v>940</v>
      </c>
      <c r="AN179" s="37" t="s">
        <v>90</v>
      </c>
      <c r="AO179" s="37" t="s">
        <v>91</v>
      </c>
      <c r="AP179" s="37" t="s">
        <v>92</v>
      </c>
      <c r="AQ179" s="37" t="s">
        <v>77</v>
      </c>
      <c r="AR179" s="37" t="s">
        <v>77</v>
      </c>
      <c r="AS179" s="37" t="s">
        <v>77</v>
      </c>
      <c r="AT179" s="152">
        <v>37714</v>
      </c>
      <c r="AU179" s="37" t="s">
        <v>88</v>
      </c>
      <c r="AV179" s="37" t="s">
        <v>81</v>
      </c>
      <c r="AW179" s="37" t="s">
        <v>77</v>
      </c>
      <c r="AX179" s="37" t="s">
        <v>77</v>
      </c>
      <c r="AY179" s="37" t="s">
        <v>75</v>
      </c>
      <c r="AZ179" s="37" t="s">
        <v>77</v>
      </c>
      <c r="BA179" s="37" t="s">
        <v>93</v>
      </c>
      <c r="BB179" s="152">
        <v>37714</v>
      </c>
      <c r="BC179" s="37"/>
      <c r="BD179" s="37" t="s">
        <v>94</v>
      </c>
      <c r="BE179" s="154">
        <v>42233.837291666663</v>
      </c>
      <c r="BF179" s="37" t="s">
        <v>77</v>
      </c>
      <c r="BG179" s="37" t="s">
        <v>1239</v>
      </c>
      <c r="BH179" s="37" t="s">
        <v>1240</v>
      </c>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row>
    <row r="180" spans="1:99" s="26" customFormat="1" ht="42">
      <c r="A180" s="26" t="s">
        <v>1658</v>
      </c>
      <c r="B180" s="161" t="s">
        <v>1659</v>
      </c>
      <c r="C180" s="166" t="s">
        <v>1236</v>
      </c>
      <c r="D180" s="37" t="s">
        <v>75</v>
      </c>
      <c r="E180" s="37" t="s">
        <v>75</v>
      </c>
      <c r="F180" s="37" t="s">
        <v>75</v>
      </c>
      <c r="G180" s="37" t="s">
        <v>75</v>
      </c>
      <c r="H180" s="37" t="s">
        <v>75</v>
      </c>
      <c r="I180" s="37" t="s">
        <v>75</v>
      </c>
      <c r="J180" s="37" t="s">
        <v>77</v>
      </c>
      <c r="K180" s="37" t="s">
        <v>75</v>
      </c>
      <c r="L180" s="37" t="s">
        <v>77</v>
      </c>
      <c r="M180" s="37" t="s">
        <v>77</v>
      </c>
      <c r="N180" s="37" t="s">
        <v>75</v>
      </c>
      <c r="O180" s="37" t="s">
        <v>75</v>
      </c>
      <c r="P180" s="37" t="s">
        <v>75</v>
      </c>
      <c r="Q180" s="37" t="s">
        <v>75</v>
      </c>
      <c r="R180" s="37" t="s">
        <v>75</v>
      </c>
      <c r="S180" s="37" t="s">
        <v>75</v>
      </c>
      <c r="T180" s="152">
        <v>42186</v>
      </c>
      <c r="U180" s="37" t="s">
        <v>81</v>
      </c>
      <c r="V180" s="37" t="s">
        <v>1659</v>
      </c>
      <c r="W180" s="37" t="s">
        <v>1660</v>
      </c>
      <c r="X180" s="37" t="s">
        <v>83</v>
      </c>
      <c r="Y180" s="37" t="s">
        <v>1070</v>
      </c>
      <c r="Z180" s="37" t="s">
        <v>1103</v>
      </c>
      <c r="AA180" s="37" t="s">
        <v>85</v>
      </c>
      <c r="AB180" s="153">
        <v>40</v>
      </c>
      <c r="AC180" s="37" t="s">
        <v>86</v>
      </c>
      <c r="AD180" s="37" t="s">
        <v>126</v>
      </c>
      <c r="AE180" s="37" t="s">
        <v>1633</v>
      </c>
      <c r="AF180" s="37" t="s">
        <v>88</v>
      </c>
      <c r="AG180" s="37" t="s">
        <v>89</v>
      </c>
      <c r="AH180" s="37" t="s">
        <v>77</v>
      </c>
      <c r="AI180" s="37" t="s">
        <v>77</v>
      </c>
      <c r="AJ180" s="37" t="s">
        <v>77</v>
      </c>
      <c r="AK180" s="37" t="s">
        <v>228</v>
      </c>
      <c r="AL180" s="37"/>
      <c r="AM180" s="37" t="s">
        <v>940</v>
      </c>
      <c r="AN180" s="37" t="s">
        <v>90</v>
      </c>
      <c r="AO180" s="37" t="s">
        <v>91</v>
      </c>
      <c r="AP180" s="37" t="s">
        <v>92</v>
      </c>
      <c r="AQ180" s="37" t="s">
        <v>77</v>
      </c>
      <c r="AR180" s="37" t="s">
        <v>77</v>
      </c>
      <c r="AS180" s="37" t="s">
        <v>77</v>
      </c>
      <c r="AT180" s="152">
        <v>37714</v>
      </c>
      <c r="AU180" s="37" t="s">
        <v>88</v>
      </c>
      <c r="AV180" s="37" t="s">
        <v>81</v>
      </c>
      <c r="AW180" s="37" t="s">
        <v>77</v>
      </c>
      <c r="AX180" s="37" t="s">
        <v>77</v>
      </c>
      <c r="AY180" s="37" t="s">
        <v>75</v>
      </c>
      <c r="AZ180" s="37" t="s">
        <v>77</v>
      </c>
      <c r="BA180" s="37" t="s">
        <v>93</v>
      </c>
      <c r="BB180" s="152">
        <v>37714</v>
      </c>
      <c r="BC180" s="37"/>
      <c r="BD180" s="37" t="s">
        <v>94</v>
      </c>
      <c r="BE180" s="154">
        <v>42233.837291666663</v>
      </c>
      <c r="BF180" s="37" t="s">
        <v>77</v>
      </c>
      <c r="BG180" s="37" t="s">
        <v>1257</v>
      </c>
      <c r="BH180" s="37" t="s">
        <v>1240</v>
      </c>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row>
    <row r="181" spans="1:99" s="26" customFormat="1" ht="42">
      <c r="A181" s="26" t="s">
        <v>1661</v>
      </c>
      <c r="B181" s="161" t="s">
        <v>1662</v>
      </c>
      <c r="C181" s="166" t="s">
        <v>1236</v>
      </c>
      <c r="D181" s="37" t="s">
        <v>75</v>
      </c>
      <c r="E181" s="37" t="s">
        <v>75</v>
      </c>
      <c r="F181" s="37" t="s">
        <v>75</v>
      </c>
      <c r="G181" s="37" t="s">
        <v>75</v>
      </c>
      <c r="H181" s="37" t="s">
        <v>75</v>
      </c>
      <c r="I181" s="37" t="s">
        <v>75</v>
      </c>
      <c r="J181" s="37" t="s">
        <v>77</v>
      </c>
      <c r="K181" s="37" t="s">
        <v>75</v>
      </c>
      <c r="L181" s="37" t="s">
        <v>77</v>
      </c>
      <c r="M181" s="37" t="s">
        <v>77</v>
      </c>
      <c r="N181" s="37" t="s">
        <v>75</v>
      </c>
      <c r="O181" s="37" t="s">
        <v>75</v>
      </c>
      <c r="P181" s="37" t="s">
        <v>75</v>
      </c>
      <c r="Q181" s="37" t="s">
        <v>75</v>
      </c>
      <c r="R181" s="37" t="s">
        <v>75</v>
      </c>
      <c r="S181" s="37" t="s">
        <v>75</v>
      </c>
      <c r="T181" s="152">
        <v>42186</v>
      </c>
      <c r="U181" s="37" t="s">
        <v>81</v>
      </c>
      <c r="V181" s="37" t="s">
        <v>1662</v>
      </c>
      <c r="W181" s="37" t="s">
        <v>1663</v>
      </c>
      <c r="X181" s="37" t="s">
        <v>83</v>
      </c>
      <c r="Y181" s="37" t="s">
        <v>1070</v>
      </c>
      <c r="Z181" s="37" t="s">
        <v>1664</v>
      </c>
      <c r="AA181" s="37" t="s">
        <v>85</v>
      </c>
      <c r="AB181" s="153">
        <v>40</v>
      </c>
      <c r="AC181" s="37" t="s">
        <v>86</v>
      </c>
      <c r="AD181" s="37" t="s">
        <v>126</v>
      </c>
      <c r="AE181" s="37" t="s">
        <v>1633</v>
      </c>
      <c r="AF181" s="37" t="s">
        <v>88</v>
      </c>
      <c r="AG181" s="37" t="s">
        <v>89</v>
      </c>
      <c r="AH181" s="37" t="s">
        <v>77</v>
      </c>
      <c r="AI181" s="37" t="s">
        <v>77</v>
      </c>
      <c r="AJ181" s="37" t="s">
        <v>77</v>
      </c>
      <c r="AK181" s="37" t="s">
        <v>228</v>
      </c>
      <c r="AL181" s="37"/>
      <c r="AM181" s="37" t="s">
        <v>940</v>
      </c>
      <c r="AN181" s="37" t="s">
        <v>90</v>
      </c>
      <c r="AO181" s="37" t="s">
        <v>91</v>
      </c>
      <c r="AP181" s="37" t="s">
        <v>92</v>
      </c>
      <c r="AQ181" s="37" t="s">
        <v>77</v>
      </c>
      <c r="AR181" s="37" t="s">
        <v>77</v>
      </c>
      <c r="AS181" s="37" t="s">
        <v>77</v>
      </c>
      <c r="AT181" s="152">
        <v>37714</v>
      </c>
      <c r="AU181" s="37" t="s">
        <v>88</v>
      </c>
      <c r="AV181" s="37" t="s">
        <v>81</v>
      </c>
      <c r="AW181" s="37" t="s">
        <v>77</v>
      </c>
      <c r="AX181" s="37" t="s">
        <v>77</v>
      </c>
      <c r="AY181" s="37" t="s">
        <v>75</v>
      </c>
      <c r="AZ181" s="37" t="s">
        <v>77</v>
      </c>
      <c r="BA181" s="37" t="s">
        <v>93</v>
      </c>
      <c r="BB181" s="152">
        <v>37714</v>
      </c>
      <c r="BC181" s="37"/>
      <c r="BD181" s="37" t="s">
        <v>94</v>
      </c>
      <c r="BE181" s="154">
        <v>42233.837291666663</v>
      </c>
      <c r="BF181" s="37" t="s">
        <v>77</v>
      </c>
      <c r="BG181" s="37" t="s">
        <v>1257</v>
      </c>
      <c r="BH181" s="37" t="s">
        <v>1240</v>
      </c>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row>
    <row r="182" spans="1:99" s="26" customFormat="1" ht="42">
      <c r="A182" s="26" t="s">
        <v>1665</v>
      </c>
      <c r="B182" s="161" t="s">
        <v>1666</v>
      </c>
      <c r="C182" s="166" t="s">
        <v>1236</v>
      </c>
      <c r="D182" s="37" t="s">
        <v>75</v>
      </c>
      <c r="E182" s="37" t="s">
        <v>75</v>
      </c>
      <c r="F182" s="37" t="s">
        <v>75</v>
      </c>
      <c r="G182" s="37" t="s">
        <v>75</v>
      </c>
      <c r="H182" s="37" t="s">
        <v>75</v>
      </c>
      <c r="I182" s="37" t="s">
        <v>75</v>
      </c>
      <c r="J182" s="37" t="s">
        <v>77</v>
      </c>
      <c r="K182" s="37" t="s">
        <v>75</v>
      </c>
      <c r="L182" s="37" t="s">
        <v>77</v>
      </c>
      <c r="M182" s="37" t="s">
        <v>77</v>
      </c>
      <c r="N182" s="37" t="s">
        <v>75</v>
      </c>
      <c r="O182" s="37" t="s">
        <v>75</v>
      </c>
      <c r="P182" s="37" t="s">
        <v>75</v>
      </c>
      <c r="Q182" s="37" t="s">
        <v>75</v>
      </c>
      <c r="R182" s="37" t="s">
        <v>75</v>
      </c>
      <c r="S182" s="37" t="s">
        <v>75</v>
      </c>
      <c r="T182" s="152">
        <v>42186</v>
      </c>
      <c r="U182" s="37" t="s">
        <v>81</v>
      </c>
      <c r="V182" s="37" t="s">
        <v>1666</v>
      </c>
      <c r="W182" s="37" t="s">
        <v>1667</v>
      </c>
      <c r="X182" s="37" t="s">
        <v>83</v>
      </c>
      <c r="Y182" s="37" t="s">
        <v>1070</v>
      </c>
      <c r="Z182" s="37" t="s">
        <v>1641</v>
      </c>
      <c r="AA182" s="37" t="s">
        <v>85</v>
      </c>
      <c r="AB182" s="153">
        <v>40</v>
      </c>
      <c r="AC182" s="37" t="s">
        <v>86</v>
      </c>
      <c r="AD182" s="37" t="s">
        <v>126</v>
      </c>
      <c r="AE182" s="37" t="s">
        <v>1633</v>
      </c>
      <c r="AF182" s="37" t="s">
        <v>88</v>
      </c>
      <c r="AG182" s="37" t="s">
        <v>77</v>
      </c>
      <c r="AH182" s="37" t="s">
        <v>77</v>
      </c>
      <c r="AI182" s="37" t="s">
        <v>77</v>
      </c>
      <c r="AJ182" s="37" t="s">
        <v>77</v>
      </c>
      <c r="AK182" s="37" t="s">
        <v>844</v>
      </c>
      <c r="AL182" s="37"/>
      <c r="AM182" s="37" t="s">
        <v>844</v>
      </c>
      <c r="AN182" s="37" t="s">
        <v>90</v>
      </c>
      <c r="AO182" s="37" t="s">
        <v>91</v>
      </c>
      <c r="AP182" s="37" t="s">
        <v>92</v>
      </c>
      <c r="AQ182" s="37" t="s">
        <v>77</v>
      </c>
      <c r="AR182" s="37" t="s">
        <v>77</v>
      </c>
      <c r="AS182" s="37" t="s">
        <v>77</v>
      </c>
      <c r="AT182" s="152">
        <v>37714</v>
      </c>
      <c r="AU182" s="37" t="s">
        <v>88</v>
      </c>
      <c r="AV182" s="37" t="s">
        <v>81</v>
      </c>
      <c r="AW182" s="37" t="s">
        <v>77</v>
      </c>
      <c r="AX182" s="37" t="s">
        <v>77</v>
      </c>
      <c r="AY182" s="37" t="s">
        <v>75</v>
      </c>
      <c r="AZ182" s="37" t="s">
        <v>77</v>
      </c>
      <c r="BA182" s="37" t="s">
        <v>93</v>
      </c>
      <c r="BB182" s="152">
        <v>37714</v>
      </c>
      <c r="BC182" s="37"/>
      <c r="BD182" s="37" t="s">
        <v>94</v>
      </c>
      <c r="BE182" s="154">
        <v>42233.837291666663</v>
      </c>
      <c r="BF182" s="37" t="s">
        <v>77</v>
      </c>
      <c r="BG182" s="37" t="s">
        <v>1239</v>
      </c>
      <c r="BH182" s="37" t="s">
        <v>1240</v>
      </c>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row>
    <row r="183" spans="1:99" s="26" customFormat="1" ht="42">
      <c r="A183" s="26" t="s">
        <v>1668</v>
      </c>
      <c r="B183" s="161" t="s">
        <v>1669</v>
      </c>
      <c r="C183" s="166" t="s">
        <v>1236</v>
      </c>
      <c r="D183" s="37" t="s">
        <v>75</v>
      </c>
      <c r="E183" s="37" t="s">
        <v>75</v>
      </c>
      <c r="F183" s="37" t="s">
        <v>75</v>
      </c>
      <c r="G183" s="37" t="s">
        <v>75</v>
      </c>
      <c r="H183" s="37" t="s">
        <v>75</v>
      </c>
      <c r="I183" s="37" t="s">
        <v>75</v>
      </c>
      <c r="J183" s="37" t="s">
        <v>77</v>
      </c>
      <c r="K183" s="37" t="s">
        <v>75</v>
      </c>
      <c r="L183" s="37" t="s">
        <v>77</v>
      </c>
      <c r="M183" s="37" t="s">
        <v>77</v>
      </c>
      <c r="N183" s="37" t="s">
        <v>75</v>
      </c>
      <c r="O183" s="37" t="s">
        <v>75</v>
      </c>
      <c r="P183" s="37" t="s">
        <v>75</v>
      </c>
      <c r="Q183" s="37" t="s">
        <v>75</v>
      </c>
      <c r="R183" s="37" t="s">
        <v>75</v>
      </c>
      <c r="S183" s="37" t="s">
        <v>75</v>
      </c>
      <c r="T183" s="152">
        <v>42186</v>
      </c>
      <c r="U183" s="37" t="s">
        <v>81</v>
      </c>
      <c r="V183" s="37" t="s">
        <v>1669</v>
      </c>
      <c r="W183" s="37" t="s">
        <v>1670</v>
      </c>
      <c r="X183" s="37" t="s">
        <v>83</v>
      </c>
      <c r="Y183" s="37" t="s">
        <v>1070</v>
      </c>
      <c r="Z183" s="37" t="s">
        <v>1093</v>
      </c>
      <c r="AA183" s="37" t="s">
        <v>85</v>
      </c>
      <c r="AB183" s="153">
        <v>40</v>
      </c>
      <c r="AC183" s="37" t="s">
        <v>86</v>
      </c>
      <c r="AD183" s="37" t="s">
        <v>126</v>
      </c>
      <c r="AE183" s="37" t="s">
        <v>1633</v>
      </c>
      <c r="AF183" s="37" t="s">
        <v>88</v>
      </c>
      <c r="AG183" s="37" t="s">
        <v>77</v>
      </c>
      <c r="AH183" s="37" t="s">
        <v>77</v>
      </c>
      <c r="AI183" s="37" t="s">
        <v>77</v>
      </c>
      <c r="AJ183" s="37" t="s">
        <v>77</v>
      </c>
      <c r="AK183" s="37" t="s">
        <v>844</v>
      </c>
      <c r="AL183" s="37"/>
      <c r="AM183" s="37" t="s">
        <v>844</v>
      </c>
      <c r="AN183" s="37" t="s">
        <v>90</v>
      </c>
      <c r="AO183" s="37" t="s">
        <v>91</v>
      </c>
      <c r="AP183" s="37" t="s">
        <v>92</v>
      </c>
      <c r="AQ183" s="37" t="s">
        <v>77</v>
      </c>
      <c r="AR183" s="37" t="s">
        <v>77</v>
      </c>
      <c r="AS183" s="37" t="s">
        <v>77</v>
      </c>
      <c r="AT183" s="152">
        <v>37714</v>
      </c>
      <c r="AU183" s="37" t="s">
        <v>88</v>
      </c>
      <c r="AV183" s="37" t="s">
        <v>81</v>
      </c>
      <c r="AW183" s="37" t="s">
        <v>77</v>
      </c>
      <c r="AX183" s="37" t="s">
        <v>77</v>
      </c>
      <c r="AY183" s="37" t="s">
        <v>75</v>
      </c>
      <c r="AZ183" s="37" t="s">
        <v>77</v>
      </c>
      <c r="BA183" s="37" t="s">
        <v>93</v>
      </c>
      <c r="BB183" s="152">
        <v>37714</v>
      </c>
      <c r="BC183" s="37"/>
      <c r="BD183" s="37" t="s">
        <v>94</v>
      </c>
      <c r="BE183" s="154">
        <v>42233.837291666663</v>
      </c>
      <c r="BF183" s="37" t="s">
        <v>77</v>
      </c>
      <c r="BG183" s="37" t="s">
        <v>1239</v>
      </c>
      <c r="BH183" s="37" t="s">
        <v>1240</v>
      </c>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row>
    <row r="184" spans="1:99" s="26" customFormat="1" ht="42">
      <c r="A184" s="26" t="s">
        <v>1671</v>
      </c>
      <c r="B184" s="161" t="s">
        <v>2706</v>
      </c>
      <c r="C184" s="260" t="s">
        <v>1236</v>
      </c>
      <c r="D184" s="37" t="s">
        <v>75</v>
      </c>
      <c r="E184" s="37" t="s">
        <v>75</v>
      </c>
      <c r="F184" s="37" t="s">
        <v>75</v>
      </c>
      <c r="G184" s="37" t="s">
        <v>75</v>
      </c>
      <c r="H184" s="37" t="s">
        <v>75</v>
      </c>
      <c r="I184" s="37" t="s">
        <v>75</v>
      </c>
      <c r="J184" s="37" t="s">
        <v>77</v>
      </c>
      <c r="K184" s="37" t="s">
        <v>75</v>
      </c>
      <c r="L184" s="37" t="s">
        <v>77</v>
      </c>
      <c r="M184" s="37" t="s">
        <v>77</v>
      </c>
      <c r="N184" s="37" t="s">
        <v>75</v>
      </c>
      <c r="O184" s="37" t="s">
        <v>75</v>
      </c>
      <c r="P184" s="37" t="s">
        <v>75</v>
      </c>
      <c r="Q184" s="37" t="s">
        <v>75</v>
      </c>
      <c r="R184" s="37" t="s">
        <v>75</v>
      </c>
      <c r="S184" s="37" t="s">
        <v>75</v>
      </c>
      <c r="T184" s="152">
        <v>42186</v>
      </c>
      <c r="U184" s="37" t="s">
        <v>81</v>
      </c>
      <c r="V184" s="37" t="s">
        <v>2706</v>
      </c>
      <c r="W184" s="37" t="s">
        <v>2728</v>
      </c>
      <c r="X184" s="37" t="s">
        <v>83</v>
      </c>
      <c r="Y184" s="37" t="s">
        <v>1070</v>
      </c>
      <c r="Z184" s="37" t="s">
        <v>1657</v>
      </c>
      <c r="AA184" s="37" t="s">
        <v>85</v>
      </c>
      <c r="AB184" s="153">
        <v>40</v>
      </c>
      <c r="AC184" s="37" t="s">
        <v>86</v>
      </c>
      <c r="AD184" s="37" t="s">
        <v>126</v>
      </c>
      <c r="AE184" s="37" t="s">
        <v>1633</v>
      </c>
      <c r="AF184" s="37" t="s">
        <v>88</v>
      </c>
      <c r="AG184" s="37" t="s">
        <v>77</v>
      </c>
      <c r="AH184" s="37" t="s">
        <v>77</v>
      </c>
      <c r="AI184" s="37" t="s">
        <v>77</v>
      </c>
      <c r="AJ184" s="37" t="s">
        <v>77</v>
      </c>
      <c r="AK184" s="37" t="s">
        <v>228</v>
      </c>
      <c r="AL184" s="37"/>
      <c r="AM184" s="37" t="s">
        <v>940</v>
      </c>
      <c r="AN184" s="37" t="s">
        <v>90</v>
      </c>
      <c r="AO184" s="37" t="s">
        <v>91</v>
      </c>
      <c r="AP184" s="37" t="s">
        <v>92</v>
      </c>
      <c r="AQ184" s="37" t="s">
        <v>77</v>
      </c>
      <c r="AR184" s="37" t="s">
        <v>77</v>
      </c>
      <c r="AS184" s="37" t="s">
        <v>77</v>
      </c>
      <c r="AT184" s="152">
        <v>37714</v>
      </c>
      <c r="AU184" s="37" t="s">
        <v>88</v>
      </c>
      <c r="AV184" s="37" t="s">
        <v>81</v>
      </c>
      <c r="AW184" s="37" t="s">
        <v>77</v>
      </c>
      <c r="AX184" s="37" t="s">
        <v>77</v>
      </c>
      <c r="AY184" s="37" t="s">
        <v>75</v>
      </c>
      <c r="AZ184" s="37" t="s">
        <v>77</v>
      </c>
      <c r="BA184" s="37" t="s">
        <v>93</v>
      </c>
      <c r="BB184" s="152">
        <v>37714</v>
      </c>
      <c r="BC184" s="37"/>
      <c r="BD184" s="37" t="s">
        <v>94</v>
      </c>
      <c r="BE184" s="154">
        <v>42233.837291666663</v>
      </c>
      <c r="BF184" s="37" t="s">
        <v>77</v>
      </c>
      <c r="BG184" s="37" t="s">
        <v>1239</v>
      </c>
      <c r="BH184" s="37" t="s">
        <v>1240</v>
      </c>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row>
    <row r="185" spans="1:99" s="26" customFormat="1" ht="42">
      <c r="A185" s="26" t="s">
        <v>1672</v>
      </c>
      <c r="B185" s="161" t="s">
        <v>2707</v>
      </c>
      <c r="C185" s="260" t="s">
        <v>1236</v>
      </c>
      <c r="D185" s="37" t="s">
        <v>75</v>
      </c>
      <c r="E185" s="37" t="s">
        <v>75</v>
      </c>
      <c r="F185" s="37" t="s">
        <v>75</v>
      </c>
      <c r="G185" s="37" t="s">
        <v>75</v>
      </c>
      <c r="H185" s="37" t="s">
        <v>75</v>
      </c>
      <c r="I185" s="37" t="s">
        <v>75</v>
      </c>
      <c r="J185" s="37" t="s">
        <v>77</v>
      </c>
      <c r="K185" s="37" t="s">
        <v>75</v>
      </c>
      <c r="L185" s="37" t="s">
        <v>77</v>
      </c>
      <c r="M185" s="37" t="s">
        <v>77</v>
      </c>
      <c r="N185" s="37" t="s">
        <v>75</v>
      </c>
      <c r="O185" s="37" t="s">
        <v>75</v>
      </c>
      <c r="P185" s="37" t="s">
        <v>75</v>
      </c>
      <c r="Q185" s="37" t="s">
        <v>75</v>
      </c>
      <c r="R185" s="37" t="s">
        <v>75</v>
      </c>
      <c r="S185" s="37" t="s">
        <v>75</v>
      </c>
      <c r="T185" s="152">
        <v>42186</v>
      </c>
      <c r="U185" s="37" t="s">
        <v>81</v>
      </c>
      <c r="V185" s="37" t="s">
        <v>2729</v>
      </c>
      <c r="W185" s="37" t="s">
        <v>2730</v>
      </c>
      <c r="X185" s="37" t="s">
        <v>83</v>
      </c>
      <c r="Y185" s="37" t="s">
        <v>1070</v>
      </c>
      <c r="Z185" s="37" t="s">
        <v>1079</v>
      </c>
      <c r="AA185" s="37" t="s">
        <v>85</v>
      </c>
      <c r="AB185" s="153">
        <v>40</v>
      </c>
      <c r="AC185" s="37" t="s">
        <v>86</v>
      </c>
      <c r="AD185" s="37" t="s">
        <v>126</v>
      </c>
      <c r="AE185" s="37" t="s">
        <v>1633</v>
      </c>
      <c r="AF185" s="37" t="s">
        <v>88</v>
      </c>
      <c r="AG185" s="37" t="s">
        <v>77</v>
      </c>
      <c r="AH185" s="37" t="s">
        <v>77</v>
      </c>
      <c r="AI185" s="37" t="s">
        <v>77</v>
      </c>
      <c r="AJ185" s="37" t="s">
        <v>77</v>
      </c>
      <c r="AK185" s="37" t="s">
        <v>228</v>
      </c>
      <c r="AL185" s="37"/>
      <c r="AM185" s="37" t="s">
        <v>940</v>
      </c>
      <c r="AN185" s="37" t="s">
        <v>90</v>
      </c>
      <c r="AO185" s="37" t="s">
        <v>91</v>
      </c>
      <c r="AP185" s="37" t="s">
        <v>92</v>
      </c>
      <c r="AQ185" s="37" t="s">
        <v>77</v>
      </c>
      <c r="AR185" s="37" t="s">
        <v>77</v>
      </c>
      <c r="AS185" s="37" t="s">
        <v>77</v>
      </c>
      <c r="AT185" s="152">
        <v>37714</v>
      </c>
      <c r="AU185" s="37" t="s">
        <v>88</v>
      </c>
      <c r="AV185" s="37" t="s">
        <v>81</v>
      </c>
      <c r="AW185" s="37" t="s">
        <v>77</v>
      </c>
      <c r="AX185" s="37" t="s">
        <v>77</v>
      </c>
      <c r="AY185" s="37" t="s">
        <v>75</v>
      </c>
      <c r="AZ185" s="37" t="s">
        <v>77</v>
      </c>
      <c r="BA185" s="37" t="s">
        <v>93</v>
      </c>
      <c r="BB185" s="152">
        <v>37714</v>
      </c>
      <c r="BC185" s="37"/>
      <c r="BD185" s="37" t="s">
        <v>94</v>
      </c>
      <c r="BE185" s="154">
        <v>42233.837291666663</v>
      </c>
      <c r="BF185" s="37" t="s">
        <v>77</v>
      </c>
      <c r="BG185" s="37" t="s">
        <v>1239</v>
      </c>
      <c r="BH185" s="37" t="s">
        <v>1240</v>
      </c>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row>
    <row r="186" spans="1:99" s="26" customFormat="1" ht="42">
      <c r="A186" s="26" t="s">
        <v>1673</v>
      </c>
      <c r="B186" s="161" t="s">
        <v>2708</v>
      </c>
      <c r="C186" s="260" t="s">
        <v>1236</v>
      </c>
      <c r="D186" s="37" t="s">
        <v>75</v>
      </c>
      <c r="E186" s="37" t="s">
        <v>75</v>
      </c>
      <c r="F186" s="37" t="s">
        <v>75</v>
      </c>
      <c r="G186" s="37" t="s">
        <v>75</v>
      </c>
      <c r="H186" s="37" t="s">
        <v>75</v>
      </c>
      <c r="I186" s="37" t="s">
        <v>75</v>
      </c>
      <c r="J186" s="37" t="s">
        <v>77</v>
      </c>
      <c r="K186" s="37" t="s">
        <v>75</v>
      </c>
      <c r="L186" s="37" t="s">
        <v>77</v>
      </c>
      <c r="M186" s="37" t="s">
        <v>77</v>
      </c>
      <c r="N186" s="37" t="s">
        <v>75</v>
      </c>
      <c r="O186" s="37" t="s">
        <v>75</v>
      </c>
      <c r="P186" s="37" t="s">
        <v>75</v>
      </c>
      <c r="Q186" s="37" t="s">
        <v>75</v>
      </c>
      <c r="R186" s="37" t="s">
        <v>75</v>
      </c>
      <c r="S186" s="37" t="s">
        <v>75</v>
      </c>
      <c r="T186" s="152">
        <v>42186</v>
      </c>
      <c r="U186" s="37" t="s">
        <v>81</v>
      </c>
      <c r="V186" s="37" t="s">
        <v>2731</v>
      </c>
      <c r="W186" s="37" t="s">
        <v>2732</v>
      </c>
      <c r="X186" s="37" t="s">
        <v>83</v>
      </c>
      <c r="Y186" s="37" t="s">
        <v>1070</v>
      </c>
      <c r="Z186" s="37" t="s">
        <v>1100</v>
      </c>
      <c r="AA186" s="37" t="s">
        <v>85</v>
      </c>
      <c r="AB186" s="153">
        <v>40</v>
      </c>
      <c r="AC186" s="37" t="s">
        <v>86</v>
      </c>
      <c r="AD186" s="37" t="s">
        <v>126</v>
      </c>
      <c r="AE186" s="37" t="s">
        <v>1633</v>
      </c>
      <c r="AF186" s="37" t="s">
        <v>88</v>
      </c>
      <c r="AG186" s="37" t="s">
        <v>77</v>
      </c>
      <c r="AH186" s="37" t="s">
        <v>77</v>
      </c>
      <c r="AI186" s="37" t="s">
        <v>77</v>
      </c>
      <c r="AJ186" s="37" t="s">
        <v>77</v>
      </c>
      <c r="AK186" s="37" t="s">
        <v>228</v>
      </c>
      <c r="AL186" s="37"/>
      <c r="AM186" s="37" t="s">
        <v>940</v>
      </c>
      <c r="AN186" s="37" t="s">
        <v>90</v>
      </c>
      <c r="AO186" s="37" t="s">
        <v>91</v>
      </c>
      <c r="AP186" s="37" t="s">
        <v>92</v>
      </c>
      <c r="AQ186" s="37" t="s">
        <v>77</v>
      </c>
      <c r="AR186" s="37" t="s">
        <v>77</v>
      </c>
      <c r="AS186" s="37" t="s">
        <v>77</v>
      </c>
      <c r="AT186" s="152">
        <v>37714</v>
      </c>
      <c r="AU186" s="37" t="s">
        <v>88</v>
      </c>
      <c r="AV186" s="37" t="s">
        <v>81</v>
      </c>
      <c r="AW186" s="37" t="s">
        <v>77</v>
      </c>
      <c r="AX186" s="37" t="s">
        <v>77</v>
      </c>
      <c r="AY186" s="37" t="s">
        <v>75</v>
      </c>
      <c r="AZ186" s="37" t="s">
        <v>77</v>
      </c>
      <c r="BA186" s="37" t="s">
        <v>93</v>
      </c>
      <c r="BB186" s="152">
        <v>37714</v>
      </c>
      <c r="BC186" s="37"/>
      <c r="BD186" s="37" t="s">
        <v>94</v>
      </c>
      <c r="BE186" s="154">
        <v>42233.83730324074</v>
      </c>
      <c r="BF186" s="37" t="s">
        <v>77</v>
      </c>
      <c r="BG186" s="37" t="s">
        <v>1239</v>
      </c>
      <c r="BH186" s="37" t="s">
        <v>1240</v>
      </c>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row>
    <row r="187" spans="1:99" s="26" customFormat="1" ht="56">
      <c r="A187" s="26" t="s">
        <v>1674</v>
      </c>
      <c r="B187" s="161" t="s">
        <v>2709</v>
      </c>
      <c r="C187" s="260" t="s">
        <v>1236</v>
      </c>
      <c r="D187" s="37" t="s">
        <v>75</v>
      </c>
      <c r="E187" s="37" t="s">
        <v>75</v>
      </c>
      <c r="F187" s="37" t="s">
        <v>75</v>
      </c>
      <c r="G187" s="37" t="s">
        <v>75</v>
      </c>
      <c r="H187" s="37" t="s">
        <v>75</v>
      </c>
      <c r="I187" s="37" t="s">
        <v>75</v>
      </c>
      <c r="J187" s="37" t="s">
        <v>77</v>
      </c>
      <c r="K187" s="37" t="s">
        <v>75</v>
      </c>
      <c r="L187" s="37" t="s">
        <v>77</v>
      </c>
      <c r="M187" s="37" t="s">
        <v>77</v>
      </c>
      <c r="N187" s="37" t="s">
        <v>75</v>
      </c>
      <c r="O187" s="37" t="s">
        <v>75</v>
      </c>
      <c r="P187" s="37" t="s">
        <v>75</v>
      </c>
      <c r="Q187" s="37" t="s">
        <v>75</v>
      </c>
      <c r="R187" s="37" t="s">
        <v>75</v>
      </c>
      <c r="S187" s="37" t="s">
        <v>75</v>
      </c>
      <c r="T187" s="152">
        <v>42186</v>
      </c>
      <c r="U187" s="37" t="s">
        <v>81</v>
      </c>
      <c r="V187" s="37" t="s">
        <v>2733</v>
      </c>
      <c r="W187" s="37" t="s">
        <v>2734</v>
      </c>
      <c r="X187" s="37" t="s">
        <v>83</v>
      </c>
      <c r="Y187" s="37" t="s">
        <v>1070</v>
      </c>
      <c r="Z187" s="37" t="s">
        <v>1084</v>
      </c>
      <c r="AA187" s="37" t="s">
        <v>85</v>
      </c>
      <c r="AB187" s="153">
        <v>40</v>
      </c>
      <c r="AC187" s="37" t="s">
        <v>86</v>
      </c>
      <c r="AD187" s="37" t="s">
        <v>126</v>
      </c>
      <c r="AE187" s="37" t="s">
        <v>1633</v>
      </c>
      <c r="AF187" s="37" t="s">
        <v>88</v>
      </c>
      <c r="AG187" s="37" t="s">
        <v>89</v>
      </c>
      <c r="AH187" s="37" t="s">
        <v>77</v>
      </c>
      <c r="AI187" s="37" t="s">
        <v>77</v>
      </c>
      <c r="AJ187" s="37" t="s">
        <v>77</v>
      </c>
      <c r="AK187" s="37" t="s">
        <v>228</v>
      </c>
      <c r="AL187" s="37"/>
      <c r="AM187" s="37" t="s">
        <v>940</v>
      </c>
      <c r="AN187" s="37" t="s">
        <v>90</v>
      </c>
      <c r="AO187" s="37" t="s">
        <v>91</v>
      </c>
      <c r="AP187" s="37" t="s">
        <v>92</v>
      </c>
      <c r="AQ187" s="37" t="s">
        <v>77</v>
      </c>
      <c r="AR187" s="37" t="s">
        <v>77</v>
      </c>
      <c r="AS187" s="37" t="s">
        <v>77</v>
      </c>
      <c r="AT187" s="152">
        <v>37714</v>
      </c>
      <c r="AU187" s="37" t="s">
        <v>88</v>
      </c>
      <c r="AV187" s="37" t="s">
        <v>81</v>
      </c>
      <c r="AW187" s="37" t="s">
        <v>77</v>
      </c>
      <c r="AX187" s="37" t="s">
        <v>77</v>
      </c>
      <c r="AY187" s="37" t="s">
        <v>75</v>
      </c>
      <c r="AZ187" s="37" t="s">
        <v>77</v>
      </c>
      <c r="BA187" s="37" t="s">
        <v>93</v>
      </c>
      <c r="BB187" s="152">
        <v>37714</v>
      </c>
      <c r="BC187" s="37"/>
      <c r="BD187" s="37" t="s">
        <v>94</v>
      </c>
      <c r="BE187" s="154">
        <v>42233.83730324074</v>
      </c>
      <c r="BF187" s="37" t="s">
        <v>77</v>
      </c>
      <c r="BG187" s="37" t="s">
        <v>1239</v>
      </c>
      <c r="BH187" s="37" t="s">
        <v>1240</v>
      </c>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row>
    <row r="188" spans="1:99" s="26" customFormat="1" ht="42">
      <c r="A188" s="26" t="s">
        <v>1675</v>
      </c>
      <c r="B188" s="161" t="s">
        <v>1676</v>
      </c>
      <c r="C188" s="166" t="s">
        <v>1236</v>
      </c>
      <c r="D188" s="37" t="s">
        <v>75</v>
      </c>
      <c r="E188" s="37" t="s">
        <v>75</v>
      </c>
      <c r="F188" s="37" t="s">
        <v>75</v>
      </c>
      <c r="G188" s="37" t="s">
        <v>75</v>
      </c>
      <c r="H188" s="37" t="s">
        <v>75</v>
      </c>
      <c r="I188" s="37" t="s">
        <v>75</v>
      </c>
      <c r="J188" s="37" t="s">
        <v>77</v>
      </c>
      <c r="K188" s="37" t="s">
        <v>75</v>
      </c>
      <c r="L188" s="37" t="s">
        <v>77</v>
      </c>
      <c r="M188" s="37" t="s">
        <v>77</v>
      </c>
      <c r="N188" s="37" t="s">
        <v>75</v>
      </c>
      <c r="O188" s="37" t="s">
        <v>75</v>
      </c>
      <c r="P188" s="37" t="s">
        <v>75</v>
      </c>
      <c r="Q188" s="37" t="s">
        <v>75</v>
      </c>
      <c r="R188" s="37" t="s">
        <v>75</v>
      </c>
      <c r="S188" s="37" t="s">
        <v>75</v>
      </c>
      <c r="T188" s="152">
        <v>42186</v>
      </c>
      <c r="U188" s="37" t="s">
        <v>81</v>
      </c>
      <c r="V188" s="37" t="s">
        <v>1676</v>
      </c>
      <c r="W188" s="37" t="s">
        <v>1677</v>
      </c>
      <c r="X188" s="37" t="s">
        <v>83</v>
      </c>
      <c r="Y188" s="37" t="s">
        <v>1070</v>
      </c>
      <c r="Z188" s="37" t="s">
        <v>1641</v>
      </c>
      <c r="AA188" s="37" t="s">
        <v>85</v>
      </c>
      <c r="AB188" s="153">
        <v>40</v>
      </c>
      <c r="AC188" s="37" t="s">
        <v>86</v>
      </c>
      <c r="AD188" s="37" t="s">
        <v>126</v>
      </c>
      <c r="AE188" s="37" t="s">
        <v>1633</v>
      </c>
      <c r="AF188" s="37" t="s">
        <v>88</v>
      </c>
      <c r="AG188" s="37" t="s">
        <v>77</v>
      </c>
      <c r="AH188" s="37" t="s">
        <v>77</v>
      </c>
      <c r="AI188" s="37" t="s">
        <v>77</v>
      </c>
      <c r="AJ188" s="37" t="s">
        <v>77</v>
      </c>
      <c r="AK188" s="37" t="s">
        <v>228</v>
      </c>
      <c r="AL188" s="37"/>
      <c r="AM188" s="37" t="s">
        <v>940</v>
      </c>
      <c r="AN188" s="37" t="s">
        <v>90</v>
      </c>
      <c r="AO188" s="37" t="s">
        <v>91</v>
      </c>
      <c r="AP188" s="37" t="s">
        <v>92</v>
      </c>
      <c r="AQ188" s="37" t="s">
        <v>77</v>
      </c>
      <c r="AR188" s="37" t="s">
        <v>77</v>
      </c>
      <c r="AS188" s="37" t="s">
        <v>77</v>
      </c>
      <c r="AT188" s="152">
        <v>37714</v>
      </c>
      <c r="AU188" s="37" t="s">
        <v>88</v>
      </c>
      <c r="AV188" s="37" t="s">
        <v>81</v>
      </c>
      <c r="AW188" s="37" t="s">
        <v>77</v>
      </c>
      <c r="AX188" s="37" t="s">
        <v>77</v>
      </c>
      <c r="AY188" s="37" t="s">
        <v>75</v>
      </c>
      <c r="AZ188" s="37" t="s">
        <v>77</v>
      </c>
      <c r="BA188" s="37" t="s">
        <v>93</v>
      </c>
      <c r="BB188" s="152">
        <v>37714</v>
      </c>
      <c r="BC188" s="37"/>
      <c r="BD188" s="37" t="s">
        <v>94</v>
      </c>
      <c r="BE188" s="154">
        <v>42233.83730324074</v>
      </c>
      <c r="BF188" s="37" t="s">
        <v>77</v>
      </c>
      <c r="BG188" s="37" t="s">
        <v>1239</v>
      </c>
      <c r="BH188" s="37" t="s">
        <v>1240</v>
      </c>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row>
    <row r="189" spans="1:99" s="26" customFormat="1" ht="42">
      <c r="A189" s="26" t="s">
        <v>1678</v>
      </c>
      <c r="B189" s="161" t="s">
        <v>1679</v>
      </c>
      <c r="C189" s="166" t="s">
        <v>1236</v>
      </c>
      <c r="D189" s="37" t="s">
        <v>75</v>
      </c>
      <c r="E189" s="37" t="s">
        <v>75</v>
      </c>
      <c r="F189" s="37" t="s">
        <v>75</v>
      </c>
      <c r="G189" s="37" t="s">
        <v>75</v>
      </c>
      <c r="H189" s="37" t="s">
        <v>75</v>
      </c>
      <c r="I189" s="37" t="s">
        <v>75</v>
      </c>
      <c r="J189" s="37" t="s">
        <v>77</v>
      </c>
      <c r="K189" s="37" t="s">
        <v>75</v>
      </c>
      <c r="L189" s="37" t="s">
        <v>77</v>
      </c>
      <c r="M189" s="37" t="s">
        <v>77</v>
      </c>
      <c r="N189" s="37" t="s">
        <v>75</v>
      </c>
      <c r="O189" s="37" t="s">
        <v>75</v>
      </c>
      <c r="P189" s="37" t="s">
        <v>75</v>
      </c>
      <c r="Q189" s="37" t="s">
        <v>75</v>
      </c>
      <c r="R189" s="37" t="s">
        <v>75</v>
      </c>
      <c r="S189" s="37" t="s">
        <v>75</v>
      </c>
      <c r="T189" s="152">
        <v>42186</v>
      </c>
      <c r="U189" s="37" t="s">
        <v>81</v>
      </c>
      <c r="V189" s="37" t="s">
        <v>1679</v>
      </c>
      <c r="W189" s="37" t="s">
        <v>1680</v>
      </c>
      <c r="X189" s="37" t="s">
        <v>83</v>
      </c>
      <c r="Y189" s="37" t="s">
        <v>1070</v>
      </c>
      <c r="Z189" s="37" t="s">
        <v>1093</v>
      </c>
      <c r="AA189" s="37" t="s">
        <v>85</v>
      </c>
      <c r="AB189" s="153">
        <v>40</v>
      </c>
      <c r="AC189" s="37" t="s">
        <v>86</v>
      </c>
      <c r="AD189" s="37" t="s">
        <v>126</v>
      </c>
      <c r="AE189" s="37" t="s">
        <v>1633</v>
      </c>
      <c r="AF189" s="37" t="s">
        <v>88</v>
      </c>
      <c r="AG189" s="37" t="s">
        <v>77</v>
      </c>
      <c r="AH189" s="37" t="s">
        <v>77</v>
      </c>
      <c r="AI189" s="37" t="s">
        <v>77</v>
      </c>
      <c r="AJ189" s="37" t="s">
        <v>77</v>
      </c>
      <c r="AK189" s="37" t="s">
        <v>228</v>
      </c>
      <c r="AL189" s="37"/>
      <c r="AM189" s="37" t="s">
        <v>940</v>
      </c>
      <c r="AN189" s="37" t="s">
        <v>90</v>
      </c>
      <c r="AO189" s="37" t="s">
        <v>91</v>
      </c>
      <c r="AP189" s="37" t="s">
        <v>92</v>
      </c>
      <c r="AQ189" s="37" t="s">
        <v>77</v>
      </c>
      <c r="AR189" s="37" t="s">
        <v>77</v>
      </c>
      <c r="AS189" s="37" t="s">
        <v>77</v>
      </c>
      <c r="AT189" s="152">
        <v>37714</v>
      </c>
      <c r="AU189" s="37" t="s">
        <v>88</v>
      </c>
      <c r="AV189" s="37" t="s">
        <v>81</v>
      </c>
      <c r="AW189" s="37" t="s">
        <v>77</v>
      </c>
      <c r="AX189" s="37" t="s">
        <v>77</v>
      </c>
      <c r="AY189" s="37" t="s">
        <v>75</v>
      </c>
      <c r="AZ189" s="37" t="s">
        <v>77</v>
      </c>
      <c r="BA189" s="37" t="s">
        <v>93</v>
      </c>
      <c r="BB189" s="152">
        <v>37714</v>
      </c>
      <c r="BC189" s="37"/>
      <c r="BD189" s="37" t="s">
        <v>94</v>
      </c>
      <c r="BE189" s="154">
        <v>42233.83730324074</v>
      </c>
      <c r="BF189" s="37" t="s">
        <v>77</v>
      </c>
      <c r="BG189" s="37" t="s">
        <v>1239</v>
      </c>
      <c r="BH189" s="37" t="s">
        <v>1240</v>
      </c>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row>
    <row r="190" spans="1:99" s="26" customFormat="1" ht="56">
      <c r="A190" s="26" t="s">
        <v>1681</v>
      </c>
      <c r="B190" s="161" t="s">
        <v>1682</v>
      </c>
      <c r="C190" s="166" t="s">
        <v>1236</v>
      </c>
      <c r="D190" s="37" t="s">
        <v>75</v>
      </c>
      <c r="E190" s="37" t="s">
        <v>75</v>
      </c>
      <c r="F190" s="37" t="s">
        <v>75</v>
      </c>
      <c r="G190" s="37" t="s">
        <v>75</v>
      </c>
      <c r="H190" s="37" t="s">
        <v>75</v>
      </c>
      <c r="I190" s="37" t="s">
        <v>75</v>
      </c>
      <c r="J190" s="37" t="s">
        <v>77</v>
      </c>
      <c r="K190" s="37" t="s">
        <v>75</v>
      </c>
      <c r="L190" s="37" t="s">
        <v>77</v>
      </c>
      <c r="M190" s="37" t="s">
        <v>77</v>
      </c>
      <c r="N190" s="37" t="s">
        <v>75</v>
      </c>
      <c r="O190" s="37" t="s">
        <v>75</v>
      </c>
      <c r="P190" s="37" t="s">
        <v>75</v>
      </c>
      <c r="Q190" s="37" t="s">
        <v>75</v>
      </c>
      <c r="R190" s="37" t="s">
        <v>75</v>
      </c>
      <c r="S190" s="37" t="s">
        <v>75</v>
      </c>
      <c r="T190" s="152">
        <v>42186</v>
      </c>
      <c r="U190" s="37" t="s">
        <v>81</v>
      </c>
      <c r="V190" s="37" t="s">
        <v>1682</v>
      </c>
      <c r="W190" s="37" t="s">
        <v>1683</v>
      </c>
      <c r="X190" s="37" t="s">
        <v>83</v>
      </c>
      <c r="Y190" s="37" t="s">
        <v>1070</v>
      </c>
      <c r="Z190" s="37" t="s">
        <v>1129</v>
      </c>
      <c r="AA190" s="37" t="s">
        <v>85</v>
      </c>
      <c r="AB190" s="153">
        <v>40</v>
      </c>
      <c r="AC190" s="37" t="s">
        <v>86</v>
      </c>
      <c r="AD190" s="37" t="s">
        <v>126</v>
      </c>
      <c r="AE190" s="37" t="s">
        <v>1633</v>
      </c>
      <c r="AF190" s="37" t="s">
        <v>88</v>
      </c>
      <c r="AG190" s="37" t="s">
        <v>77</v>
      </c>
      <c r="AH190" s="37" t="s">
        <v>77</v>
      </c>
      <c r="AI190" s="37" t="s">
        <v>77</v>
      </c>
      <c r="AJ190" s="37" t="s">
        <v>77</v>
      </c>
      <c r="AK190" s="37" t="s">
        <v>228</v>
      </c>
      <c r="AL190" s="37"/>
      <c r="AM190" s="37" t="s">
        <v>940</v>
      </c>
      <c r="AN190" s="37" t="s">
        <v>90</v>
      </c>
      <c r="AO190" s="37" t="s">
        <v>91</v>
      </c>
      <c r="AP190" s="37" t="s">
        <v>92</v>
      </c>
      <c r="AQ190" s="37" t="s">
        <v>77</v>
      </c>
      <c r="AR190" s="37" t="s">
        <v>77</v>
      </c>
      <c r="AS190" s="37" t="s">
        <v>77</v>
      </c>
      <c r="AT190" s="152">
        <v>37714</v>
      </c>
      <c r="AU190" s="37" t="s">
        <v>88</v>
      </c>
      <c r="AV190" s="37" t="s">
        <v>81</v>
      </c>
      <c r="AW190" s="37" t="s">
        <v>77</v>
      </c>
      <c r="AX190" s="37" t="s">
        <v>77</v>
      </c>
      <c r="AY190" s="37" t="s">
        <v>75</v>
      </c>
      <c r="AZ190" s="37" t="s">
        <v>77</v>
      </c>
      <c r="BA190" s="37" t="s">
        <v>93</v>
      </c>
      <c r="BB190" s="152">
        <v>37714</v>
      </c>
      <c r="BC190" s="37"/>
      <c r="BD190" s="37" t="s">
        <v>94</v>
      </c>
      <c r="BE190" s="154">
        <v>42233.83730324074</v>
      </c>
      <c r="BF190" s="37" t="s">
        <v>77</v>
      </c>
      <c r="BG190" s="37" t="s">
        <v>1239</v>
      </c>
      <c r="BH190" s="37" t="s">
        <v>1240</v>
      </c>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row>
    <row r="191" spans="1:99" s="26" customFormat="1" ht="28">
      <c r="A191" s="26" t="s">
        <v>1684</v>
      </c>
      <c r="B191" s="161" t="s">
        <v>1085</v>
      </c>
      <c r="C191" s="166" t="s">
        <v>1236</v>
      </c>
      <c r="D191" s="37" t="s">
        <v>75</v>
      </c>
      <c r="E191" s="37" t="s">
        <v>75</v>
      </c>
      <c r="F191" s="37" t="s">
        <v>75</v>
      </c>
      <c r="G191" s="37" t="s">
        <v>75</v>
      </c>
      <c r="H191" s="37" t="s">
        <v>75</v>
      </c>
      <c r="I191" s="37" t="s">
        <v>75</v>
      </c>
      <c r="J191" s="37" t="s">
        <v>77</v>
      </c>
      <c r="K191" s="37" t="s">
        <v>75</v>
      </c>
      <c r="L191" s="37" t="s">
        <v>77</v>
      </c>
      <c r="M191" s="37" t="s">
        <v>77</v>
      </c>
      <c r="N191" s="37" t="s">
        <v>75</v>
      </c>
      <c r="O191" s="37" t="s">
        <v>75</v>
      </c>
      <c r="P191" s="37" t="s">
        <v>75</v>
      </c>
      <c r="Q191" s="37" t="s">
        <v>75</v>
      </c>
      <c r="R191" s="37" t="s">
        <v>75</v>
      </c>
      <c r="S191" s="37" t="s">
        <v>75</v>
      </c>
      <c r="T191" s="152">
        <v>42186</v>
      </c>
      <c r="U191" s="37" t="s">
        <v>81</v>
      </c>
      <c r="V191" s="37" t="s">
        <v>1085</v>
      </c>
      <c r="W191" s="37" t="s">
        <v>1685</v>
      </c>
      <c r="X191" s="37" t="s">
        <v>83</v>
      </c>
      <c r="Y191" s="37" t="s">
        <v>1070</v>
      </c>
      <c r="Z191" s="37" t="s">
        <v>1087</v>
      </c>
      <c r="AA191" s="37" t="s">
        <v>85</v>
      </c>
      <c r="AB191" s="153">
        <v>40</v>
      </c>
      <c r="AC191" s="37" t="s">
        <v>86</v>
      </c>
      <c r="AD191" s="37" t="s">
        <v>126</v>
      </c>
      <c r="AE191" s="37" t="s">
        <v>1633</v>
      </c>
      <c r="AF191" s="37" t="s">
        <v>88</v>
      </c>
      <c r="AG191" s="37" t="s">
        <v>77</v>
      </c>
      <c r="AH191" s="37" t="s">
        <v>77</v>
      </c>
      <c r="AI191" s="37" t="s">
        <v>77</v>
      </c>
      <c r="AJ191" s="37" t="s">
        <v>77</v>
      </c>
      <c r="AK191" s="37" t="s">
        <v>228</v>
      </c>
      <c r="AL191" s="37"/>
      <c r="AM191" s="37" t="s">
        <v>844</v>
      </c>
      <c r="AN191" s="37" t="s">
        <v>90</v>
      </c>
      <c r="AO191" s="37" t="s">
        <v>91</v>
      </c>
      <c r="AP191" s="37" t="s">
        <v>92</v>
      </c>
      <c r="AQ191" s="37" t="s">
        <v>77</v>
      </c>
      <c r="AR191" s="37" t="s">
        <v>77</v>
      </c>
      <c r="AS191" s="37" t="s">
        <v>77</v>
      </c>
      <c r="AT191" s="152">
        <v>37714</v>
      </c>
      <c r="AU191" s="37" t="s">
        <v>88</v>
      </c>
      <c r="AV191" s="37" t="s">
        <v>81</v>
      </c>
      <c r="AW191" s="37" t="s">
        <v>77</v>
      </c>
      <c r="AX191" s="37" t="s">
        <v>77</v>
      </c>
      <c r="AY191" s="37" t="s">
        <v>75</v>
      </c>
      <c r="AZ191" s="37" t="s">
        <v>77</v>
      </c>
      <c r="BA191" s="37" t="s">
        <v>93</v>
      </c>
      <c r="BB191" s="152">
        <v>37714</v>
      </c>
      <c r="BC191" s="37"/>
      <c r="BD191" s="37" t="s">
        <v>94</v>
      </c>
      <c r="BE191" s="154">
        <v>42233.83730324074</v>
      </c>
      <c r="BF191" s="37" t="s">
        <v>77</v>
      </c>
      <c r="BG191" s="37" t="s">
        <v>1239</v>
      </c>
      <c r="BH191" s="37" t="s">
        <v>1240</v>
      </c>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row>
    <row r="192" spans="1:99" s="26" customFormat="1" ht="42">
      <c r="A192" s="26" t="s">
        <v>1686</v>
      </c>
      <c r="B192" s="161" t="s">
        <v>1088</v>
      </c>
      <c r="C192" s="166" t="s">
        <v>1236</v>
      </c>
      <c r="D192" s="37" t="s">
        <v>75</v>
      </c>
      <c r="E192" s="37" t="s">
        <v>75</v>
      </c>
      <c r="F192" s="37" t="s">
        <v>75</v>
      </c>
      <c r="G192" s="37" t="s">
        <v>75</v>
      </c>
      <c r="H192" s="37" t="s">
        <v>75</v>
      </c>
      <c r="I192" s="37" t="s">
        <v>75</v>
      </c>
      <c r="J192" s="37" t="s">
        <v>77</v>
      </c>
      <c r="K192" s="37" t="s">
        <v>75</v>
      </c>
      <c r="L192" s="37" t="s">
        <v>77</v>
      </c>
      <c r="M192" s="37" t="s">
        <v>77</v>
      </c>
      <c r="N192" s="37" t="s">
        <v>75</v>
      </c>
      <c r="O192" s="37" t="s">
        <v>75</v>
      </c>
      <c r="P192" s="37" t="s">
        <v>75</v>
      </c>
      <c r="Q192" s="37" t="s">
        <v>75</v>
      </c>
      <c r="R192" s="37" t="s">
        <v>75</v>
      </c>
      <c r="S192" s="37" t="s">
        <v>75</v>
      </c>
      <c r="T192" s="152">
        <v>42186</v>
      </c>
      <c r="U192" s="37" t="s">
        <v>81</v>
      </c>
      <c r="V192" s="37" t="s">
        <v>1088</v>
      </c>
      <c r="W192" s="37" t="s">
        <v>1687</v>
      </c>
      <c r="X192" s="37" t="s">
        <v>83</v>
      </c>
      <c r="Y192" s="37" t="s">
        <v>1070</v>
      </c>
      <c r="Z192" s="37" t="s">
        <v>1090</v>
      </c>
      <c r="AA192" s="37" t="s">
        <v>85</v>
      </c>
      <c r="AB192" s="153">
        <v>40</v>
      </c>
      <c r="AC192" s="37" t="s">
        <v>86</v>
      </c>
      <c r="AD192" s="37" t="s">
        <v>126</v>
      </c>
      <c r="AE192" s="37" t="s">
        <v>1633</v>
      </c>
      <c r="AF192" s="37" t="s">
        <v>88</v>
      </c>
      <c r="AG192" s="37" t="s">
        <v>77</v>
      </c>
      <c r="AH192" s="37" t="s">
        <v>77</v>
      </c>
      <c r="AI192" s="37" t="s">
        <v>77</v>
      </c>
      <c r="AJ192" s="37" t="s">
        <v>77</v>
      </c>
      <c r="AK192" s="37" t="s">
        <v>228</v>
      </c>
      <c r="AL192" s="37"/>
      <c r="AM192" s="37" t="s">
        <v>844</v>
      </c>
      <c r="AN192" s="37" t="s">
        <v>90</v>
      </c>
      <c r="AO192" s="37" t="s">
        <v>91</v>
      </c>
      <c r="AP192" s="37" t="s">
        <v>92</v>
      </c>
      <c r="AQ192" s="37" t="s">
        <v>77</v>
      </c>
      <c r="AR192" s="37" t="s">
        <v>77</v>
      </c>
      <c r="AS192" s="37" t="s">
        <v>77</v>
      </c>
      <c r="AT192" s="152">
        <v>37714</v>
      </c>
      <c r="AU192" s="37" t="s">
        <v>88</v>
      </c>
      <c r="AV192" s="37" t="s">
        <v>81</v>
      </c>
      <c r="AW192" s="37" t="s">
        <v>77</v>
      </c>
      <c r="AX192" s="37" t="s">
        <v>77</v>
      </c>
      <c r="AY192" s="37" t="s">
        <v>75</v>
      </c>
      <c r="AZ192" s="37" t="s">
        <v>77</v>
      </c>
      <c r="BA192" s="37" t="s">
        <v>93</v>
      </c>
      <c r="BB192" s="152">
        <v>37714</v>
      </c>
      <c r="BC192" s="37"/>
      <c r="BD192" s="37" t="s">
        <v>94</v>
      </c>
      <c r="BE192" s="154">
        <v>42233.83730324074</v>
      </c>
      <c r="BF192" s="37" t="s">
        <v>77</v>
      </c>
      <c r="BG192" s="37" t="s">
        <v>1239</v>
      </c>
      <c r="BH192" s="37" t="s">
        <v>1240</v>
      </c>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row>
    <row r="193" spans="1:99" s="26" customFormat="1" ht="42">
      <c r="A193" s="26" t="s">
        <v>1688</v>
      </c>
      <c r="B193" s="161" t="s">
        <v>1689</v>
      </c>
      <c r="C193" s="166" t="s">
        <v>1236</v>
      </c>
      <c r="D193" s="37" t="s">
        <v>75</v>
      </c>
      <c r="E193" s="37" t="s">
        <v>75</v>
      </c>
      <c r="F193" s="37" t="s">
        <v>75</v>
      </c>
      <c r="G193" s="37" t="s">
        <v>75</v>
      </c>
      <c r="H193" s="37" t="s">
        <v>75</v>
      </c>
      <c r="I193" s="37" t="s">
        <v>75</v>
      </c>
      <c r="J193" s="37" t="s">
        <v>77</v>
      </c>
      <c r="K193" s="37" t="s">
        <v>75</v>
      </c>
      <c r="L193" s="37" t="s">
        <v>77</v>
      </c>
      <c r="M193" s="37" t="s">
        <v>77</v>
      </c>
      <c r="N193" s="37" t="s">
        <v>75</v>
      </c>
      <c r="O193" s="37" t="s">
        <v>75</v>
      </c>
      <c r="P193" s="37" t="s">
        <v>75</v>
      </c>
      <c r="Q193" s="37" t="s">
        <v>75</v>
      </c>
      <c r="R193" s="37" t="s">
        <v>75</v>
      </c>
      <c r="S193" s="37" t="s">
        <v>75</v>
      </c>
      <c r="T193" s="152">
        <v>42186</v>
      </c>
      <c r="U193" s="37" t="s">
        <v>81</v>
      </c>
      <c r="V193" s="37" t="s">
        <v>1689</v>
      </c>
      <c r="W193" s="37" t="s">
        <v>1690</v>
      </c>
      <c r="X193" s="37" t="s">
        <v>83</v>
      </c>
      <c r="Y193" s="37" t="s">
        <v>1070</v>
      </c>
      <c r="Z193" s="37" t="s">
        <v>1641</v>
      </c>
      <c r="AA193" s="37" t="s">
        <v>85</v>
      </c>
      <c r="AB193" s="153">
        <v>40</v>
      </c>
      <c r="AC193" s="37" t="s">
        <v>86</v>
      </c>
      <c r="AD193" s="37" t="s">
        <v>126</v>
      </c>
      <c r="AE193" s="37" t="s">
        <v>1633</v>
      </c>
      <c r="AF193" s="37" t="s">
        <v>88</v>
      </c>
      <c r="AG193" s="37" t="s">
        <v>77</v>
      </c>
      <c r="AH193" s="37" t="s">
        <v>77</v>
      </c>
      <c r="AI193" s="37" t="s">
        <v>77</v>
      </c>
      <c r="AJ193" s="37" t="s">
        <v>77</v>
      </c>
      <c r="AK193" s="37" t="s">
        <v>228</v>
      </c>
      <c r="AL193" s="37"/>
      <c r="AM193" s="37" t="s">
        <v>940</v>
      </c>
      <c r="AN193" s="37" t="s">
        <v>90</v>
      </c>
      <c r="AO193" s="37" t="s">
        <v>91</v>
      </c>
      <c r="AP193" s="37" t="s">
        <v>92</v>
      </c>
      <c r="AQ193" s="37" t="s">
        <v>77</v>
      </c>
      <c r="AR193" s="37" t="s">
        <v>77</v>
      </c>
      <c r="AS193" s="37" t="s">
        <v>77</v>
      </c>
      <c r="AT193" s="152">
        <v>37714</v>
      </c>
      <c r="AU193" s="37" t="s">
        <v>88</v>
      </c>
      <c r="AV193" s="37" t="s">
        <v>81</v>
      </c>
      <c r="AW193" s="37" t="s">
        <v>77</v>
      </c>
      <c r="AX193" s="37" t="s">
        <v>77</v>
      </c>
      <c r="AY193" s="37" t="s">
        <v>75</v>
      </c>
      <c r="AZ193" s="37" t="s">
        <v>77</v>
      </c>
      <c r="BA193" s="37" t="s">
        <v>93</v>
      </c>
      <c r="BB193" s="152">
        <v>37714</v>
      </c>
      <c r="BC193" s="37"/>
      <c r="BD193" s="37" t="s">
        <v>94</v>
      </c>
      <c r="BE193" s="154">
        <v>42233.837314814817</v>
      </c>
      <c r="BF193" s="37" t="s">
        <v>77</v>
      </c>
      <c r="BG193" s="37" t="s">
        <v>1239</v>
      </c>
      <c r="BH193" s="37" t="s">
        <v>1240</v>
      </c>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row>
    <row r="194" spans="1:99" s="26" customFormat="1" ht="42">
      <c r="A194" s="26" t="s">
        <v>1691</v>
      </c>
      <c r="B194" s="161" t="s">
        <v>1091</v>
      </c>
      <c r="C194" s="166" t="s">
        <v>1236</v>
      </c>
      <c r="D194" s="37" t="s">
        <v>75</v>
      </c>
      <c r="E194" s="37" t="s">
        <v>75</v>
      </c>
      <c r="F194" s="37" t="s">
        <v>75</v>
      </c>
      <c r="G194" s="37" t="s">
        <v>75</v>
      </c>
      <c r="H194" s="37" t="s">
        <v>75</v>
      </c>
      <c r="I194" s="37" t="s">
        <v>75</v>
      </c>
      <c r="J194" s="37" t="s">
        <v>77</v>
      </c>
      <c r="K194" s="37" t="s">
        <v>75</v>
      </c>
      <c r="L194" s="37" t="s">
        <v>77</v>
      </c>
      <c r="M194" s="37" t="s">
        <v>77</v>
      </c>
      <c r="N194" s="37" t="s">
        <v>75</v>
      </c>
      <c r="O194" s="37" t="s">
        <v>75</v>
      </c>
      <c r="P194" s="37" t="s">
        <v>75</v>
      </c>
      <c r="Q194" s="37" t="s">
        <v>75</v>
      </c>
      <c r="R194" s="37" t="s">
        <v>75</v>
      </c>
      <c r="S194" s="37" t="s">
        <v>75</v>
      </c>
      <c r="T194" s="152">
        <v>42186</v>
      </c>
      <c r="U194" s="37" t="s">
        <v>81</v>
      </c>
      <c r="V194" s="37" t="s">
        <v>1091</v>
      </c>
      <c r="W194" s="37" t="s">
        <v>1692</v>
      </c>
      <c r="X194" s="37" t="s">
        <v>83</v>
      </c>
      <c r="Y194" s="37" t="s">
        <v>1070</v>
      </c>
      <c r="Z194" s="37" t="s">
        <v>1093</v>
      </c>
      <c r="AA194" s="37" t="s">
        <v>85</v>
      </c>
      <c r="AB194" s="153">
        <v>40</v>
      </c>
      <c r="AC194" s="37" t="s">
        <v>86</v>
      </c>
      <c r="AD194" s="37" t="s">
        <v>126</v>
      </c>
      <c r="AE194" s="37" t="s">
        <v>1633</v>
      </c>
      <c r="AF194" s="37" t="s">
        <v>88</v>
      </c>
      <c r="AG194" s="37" t="s">
        <v>77</v>
      </c>
      <c r="AH194" s="37" t="s">
        <v>77</v>
      </c>
      <c r="AI194" s="37" t="s">
        <v>77</v>
      </c>
      <c r="AJ194" s="37" t="s">
        <v>77</v>
      </c>
      <c r="AK194" s="37" t="s">
        <v>228</v>
      </c>
      <c r="AL194" s="37"/>
      <c r="AM194" s="37" t="s">
        <v>940</v>
      </c>
      <c r="AN194" s="37" t="s">
        <v>90</v>
      </c>
      <c r="AO194" s="37" t="s">
        <v>91</v>
      </c>
      <c r="AP194" s="37" t="s">
        <v>92</v>
      </c>
      <c r="AQ194" s="37" t="s">
        <v>77</v>
      </c>
      <c r="AR194" s="37" t="s">
        <v>77</v>
      </c>
      <c r="AS194" s="37" t="s">
        <v>77</v>
      </c>
      <c r="AT194" s="152">
        <v>37714</v>
      </c>
      <c r="AU194" s="37" t="s">
        <v>88</v>
      </c>
      <c r="AV194" s="37" t="s">
        <v>81</v>
      </c>
      <c r="AW194" s="37" t="s">
        <v>77</v>
      </c>
      <c r="AX194" s="37" t="s">
        <v>77</v>
      </c>
      <c r="AY194" s="37" t="s">
        <v>75</v>
      </c>
      <c r="AZ194" s="37" t="s">
        <v>77</v>
      </c>
      <c r="BA194" s="37" t="s">
        <v>93</v>
      </c>
      <c r="BB194" s="152">
        <v>37714</v>
      </c>
      <c r="BC194" s="37"/>
      <c r="BD194" s="37" t="s">
        <v>94</v>
      </c>
      <c r="BE194" s="154">
        <v>42233.837314814817</v>
      </c>
      <c r="BF194" s="37" t="s">
        <v>77</v>
      </c>
      <c r="BG194" s="37" t="s">
        <v>1239</v>
      </c>
      <c r="BH194" s="37" t="s">
        <v>1240</v>
      </c>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row>
    <row r="195" spans="1:99" s="26" customFormat="1" ht="42">
      <c r="A195" s="26" t="s">
        <v>1693</v>
      </c>
      <c r="B195" s="161" t="s">
        <v>1094</v>
      </c>
      <c r="C195" s="166" t="s">
        <v>1236</v>
      </c>
      <c r="D195" s="37" t="s">
        <v>75</v>
      </c>
      <c r="E195" s="37" t="s">
        <v>75</v>
      </c>
      <c r="F195" s="37" t="s">
        <v>75</v>
      </c>
      <c r="G195" s="37" t="s">
        <v>75</v>
      </c>
      <c r="H195" s="37" t="s">
        <v>75</v>
      </c>
      <c r="I195" s="37" t="s">
        <v>75</v>
      </c>
      <c r="J195" s="37" t="s">
        <v>77</v>
      </c>
      <c r="K195" s="37" t="s">
        <v>75</v>
      </c>
      <c r="L195" s="37" t="s">
        <v>77</v>
      </c>
      <c r="M195" s="37" t="s">
        <v>77</v>
      </c>
      <c r="N195" s="37" t="s">
        <v>75</v>
      </c>
      <c r="O195" s="37" t="s">
        <v>75</v>
      </c>
      <c r="P195" s="37" t="s">
        <v>75</v>
      </c>
      <c r="Q195" s="37" t="s">
        <v>75</v>
      </c>
      <c r="R195" s="37" t="s">
        <v>75</v>
      </c>
      <c r="S195" s="37" t="s">
        <v>75</v>
      </c>
      <c r="T195" s="152">
        <v>42186</v>
      </c>
      <c r="U195" s="37" t="s">
        <v>81</v>
      </c>
      <c r="V195" s="37" t="s">
        <v>1094</v>
      </c>
      <c r="W195" s="37" t="s">
        <v>1694</v>
      </c>
      <c r="X195" s="37" t="s">
        <v>83</v>
      </c>
      <c r="Y195" s="37" t="s">
        <v>1070</v>
      </c>
      <c r="Z195" s="37" t="s">
        <v>1076</v>
      </c>
      <c r="AA195" s="37" t="s">
        <v>85</v>
      </c>
      <c r="AB195" s="153">
        <v>40</v>
      </c>
      <c r="AC195" s="37" t="s">
        <v>86</v>
      </c>
      <c r="AD195" s="37" t="s">
        <v>126</v>
      </c>
      <c r="AE195" s="37" t="s">
        <v>1633</v>
      </c>
      <c r="AF195" s="37" t="s">
        <v>88</v>
      </c>
      <c r="AG195" s="37" t="s">
        <v>77</v>
      </c>
      <c r="AH195" s="37" t="s">
        <v>77</v>
      </c>
      <c r="AI195" s="37" t="s">
        <v>77</v>
      </c>
      <c r="AJ195" s="37" t="s">
        <v>77</v>
      </c>
      <c r="AK195" s="37" t="s">
        <v>228</v>
      </c>
      <c r="AL195" s="37"/>
      <c r="AM195" s="37" t="s">
        <v>940</v>
      </c>
      <c r="AN195" s="37" t="s">
        <v>90</v>
      </c>
      <c r="AO195" s="37" t="s">
        <v>91</v>
      </c>
      <c r="AP195" s="37" t="s">
        <v>92</v>
      </c>
      <c r="AQ195" s="37" t="s">
        <v>77</v>
      </c>
      <c r="AR195" s="37" t="s">
        <v>77</v>
      </c>
      <c r="AS195" s="37" t="s">
        <v>77</v>
      </c>
      <c r="AT195" s="152">
        <v>37714</v>
      </c>
      <c r="AU195" s="37" t="s">
        <v>88</v>
      </c>
      <c r="AV195" s="37" t="s">
        <v>81</v>
      </c>
      <c r="AW195" s="37" t="s">
        <v>77</v>
      </c>
      <c r="AX195" s="37" t="s">
        <v>77</v>
      </c>
      <c r="AY195" s="37" t="s">
        <v>75</v>
      </c>
      <c r="AZ195" s="37" t="s">
        <v>77</v>
      </c>
      <c r="BA195" s="37" t="s">
        <v>93</v>
      </c>
      <c r="BB195" s="152">
        <v>37714</v>
      </c>
      <c r="BC195" s="37"/>
      <c r="BD195" s="37" t="s">
        <v>94</v>
      </c>
      <c r="BE195" s="154">
        <v>42233.837314814817</v>
      </c>
      <c r="BF195" s="37" t="s">
        <v>77</v>
      </c>
      <c r="BG195" s="37" t="s">
        <v>1239</v>
      </c>
      <c r="BH195" s="37" t="s">
        <v>1240</v>
      </c>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row>
    <row r="196" spans="1:99" s="26" customFormat="1" ht="42">
      <c r="A196" s="26" t="s">
        <v>1695</v>
      </c>
      <c r="B196" s="161" t="s">
        <v>1096</v>
      </c>
      <c r="C196" s="166" t="s">
        <v>1236</v>
      </c>
      <c r="D196" s="37" t="s">
        <v>75</v>
      </c>
      <c r="E196" s="37" t="s">
        <v>75</v>
      </c>
      <c r="F196" s="37" t="s">
        <v>75</v>
      </c>
      <c r="G196" s="37" t="s">
        <v>75</v>
      </c>
      <c r="H196" s="37" t="s">
        <v>75</v>
      </c>
      <c r="I196" s="37" t="s">
        <v>75</v>
      </c>
      <c r="J196" s="37" t="s">
        <v>77</v>
      </c>
      <c r="K196" s="37" t="s">
        <v>75</v>
      </c>
      <c r="L196" s="37" t="s">
        <v>77</v>
      </c>
      <c r="M196" s="37" t="s">
        <v>77</v>
      </c>
      <c r="N196" s="37" t="s">
        <v>75</v>
      </c>
      <c r="O196" s="37" t="s">
        <v>75</v>
      </c>
      <c r="P196" s="37" t="s">
        <v>75</v>
      </c>
      <c r="Q196" s="37" t="s">
        <v>75</v>
      </c>
      <c r="R196" s="37" t="s">
        <v>75</v>
      </c>
      <c r="S196" s="37" t="s">
        <v>75</v>
      </c>
      <c r="T196" s="152">
        <v>42186</v>
      </c>
      <c r="U196" s="37" t="s">
        <v>81</v>
      </c>
      <c r="V196" s="37" t="s">
        <v>1096</v>
      </c>
      <c r="W196" s="37" t="s">
        <v>1696</v>
      </c>
      <c r="X196" s="37" t="s">
        <v>83</v>
      </c>
      <c r="Y196" s="37" t="s">
        <v>1070</v>
      </c>
      <c r="Z196" s="37" t="s">
        <v>1090</v>
      </c>
      <c r="AA196" s="37" t="s">
        <v>85</v>
      </c>
      <c r="AB196" s="153">
        <v>40</v>
      </c>
      <c r="AC196" s="37" t="s">
        <v>86</v>
      </c>
      <c r="AD196" s="37" t="s">
        <v>126</v>
      </c>
      <c r="AE196" s="37" t="s">
        <v>1633</v>
      </c>
      <c r="AF196" s="37" t="s">
        <v>88</v>
      </c>
      <c r="AG196" s="37" t="s">
        <v>77</v>
      </c>
      <c r="AH196" s="37" t="s">
        <v>77</v>
      </c>
      <c r="AI196" s="37" t="s">
        <v>77</v>
      </c>
      <c r="AJ196" s="37" t="s">
        <v>77</v>
      </c>
      <c r="AK196" s="37" t="s">
        <v>228</v>
      </c>
      <c r="AL196" s="37"/>
      <c r="AM196" s="37" t="s">
        <v>940</v>
      </c>
      <c r="AN196" s="37" t="s">
        <v>90</v>
      </c>
      <c r="AO196" s="37" t="s">
        <v>91</v>
      </c>
      <c r="AP196" s="37" t="s">
        <v>92</v>
      </c>
      <c r="AQ196" s="37" t="s">
        <v>77</v>
      </c>
      <c r="AR196" s="37" t="s">
        <v>77</v>
      </c>
      <c r="AS196" s="37" t="s">
        <v>77</v>
      </c>
      <c r="AT196" s="152">
        <v>37714</v>
      </c>
      <c r="AU196" s="37" t="s">
        <v>88</v>
      </c>
      <c r="AV196" s="37" t="s">
        <v>81</v>
      </c>
      <c r="AW196" s="37" t="s">
        <v>77</v>
      </c>
      <c r="AX196" s="37" t="s">
        <v>77</v>
      </c>
      <c r="AY196" s="37" t="s">
        <v>75</v>
      </c>
      <c r="AZ196" s="37" t="s">
        <v>77</v>
      </c>
      <c r="BA196" s="37" t="s">
        <v>93</v>
      </c>
      <c r="BB196" s="152">
        <v>37714</v>
      </c>
      <c r="BC196" s="37"/>
      <c r="BD196" s="37" t="s">
        <v>94</v>
      </c>
      <c r="BE196" s="154">
        <v>42233.837314814817</v>
      </c>
      <c r="BF196" s="37" t="s">
        <v>77</v>
      </c>
      <c r="BG196" s="37" t="s">
        <v>1239</v>
      </c>
      <c r="BH196" s="37" t="s">
        <v>1240</v>
      </c>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row>
    <row r="197" spans="1:99" s="26" customFormat="1" ht="28">
      <c r="A197" s="26" t="s">
        <v>1697</v>
      </c>
      <c r="B197" s="161" t="s">
        <v>1098</v>
      </c>
      <c r="C197" s="166" t="s">
        <v>1236</v>
      </c>
      <c r="D197" s="37" t="s">
        <v>75</v>
      </c>
      <c r="E197" s="37" t="s">
        <v>75</v>
      </c>
      <c r="F197" s="37" t="s">
        <v>75</v>
      </c>
      <c r="G197" s="37" t="s">
        <v>75</v>
      </c>
      <c r="H197" s="37" t="s">
        <v>75</v>
      </c>
      <c r="I197" s="37" t="s">
        <v>75</v>
      </c>
      <c r="J197" s="37" t="s">
        <v>77</v>
      </c>
      <c r="K197" s="37" t="s">
        <v>75</v>
      </c>
      <c r="L197" s="37" t="s">
        <v>77</v>
      </c>
      <c r="M197" s="37" t="s">
        <v>77</v>
      </c>
      <c r="N197" s="37" t="s">
        <v>75</v>
      </c>
      <c r="O197" s="37" t="s">
        <v>75</v>
      </c>
      <c r="P197" s="37" t="s">
        <v>75</v>
      </c>
      <c r="Q197" s="37" t="s">
        <v>75</v>
      </c>
      <c r="R197" s="37" t="s">
        <v>75</v>
      </c>
      <c r="S197" s="37" t="s">
        <v>75</v>
      </c>
      <c r="T197" s="152">
        <v>42186</v>
      </c>
      <c r="U197" s="37" t="s">
        <v>81</v>
      </c>
      <c r="V197" s="37" t="s">
        <v>1098</v>
      </c>
      <c r="W197" s="37" t="s">
        <v>1698</v>
      </c>
      <c r="X197" s="37" t="s">
        <v>83</v>
      </c>
      <c r="Y197" s="37" t="s">
        <v>1070</v>
      </c>
      <c r="Z197" s="37" t="s">
        <v>1100</v>
      </c>
      <c r="AA197" s="37" t="s">
        <v>85</v>
      </c>
      <c r="AB197" s="153">
        <v>40</v>
      </c>
      <c r="AC197" s="37" t="s">
        <v>86</v>
      </c>
      <c r="AD197" s="37" t="s">
        <v>126</v>
      </c>
      <c r="AE197" s="37" t="s">
        <v>1633</v>
      </c>
      <c r="AF197" s="37" t="s">
        <v>88</v>
      </c>
      <c r="AG197" s="37" t="s">
        <v>89</v>
      </c>
      <c r="AH197" s="37" t="s">
        <v>77</v>
      </c>
      <c r="AI197" s="37" t="s">
        <v>77</v>
      </c>
      <c r="AJ197" s="37" t="s">
        <v>77</v>
      </c>
      <c r="AK197" s="37" t="s">
        <v>228</v>
      </c>
      <c r="AL197" s="37"/>
      <c r="AM197" s="37" t="s">
        <v>940</v>
      </c>
      <c r="AN197" s="37" t="s">
        <v>90</v>
      </c>
      <c r="AO197" s="37" t="s">
        <v>91</v>
      </c>
      <c r="AP197" s="37" t="s">
        <v>92</v>
      </c>
      <c r="AQ197" s="37" t="s">
        <v>77</v>
      </c>
      <c r="AR197" s="37" t="s">
        <v>77</v>
      </c>
      <c r="AS197" s="37" t="s">
        <v>77</v>
      </c>
      <c r="AT197" s="152">
        <v>37714</v>
      </c>
      <c r="AU197" s="37" t="s">
        <v>88</v>
      </c>
      <c r="AV197" s="37" t="s">
        <v>81</v>
      </c>
      <c r="AW197" s="37" t="s">
        <v>77</v>
      </c>
      <c r="AX197" s="37" t="s">
        <v>77</v>
      </c>
      <c r="AY197" s="37" t="s">
        <v>75</v>
      </c>
      <c r="AZ197" s="37" t="s">
        <v>77</v>
      </c>
      <c r="BA197" s="37" t="s">
        <v>93</v>
      </c>
      <c r="BB197" s="152">
        <v>37714</v>
      </c>
      <c r="BC197" s="37"/>
      <c r="BD197" s="37" t="s">
        <v>94</v>
      </c>
      <c r="BE197" s="154">
        <v>42233.837314814817</v>
      </c>
      <c r="BF197" s="37" t="s">
        <v>77</v>
      </c>
      <c r="BG197" s="37" t="s">
        <v>1239</v>
      </c>
      <c r="BH197" s="37" t="s">
        <v>1240</v>
      </c>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row>
    <row r="198" spans="1:99" s="26" customFormat="1" ht="42">
      <c r="A198" s="26" t="s">
        <v>1699</v>
      </c>
      <c r="B198" s="161" t="s">
        <v>1101</v>
      </c>
      <c r="C198" s="166" t="s">
        <v>1236</v>
      </c>
      <c r="D198" s="37" t="s">
        <v>75</v>
      </c>
      <c r="E198" s="37" t="s">
        <v>75</v>
      </c>
      <c r="F198" s="37" t="s">
        <v>75</v>
      </c>
      <c r="G198" s="37" t="s">
        <v>75</v>
      </c>
      <c r="H198" s="37" t="s">
        <v>75</v>
      </c>
      <c r="I198" s="37" t="s">
        <v>75</v>
      </c>
      <c r="J198" s="37" t="s">
        <v>77</v>
      </c>
      <c r="K198" s="37" t="s">
        <v>75</v>
      </c>
      <c r="L198" s="37" t="s">
        <v>77</v>
      </c>
      <c r="M198" s="37" t="s">
        <v>77</v>
      </c>
      <c r="N198" s="37" t="s">
        <v>75</v>
      </c>
      <c r="O198" s="37" t="s">
        <v>75</v>
      </c>
      <c r="P198" s="37" t="s">
        <v>75</v>
      </c>
      <c r="Q198" s="37" t="s">
        <v>75</v>
      </c>
      <c r="R198" s="37" t="s">
        <v>75</v>
      </c>
      <c r="S198" s="37" t="s">
        <v>75</v>
      </c>
      <c r="T198" s="152">
        <v>42186</v>
      </c>
      <c r="U198" s="37" t="s">
        <v>81</v>
      </c>
      <c r="V198" s="37" t="s">
        <v>1101</v>
      </c>
      <c r="W198" s="37" t="s">
        <v>1700</v>
      </c>
      <c r="X198" s="37" t="s">
        <v>83</v>
      </c>
      <c r="Y198" s="37" t="s">
        <v>1070</v>
      </c>
      <c r="Z198" s="37" t="s">
        <v>1103</v>
      </c>
      <c r="AA198" s="37" t="s">
        <v>85</v>
      </c>
      <c r="AB198" s="153">
        <v>40</v>
      </c>
      <c r="AC198" s="37" t="s">
        <v>86</v>
      </c>
      <c r="AD198" s="37" t="s">
        <v>126</v>
      </c>
      <c r="AE198" s="37" t="s">
        <v>1633</v>
      </c>
      <c r="AF198" s="37" t="s">
        <v>88</v>
      </c>
      <c r="AG198" s="37" t="s">
        <v>89</v>
      </c>
      <c r="AH198" s="37" t="s">
        <v>77</v>
      </c>
      <c r="AI198" s="37" t="s">
        <v>77</v>
      </c>
      <c r="AJ198" s="37" t="s">
        <v>77</v>
      </c>
      <c r="AK198" s="37" t="s">
        <v>228</v>
      </c>
      <c r="AL198" s="37"/>
      <c r="AM198" s="37" t="s">
        <v>940</v>
      </c>
      <c r="AN198" s="37" t="s">
        <v>90</v>
      </c>
      <c r="AO198" s="37" t="s">
        <v>91</v>
      </c>
      <c r="AP198" s="37" t="s">
        <v>92</v>
      </c>
      <c r="AQ198" s="37" t="s">
        <v>77</v>
      </c>
      <c r="AR198" s="37" t="s">
        <v>77</v>
      </c>
      <c r="AS198" s="37" t="s">
        <v>77</v>
      </c>
      <c r="AT198" s="152">
        <v>37714</v>
      </c>
      <c r="AU198" s="37" t="s">
        <v>88</v>
      </c>
      <c r="AV198" s="37" t="s">
        <v>81</v>
      </c>
      <c r="AW198" s="37" t="s">
        <v>77</v>
      </c>
      <c r="AX198" s="37" t="s">
        <v>77</v>
      </c>
      <c r="AY198" s="37" t="s">
        <v>75</v>
      </c>
      <c r="AZ198" s="37" t="s">
        <v>77</v>
      </c>
      <c r="BA198" s="37" t="s">
        <v>93</v>
      </c>
      <c r="BB198" s="152">
        <v>37714</v>
      </c>
      <c r="BC198" s="37"/>
      <c r="BD198" s="37" t="s">
        <v>94</v>
      </c>
      <c r="BE198" s="154">
        <v>42233.837314814817</v>
      </c>
      <c r="BF198" s="37" t="s">
        <v>77</v>
      </c>
      <c r="BG198" s="37" t="s">
        <v>1257</v>
      </c>
      <c r="BH198" s="37" t="s">
        <v>1240</v>
      </c>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row>
    <row r="199" spans="1:99" s="26" customFormat="1" ht="42">
      <c r="A199" s="26" t="s">
        <v>1701</v>
      </c>
      <c r="B199" s="161" t="s">
        <v>1104</v>
      </c>
      <c r="C199" s="166" t="s">
        <v>1236</v>
      </c>
      <c r="D199" s="37" t="s">
        <v>75</v>
      </c>
      <c r="E199" s="37" t="s">
        <v>75</v>
      </c>
      <c r="F199" s="37" t="s">
        <v>75</v>
      </c>
      <c r="G199" s="37" t="s">
        <v>75</v>
      </c>
      <c r="H199" s="37" t="s">
        <v>75</v>
      </c>
      <c r="I199" s="37" t="s">
        <v>75</v>
      </c>
      <c r="J199" s="37" t="s">
        <v>77</v>
      </c>
      <c r="K199" s="37" t="s">
        <v>75</v>
      </c>
      <c r="L199" s="37" t="s">
        <v>77</v>
      </c>
      <c r="M199" s="37" t="s">
        <v>77</v>
      </c>
      <c r="N199" s="37" t="s">
        <v>75</v>
      </c>
      <c r="O199" s="37" t="s">
        <v>75</v>
      </c>
      <c r="P199" s="37" t="s">
        <v>75</v>
      </c>
      <c r="Q199" s="37" t="s">
        <v>75</v>
      </c>
      <c r="R199" s="37" t="s">
        <v>75</v>
      </c>
      <c r="S199" s="37" t="s">
        <v>75</v>
      </c>
      <c r="T199" s="152">
        <v>42186</v>
      </c>
      <c r="U199" s="37" t="s">
        <v>81</v>
      </c>
      <c r="V199" s="37" t="s">
        <v>1104</v>
      </c>
      <c r="W199" s="37" t="s">
        <v>1105</v>
      </c>
      <c r="X199" s="37" t="s">
        <v>83</v>
      </c>
      <c r="Y199" s="37" t="s">
        <v>1070</v>
      </c>
      <c r="Z199" s="37" t="s">
        <v>867</v>
      </c>
      <c r="AA199" s="37" t="s">
        <v>85</v>
      </c>
      <c r="AB199" s="153">
        <v>40</v>
      </c>
      <c r="AC199" s="37" t="s">
        <v>86</v>
      </c>
      <c r="AD199" s="37" t="s">
        <v>126</v>
      </c>
      <c r="AE199" s="37" t="s">
        <v>1633</v>
      </c>
      <c r="AF199" s="37" t="s">
        <v>88</v>
      </c>
      <c r="AG199" s="37" t="s">
        <v>77</v>
      </c>
      <c r="AH199" s="37" t="s">
        <v>77</v>
      </c>
      <c r="AI199" s="37" t="s">
        <v>77</v>
      </c>
      <c r="AJ199" s="37" t="s">
        <v>77</v>
      </c>
      <c r="AK199" s="37" t="s">
        <v>228</v>
      </c>
      <c r="AL199" s="37"/>
      <c r="AM199" s="37" t="s">
        <v>940</v>
      </c>
      <c r="AN199" s="37" t="s">
        <v>90</v>
      </c>
      <c r="AO199" s="37" t="s">
        <v>91</v>
      </c>
      <c r="AP199" s="37" t="s">
        <v>92</v>
      </c>
      <c r="AQ199" s="37" t="s">
        <v>77</v>
      </c>
      <c r="AR199" s="37" t="s">
        <v>77</v>
      </c>
      <c r="AS199" s="37" t="s">
        <v>77</v>
      </c>
      <c r="AT199" s="152">
        <v>37714</v>
      </c>
      <c r="AU199" s="37" t="s">
        <v>88</v>
      </c>
      <c r="AV199" s="37" t="s">
        <v>81</v>
      </c>
      <c r="AW199" s="37" t="s">
        <v>77</v>
      </c>
      <c r="AX199" s="37" t="s">
        <v>77</v>
      </c>
      <c r="AY199" s="37" t="s">
        <v>75</v>
      </c>
      <c r="AZ199" s="37" t="s">
        <v>77</v>
      </c>
      <c r="BA199" s="37" t="s">
        <v>93</v>
      </c>
      <c r="BB199" s="152">
        <v>37714</v>
      </c>
      <c r="BC199" s="37"/>
      <c r="BD199" s="37" t="s">
        <v>94</v>
      </c>
      <c r="BE199" s="154">
        <v>42233.837326388886</v>
      </c>
      <c r="BF199" s="37" t="s">
        <v>77</v>
      </c>
      <c r="BG199" s="37" t="s">
        <v>1239</v>
      </c>
      <c r="BH199" s="37" t="s">
        <v>1240</v>
      </c>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row>
    <row r="200" spans="1:99" s="26" customFormat="1" ht="42">
      <c r="A200" s="26" t="s">
        <v>1702</v>
      </c>
      <c r="B200" s="161" t="s">
        <v>1106</v>
      </c>
      <c r="C200" s="166" t="s">
        <v>1236</v>
      </c>
      <c r="D200" s="37" t="s">
        <v>75</v>
      </c>
      <c r="E200" s="37" t="s">
        <v>75</v>
      </c>
      <c r="F200" s="37" t="s">
        <v>75</v>
      </c>
      <c r="G200" s="37" t="s">
        <v>75</v>
      </c>
      <c r="H200" s="37" t="s">
        <v>75</v>
      </c>
      <c r="I200" s="37" t="s">
        <v>75</v>
      </c>
      <c r="J200" s="37" t="s">
        <v>77</v>
      </c>
      <c r="K200" s="37" t="s">
        <v>75</v>
      </c>
      <c r="L200" s="37" t="s">
        <v>77</v>
      </c>
      <c r="M200" s="37" t="s">
        <v>77</v>
      </c>
      <c r="N200" s="37" t="s">
        <v>75</v>
      </c>
      <c r="O200" s="37" t="s">
        <v>75</v>
      </c>
      <c r="P200" s="37" t="s">
        <v>75</v>
      </c>
      <c r="Q200" s="37" t="s">
        <v>75</v>
      </c>
      <c r="R200" s="37" t="s">
        <v>75</v>
      </c>
      <c r="S200" s="37" t="s">
        <v>75</v>
      </c>
      <c r="T200" s="152">
        <v>42186</v>
      </c>
      <c r="U200" s="37" t="s">
        <v>81</v>
      </c>
      <c r="V200" s="37" t="s">
        <v>1106</v>
      </c>
      <c r="W200" s="37" t="s">
        <v>1703</v>
      </c>
      <c r="X200" s="37" t="s">
        <v>83</v>
      </c>
      <c r="Y200" s="37" t="s">
        <v>1070</v>
      </c>
      <c r="Z200" s="37" t="s">
        <v>870</v>
      </c>
      <c r="AA200" s="37" t="s">
        <v>85</v>
      </c>
      <c r="AB200" s="153">
        <v>40</v>
      </c>
      <c r="AC200" s="37" t="s">
        <v>86</v>
      </c>
      <c r="AD200" s="37" t="s">
        <v>126</v>
      </c>
      <c r="AE200" s="37" t="s">
        <v>1633</v>
      </c>
      <c r="AF200" s="37" t="s">
        <v>88</v>
      </c>
      <c r="AG200" s="37" t="s">
        <v>77</v>
      </c>
      <c r="AH200" s="37" t="s">
        <v>77</v>
      </c>
      <c r="AI200" s="37" t="s">
        <v>77</v>
      </c>
      <c r="AJ200" s="37" t="s">
        <v>77</v>
      </c>
      <c r="AK200" s="37" t="s">
        <v>228</v>
      </c>
      <c r="AL200" s="37"/>
      <c r="AM200" s="37" t="s">
        <v>940</v>
      </c>
      <c r="AN200" s="37" t="s">
        <v>90</v>
      </c>
      <c r="AO200" s="37" t="s">
        <v>91</v>
      </c>
      <c r="AP200" s="37" t="s">
        <v>92</v>
      </c>
      <c r="AQ200" s="37" t="s">
        <v>77</v>
      </c>
      <c r="AR200" s="37" t="s">
        <v>77</v>
      </c>
      <c r="AS200" s="37" t="s">
        <v>77</v>
      </c>
      <c r="AT200" s="152">
        <v>37714</v>
      </c>
      <c r="AU200" s="37" t="s">
        <v>88</v>
      </c>
      <c r="AV200" s="37" t="s">
        <v>81</v>
      </c>
      <c r="AW200" s="37" t="s">
        <v>77</v>
      </c>
      <c r="AX200" s="37" t="s">
        <v>77</v>
      </c>
      <c r="AY200" s="37" t="s">
        <v>75</v>
      </c>
      <c r="AZ200" s="37" t="s">
        <v>77</v>
      </c>
      <c r="BA200" s="37" t="s">
        <v>93</v>
      </c>
      <c r="BB200" s="152">
        <v>37714</v>
      </c>
      <c r="BC200" s="37"/>
      <c r="BD200" s="37" t="s">
        <v>94</v>
      </c>
      <c r="BE200" s="154">
        <v>42233.837326388886</v>
      </c>
      <c r="BF200" s="37" t="s">
        <v>77</v>
      </c>
      <c r="BG200" s="37" t="s">
        <v>1239</v>
      </c>
      <c r="BH200" s="37" t="s">
        <v>1240</v>
      </c>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row>
    <row r="201" spans="1:99" s="26" customFormat="1" ht="42">
      <c r="A201" s="26" t="s">
        <v>1704</v>
      </c>
      <c r="B201" s="161" t="s">
        <v>1108</v>
      </c>
      <c r="C201" s="166" t="s">
        <v>1236</v>
      </c>
      <c r="D201" s="37" t="s">
        <v>75</v>
      </c>
      <c r="E201" s="37" t="s">
        <v>75</v>
      </c>
      <c r="F201" s="37" t="s">
        <v>75</v>
      </c>
      <c r="G201" s="37" t="s">
        <v>75</v>
      </c>
      <c r="H201" s="37" t="s">
        <v>75</v>
      </c>
      <c r="I201" s="37" t="s">
        <v>75</v>
      </c>
      <c r="J201" s="37" t="s">
        <v>77</v>
      </c>
      <c r="K201" s="37" t="s">
        <v>75</v>
      </c>
      <c r="L201" s="37" t="s">
        <v>77</v>
      </c>
      <c r="M201" s="37" t="s">
        <v>77</v>
      </c>
      <c r="N201" s="37" t="s">
        <v>75</v>
      </c>
      <c r="O201" s="37" t="s">
        <v>75</v>
      </c>
      <c r="P201" s="37" t="s">
        <v>75</v>
      </c>
      <c r="Q201" s="37" t="s">
        <v>75</v>
      </c>
      <c r="R201" s="37" t="s">
        <v>75</v>
      </c>
      <c r="S201" s="37" t="s">
        <v>75</v>
      </c>
      <c r="T201" s="152">
        <v>42186</v>
      </c>
      <c r="U201" s="37" t="s">
        <v>81</v>
      </c>
      <c r="V201" s="37" t="s">
        <v>1108</v>
      </c>
      <c r="W201" s="37" t="s">
        <v>1109</v>
      </c>
      <c r="X201" s="37" t="s">
        <v>83</v>
      </c>
      <c r="Y201" s="37" t="s">
        <v>1070</v>
      </c>
      <c r="Z201" s="37" t="s">
        <v>878</v>
      </c>
      <c r="AA201" s="37" t="s">
        <v>85</v>
      </c>
      <c r="AB201" s="153">
        <v>40</v>
      </c>
      <c r="AC201" s="37" t="s">
        <v>86</v>
      </c>
      <c r="AD201" s="37" t="s">
        <v>126</v>
      </c>
      <c r="AE201" s="37" t="s">
        <v>1633</v>
      </c>
      <c r="AF201" s="37" t="s">
        <v>88</v>
      </c>
      <c r="AG201" s="37" t="s">
        <v>89</v>
      </c>
      <c r="AH201" s="37" t="s">
        <v>77</v>
      </c>
      <c r="AI201" s="37" t="s">
        <v>77</v>
      </c>
      <c r="AJ201" s="37" t="s">
        <v>77</v>
      </c>
      <c r="AK201" s="37" t="s">
        <v>228</v>
      </c>
      <c r="AL201" s="37"/>
      <c r="AM201" s="37" t="s">
        <v>844</v>
      </c>
      <c r="AN201" s="37" t="s">
        <v>90</v>
      </c>
      <c r="AO201" s="37" t="s">
        <v>91</v>
      </c>
      <c r="AP201" s="37" t="s">
        <v>92</v>
      </c>
      <c r="AQ201" s="37" t="s">
        <v>77</v>
      </c>
      <c r="AR201" s="37" t="s">
        <v>77</v>
      </c>
      <c r="AS201" s="37" t="s">
        <v>77</v>
      </c>
      <c r="AT201" s="152">
        <v>37714</v>
      </c>
      <c r="AU201" s="37" t="s">
        <v>88</v>
      </c>
      <c r="AV201" s="37" t="s">
        <v>81</v>
      </c>
      <c r="AW201" s="37" t="s">
        <v>77</v>
      </c>
      <c r="AX201" s="37" t="s">
        <v>77</v>
      </c>
      <c r="AY201" s="37" t="s">
        <v>75</v>
      </c>
      <c r="AZ201" s="37" t="s">
        <v>77</v>
      </c>
      <c r="BA201" s="37" t="s">
        <v>93</v>
      </c>
      <c r="BB201" s="152">
        <v>37714</v>
      </c>
      <c r="BC201" s="37"/>
      <c r="BD201" s="37" t="s">
        <v>94</v>
      </c>
      <c r="BE201" s="154">
        <v>42233.837326388886</v>
      </c>
      <c r="BF201" s="37" t="s">
        <v>77</v>
      </c>
      <c r="BG201" s="37" t="s">
        <v>1257</v>
      </c>
      <c r="BH201" s="37" t="s">
        <v>1240</v>
      </c>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row>
    <row r="202" spans="1:99" s="26" customFormat="1" ht="42">
      <c r="A202" s="26" t="s">
        <v>1705</v>
      </c>
      <c r="B202" s="161" t="s">
        <v>1110</v>
      </c>
      <c r="C202" s="166" t="s">
        <v>1236</v>
      </c>
      <c r="D202" s="37" t="s">
        <v>75</v>
      </c>
      <c r="E202" s="37" t="s">
        <v>75</v>
      </c>
      <c r="F202" s="37" t="s">
        <v>75</v>
      </c>
      <c r="G202" s="37" t="s">
        <v>75</v>
      </c>
      <c r="H202" s="37" t="s">
        <v>75</v>
      </c>
      <c r="I202" s="37" t="s">
        <v>75</v>
      </c>
      <c r="J202" s="37" t="s">
        <v>77</v>
      </c>
      <c r="K202" s="37" t="s">
        <v>75</v>
      </c>
      <c r="L202" s="37" t="s">
        <v>77</v>
      </c>
      <c r="M202" s="37" t="s">
        <v>77</v>
      </c>
      <c r="N202" s="37" t="s">
        <v>75</v>
      </c>
      <c r="O202" s="37" t="s">
        <v>75</v>
      </c>
      <c r="P202" s="37" t="s">
        <v>75</v>
      </c>
      <c r="Q202" s="37" t="s">
        <v>75</v>
      </c>
      <c r="R202" s="37" t="s">
        <v>75</v>
      </c>
      <c r="S202" s="37" t="s">
        <v>75</v>
      </c>
      <c r="T202" s="152">
        <v>42186</v>
      </c>
      <c r="U202" s="37" t="s">
        <v>81</v>
      </c>
      <c r="V202" s="37" t="s">
        <v>1110</v>
      </c>
      <c r="W202" s="37" t="s">
        <v>1706</v>
      </c>
      <c r="X202" s="37" t="s">
        <v>83</v>
      </c>
      <c r="Y202" s="37" t="s">
        <v>1070</v>
      </c>
      <c r="Z202" s="37" t="s">
        <v>867</v>
      </c>
      <c r="AA202" s="37" t="s">
        <v>85</v>
      </c>
      <c r="AB202" s="153">
        <v>40</v>
      </c>
      <c r="AC202" s="37" t="s">
        <v>86</v>
      </c>
      <c r="AD202" s="37" t="s">
        <v>126</v>
      </c>
      <c r="AE202" s="37" t="s">
        <v>1633</v>
      </c>
      <c r="AF202" s="37" t="s">
        <v>88</v>
      </c>
      <c r="AG202" s="37" t="s">
        <v>77</v>
      </c>
      <c r="AH202" s="37" t="s">
        <v>77</v>
      </c>
      <c r="AI202" s="37" t="s">
        <v>77</v>
      </c>
      <c r="AJ202" s="37" t="s">
        <v>77</v>
      </c>
      <c r="AK202" s="37" t="s">
        <v>228</v>
      </c>
      <c r="AL202" s="37"/>
      <c r="AM202" s="37" t="s">
        <v>844</v>
      </c>
      <c r="AN202" s="37" t="s">
        <v>90</v>
      </c>
      <c r="AO202" s="37" t="s">
        <v>91</v>
      </c>
      <c r="AP202" s="37" t="s">
        <v>92</v>
      </c>
      <c r="AQ202" s="37" t="s">
        <v>77</v>
      </c>
      <c r="AR202" s="37" t="s">
        <v>77</v>
      </c>
      <c r="AS202" s="37" t="s">
        <v>77</v>
      </c>
      <c r="AT202" s="152">
        <v>37714</v>
      </c>
      <c r="AU202" s="37" t="s">
        <v>88</v>
      </c>
      <c r="AV202" s="37" t="s">
        <v>81</v>
      </c>
      <c r="AW202" s="37" t="s">
        <v>77</v>
      </c>
      <c r="AX202" s="37" t="s">
        <v>77</v>
      </c>
      <c r="AY202" s="37" t="s">
        <v>75</v>
      </c>
      <c r="AZ202" s="37" t="s">
        <v>77</v>
      </c>
      <c r="BA202" s="37" t="s">
        <v>93</v>
      </c>
      <c r="BB202" s="152">
        <v>37714</v>
      </c>
      <c r="BC202" s="37"/>
      <c r="BD202" s="37" t="s">
        <v>94</v>
      </c>
      <c r="BE202" s="154">
        <v>42233.837326388886</v>
      </c>
      <c r="BF202" s="37" t="s">
        <v>77</v>
      </c>
      <c r="BG202" s="37" t="s">
        <v>1239</v>
      </c>
      <c r="BH202" s="37" t="s">
        <v>1240</v>
      </c>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row>
    <row r="203" spans="1:99" s="26" customFormat="1" ht="42">
      <c r="A203" s="26" t="s">
        <v>1707</v>
      </c>
      <c r="B203" s="161" t="s">
        <v>1112</v>
      </c>
      <c r="C203" s="166" t="s">
        <v>1236</v>
      </c>
      <c r="D203" s="37" t="s">
        <v>75</v>
      </c>
      <c r="E203" s="37" t="s">
        <v>75</v>
      </c>
      <c r="F203" s="37" t="s">
        <v>75</v>
      </c>
      <c r="G203" s="37" t="s">
        <v>75</v>
      </c>
      <c r="H203" s="37" t="s">
        <v>75</v>
      </c>
      <c r="I203" s="37" t="s">
        <v>75</v>
      </c>
      <c r="J203" s="37" t="s">
        <v>77</v>
      </c>
      <c r="K203" s="37" t="s">
        <v>75</v>
      </c>
      <c r="L203" s="37" t="s">
        <v>77</v>
      </c>
      <c r="M203" s="37" t="s">
        <v>77</v>
      </c>
      <c r="N203" s="37" t="s">
        <v>75</v>
      </c>
      <c r="O203" s="37" t="s">
        <v>75</v>
      </c>
      <c r="P203" s="37" t="s">
        <v>75</v>
      </c>
      <c r="Q203" s="37" t="s">
        <v>75</v>
      </c>
      <c r="R203" s="37" t="s">
        <v>75</v>
      </c>
      <c r="S203" s="37" t="s">
        <v>75</v>
      </c>
      <c r="T203" s="152">
        <v>42186</v>
      </c>
      <c r="U203" s="37" t="s">
        <v>81</v>
      </c>
      <c r="V203" s="37" t="s">
        <v>1112</v>
      </c>
      <c r="W203" s="37" t="s">
        <v>1708</v>
      </c>
      <c r="X203" s="37" t="s">
        <v>83</v>
      </c>
      <c r="Y203" s="37" t="s">
        <v>1070</v>
      </c>
      <c r="Z203" s="37" t="s">
        <v>1114</v>
      </c>
      <c r="AA203" s="37" t="s">
        <v>85</v>
      </c>
      <c r="AB203" s="153">
        <v>40</v>
      </c>
      <c r="AC203" s="37" t="s">
        <v>86</v>
      </c>
      <c r="AD203" s="37" t="s">
        <v>126</v>
      </c>
      <c r="AE203" s="37" t="s">
        <v>1633</v>
      </c>
      <c r="AF203" s="37" t="s">
        <v>88</v>
      </c>
      <c r="AG203" s="37" t="s">
        <v>89</v>
      </c>
      <c r="AH203" s="37" t="s">
        <v>77</v>
      </c>
      <c r="AI203" s="37" t="s">
        <v>77</v>
      </c>
      <c r="AJ203" s="37" t="s">
        <v>77</v>
      </c>
      <c r="AK203" s="37" t="s">
        <v>228</v>
      </c>
      <c r="AL203" s="37"/>
      <c r="AM203" s="37" t="s">
        <v>844</v>
      </c>
      <c r="AN203" s="37" t="s">
        <v>90</v>
      </c>
      <c r="AO203" s="37" t="s">
        <v>91</v>
      </c>
      <c r="AP203" s="37" t="s">
        <v>92</v>
      </c>
      <c r="AQ203" s="37" t="s">
        <v>77</v>
      </c>
      <c r="AR203" s="37" t="s">
        <v>77</v>
      </c>
      <c r="AS203" s="37" t="s">
        <v>77</v>
      </c>
      <c r="AT203" s="152">
        <v>37714</v>
      </c>
      <c r="AU203" s="37" t="s">
        <v>88</v>
      </c>
      <c r="AV203" s="37" t="s">
        <v>81</v>
      </c>
      <c r="AW203" s="37" t="s">
        <v>77</v>
      </c>
      <c r="AX203" s="37" t="s">
        <v>77</v>
      </c>
      <c r="AY203" s="37" t="s">
        <v>75</v>
      </c>
      <c r="AZ203" s="37" t="s">
        <v>77</v>
      </c>
      <c r="BA203" s="37" t="s">
        <v>93</v>
      </c>
      <c r="BB203" s="152">
        <v>37714</v>
      </c>
      <c r="BC203" s="37"/>
      <c r="BD203" s="37" t="s">
        <v>94</v>
      </c>
      <c r="BE203" s="154">
        <v>42233.837326388886</v>
      </c>
      <c r="BF203" s="37" t="s">
        <v>77</v>
      </c>
      <c r="BG203" s="37" t="s">
        <v>1257</v>
      </c>
      <c r="BH203" s="37" t="s">
        <v>1240</v>
      </c>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row>
    <row r="204" spans="1:99" s="26" customFormat="1" ht="42">
      <c r="A204" s="26" t="s">
        <v>1709</v>
      </c>
      <c r="B204" s="161" t="s">
        <v>1115</v>
      </c>
      <c r="C204" s="166" t="s">
        <v>1236</v>
      </c>
      <c r="D204" s="37" t="s">
        <v>75</v>
      </c>
      <c r="E204" s="37" t="s">
        <v>75</v>
      </c>
      <c r="F204" s="37" t="s">
        <v>75</v>
      </c>
      <c r="G204" s="37" t="s">
        <v>75</v>
      </c>
      <c r="H204" s="37" t="s">
        <v>75</v>
      </c>
      <c r="I204" s="37" t="s">
        <v>75</v>
      </c>
      <c r="J204" s="37" t="s">
        <v>77</v>
      </c>
      <c r="K204" s="37" t="s">
        <v>75</v>
      </c>
      <c r="L204" s="37" t="s">
        <v>77</v>
      </c>
      <c r="M204" s="37" t="s">
        <v>77</v>
      </c>
      <c r="N204" s="37" t="s">
        <v>75</v>
      </c>
      <c r="O204" s="37" t="s">
        <v>75</v>
      </c>
      <c r="P204" s="37" t="s">
        <v>75</v>
      </c>
      <c r="Q204" s="37" t="s">
        <v>75</v>
      </c>
      <c r="R204" s="37" t="s">
        <v>75</v>
      </c>
      <c r="S204" s="37" t="s">
        <v>75</v>
      </c>
      <c r="T204" s="152">
        <v>42186</v>
      </c>
      <c r="U204" s="37" t="s">
        <v>81</v>
      </c>
      <c r="V204" s="37" t="s">
        <v>1115</v>
      </c>
      <c r="W204" s="37" t="s">
        <v>1710</v>
      </c>
      <c r="X204" s="37" t="s">
        <v>83</v>
      </c>
      <c r="Y204" s="37" t="s">
        <v>1070</v>
      </c>
      <c r="Z204" s="37" t="s">
        <v>1117</v>
      </c>
      <c r="AA204" s="37" t="s">
        <v>85</v>
      </c>
      <c r="AB204" s="153">
        <v>40</v>
      </c>
      <c r="AC204" s="37" t="s">
        <v>86</v>
      </c>
      <c r="AD204" s="37" t="s">
        <v>126</v>
      </c>
      <c r="AE204" s="37" t="s">
        <v>1633</v>
      </c>
      <c r="AF204" s="37" t="s">
        <v>88</v>
      </c>
      <c r="AG204" s="37" t="s">
        <v>89</v>
      </c>
      <c r="AH204" s="37" t="s">
        <v>77</v>
      </c>
      <c r="AI204" s="37" t="s">
        <v>77</v>
      </c>
      <c r="AJ204" s="37" t="s">
        <v>77</v>
      </c>
      <c r="AK204" s="37" t="s">
        <v>228</v>
      </c>
      <c r="AL204" s="37"/>
      <c r="AM204" s="37" t="s">
        <v>844</v>
      </c>
      <c r="AN204" s="37" t="s">
        <v>90</v>
      </c>
      <c r="AO204" s="37" t="s">
        <v>91</v>
      </c>
      <c r="AP204" s="37" t="s">
        <v>92</v>
      </c>
      <c r="AQ204" s="37" t="s">
        <v>77</v>
      </c>
      <c r="AR204" s="37" t="s">
        <v>77</v>
      </c>
      <c r="AS204" s="37" t="s">
        <v>77</v>
      </c>
      <c r="AT204" s="152">
        <v>37714</v>
      </c>
      <c r="AU204" s="37" t="s">
        <v>88</v>
      </c>
      <c r="AV204" s="37" t="s">
        <v>81</v>
      </c>
      <c r="AW204" s="37" t="s">
        <v>77</v>
      </c>
      <c r="AX204" s="37" t="s">
        <v>77</v>
      </c>
      <c r="AY204" s="37" t="s">
        <v>75</v>
      </c>
      <c r="AZ204" s="37" t="s">
        <v>77</v>
      </c>
      <c r="BA204" s="37" t="s">
        <v>93</v>
      </c>
      <c r="BB204" s="152">
        <v>37714</v>
      </c>
      <c r="BC204" s="37"/>
      <c r="BD204" s="37" t="s">
        <v>94</v>
      </c>
      <c r="BE204" s="154">
        <v>42233.837372685186</v>
      </c>
      <c r="BF204" s="37" t="s">
        <v>77</v>
      </c>
      <c r="BG204" s="37" t="s">
        <v>1257</v>
      </c>
      <c r="BH204" s="37" t="s">
        <v>1240</v>
      </c>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row>
    <row r="205" spans="1:99" s="26" customFormat="1" ht="28">
      <c r="A205" s="26" t="s">
        <v>1711</v>
      </c>
      <c r="B205" s="161" t="s">
        <v>1118</v>
      </c>
      <c r="C205" s="166" t="s">
        <v>1236</v>
      </c>
      <c r="D205" s="37" t="s">
        <v>75</v>
      </c>
      <c r="E205" s="37" t="s">
        <v>75</v>
      </c>
      <c r="F205" s="37" t="s">
        <v>75</v>
      </c>
      <c r="G205" s="37" t="s">
        <v>75</v>
      </c>
      <c r="H205" s="37" t="s">
        <v>75</v>
      </c>
      <c r="I205" s="37" t="s">
        <v>75</v>
      </c>
      <c r="J205" s="37" t="s">
        <v>77</v>
      </c>
      <c r="K205" s="37" t="s">
        <v>75</v>
      </c>
      <c r="L205" s="37" t="s">
        <v>77</v>
      </c>
      <c r="M205" s="37" t="s">
        <v>77</v>
      </c>
      <c r="N205" s="37" t="s">
        <v>75</v>
      </c>
      <c r="O205" s="37" t="s">
        <v>75</v>
      </c>
      <c r="P205" s="37" t="s">
        <v>75</v>
      </c>
      <c r="Q205" s="37" t="s">
        <v>75</v>
      </c>
      <c r="R205" s="37" t="s">
        <v>75</v>
      </c>
      <c r="S205" s="37" t="s">
        <v>75</v>
      </c>
      <c r="T205" s="152">
        <v>42186</v>
      </c>
      <c r="U205" s="37" t="s">
        <v>81</v>
      </c>
      <c r="V205" s="37" t="s">
        <v>1118</v>
      </c>
      <c r="W205" s="37" t="s">
        <v>1712</v>
      </c>
      <c r="X205" s="37" t="s">
        <v>83</v>
      </c>
      <c r="Y205" s="37" t="s">
        <v>1070</v>
      </c>
      <c r="Z205" s="37" t="s">
        <v>1120</v>
      </c>
      <c r="AA205" s="37" t="s">
        <v>85</v>
      </c>
      <c r="AB205" s="153">
        <v>40</v>
      </c>
      <c r="AC205" s="37" t="s">
        <v>86</v>
      </c>
      <c r="AD205" s="37" t="s">
        <v>126</v>
      </c>
      <c r="AE205" s="37" t="s">
        <v>1633</v>
      </c>
      <c r="AF205" s="37" t="s">
        <v>88</v>
      </c>
      <c r="AG205" s="37" t="s">
        <v>77</v>
      </c>
      <c r="AH205" s="37" t="s">
        <v>77</v>
      </c>
      <c r="AI205" s="37" t="s">
        <v>77</v>
      </c>
      <c r="AJ205" s="37" t="s">
        <v>77</v>
      </c>
      <c r="AK205" s="37" t="s">
        <v>257</v>
      </c>
      <c r="AL205" s="37"/>
      <c r="AM205" s="37" t="s">
        <v>940</v>
      </c>
      <c r="AN205" s="37" t="s">
        <v>90</v>
      </c>
      <c r="AO205" s="37" t="s">
        <v>91</v>
      </c>
      <c r="AP205" s="37" t="s">
        <v>92</v>
      </c>
      <c r="AQ205" s="37" t="s">
        <v>77</v>
      </c>
      <c r="AR205" s="37" t="s">
        <v>77</v>
      </c>
      <c r="AS205" s="37" t="s">
        <v>77</v>
      </c>
      <c r="AT205" s="152">
        <v>37714</v>
      </c>
      <c r="AU205" s="37" t="s">
        <v>88</v>
      </c>
      <c r="AV205" s="37" t="s">
        <v>81</v>
      </c>
      <c r="AW205" s="37" t="s">
        <v>77</v>
      </c>
      <c r="AX205" s="37" t="s">
        <v>77</v>
      </c>
      <c r="AY205" s="37" t="s">
        <v>75</v>
      </c>
      <c r="AZ205" s="37" t="s">
        <v>77</v>
      </c>
      <c r="BA205" s="37" t="s">
        <v>93</v>
      </c>
      <c r="BB205" s="152">
        <v>37714</v>
      </c>
      <c r="BC205" s="37"/>
      <c r="BD205" s="37" t="s">
        <v>94</v>
      </c>
      <c r="BE205" s="154">
        <v>42233.837384259263</v>
      </c>
      <c r="BF205" s="37" t="s">
        <v>77</v>
      </c>
      <c r="BG205" s="37" t="s">
        <v>1239</v>
      </c>
      <c r="BH205" s="37" t="s">
        <v>1240</v>
      </c>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row>
    <row r="206" spans="1:99" s="26" customFormat="1" ht="42">
      <c r="A206" s="26" t="s">
        <v>1713</v>
      </c>
      <c r="B206" s="161" t="s">
        <v>1121</v>
      </c>
      <c r="C206" s="166" t="s">
        <v>1236</v>
      </c>
      <c r="D206" s="37" t="s">
        <v>75</v>
      </c>
      <c r="E206" s="37" t="s">
        <v>75</v>
      </c>
      <c r="F206" s="37" t="s">
        <v>75</v>
      </c>
      <c r="G206" s="37" t="s">
        <v>75</v>
      </c>
      <c r="H206" s="37" t="s">
        <v>75</v>
      </c>
      <c r="I206" s="37" t="s">
        <v>75</v>
      </c>
      <c r="J206" s="37" t="s">
        <v>77</v>
      </c>
      <c r="K206" s="37" t="s">
        <v>75</v>
      </c>
      <c r="L206" s="37" t="s">
        <v>77</v>
      </c>
      <c r="M206" s="37" t="s">
        <v>77</v>
      </c>
      <c r="N206" s="37" t="s">
        <v>75</v>
      </c>
      <c r="O206" s="37" t="s">
        <v>75</v>
      </c>
      <c r="P206" s="37" t="s">
        <v>75</v>
      </c>
      <c r="Q206" s="37" t="s">
        <v>75</v>
      </c>
      <c r="R206" s="37" t="s">
        <v>75</v>
      </c>
      <c r="S206" s="37" t="s">
        <v>75</v>
      </c>
      <c r="T206" s="152">
        <v>42186</v>
      </c>
      <c r="U206" s="37" t="s">
        <v>81</v>
      </c>
      <c r="V206" s="37" t="s">
        <v>1121</v>
      </c>
      <c r="W206" s="37" t="s">
        <v>1714</v>
      </c>
      <c r="X206" s="37" t="s">
        <v>83</v>
      </c>
      <c r="Y206" s="37" t="s">
        <v>1070</v>
      </c>
      <c r="Z206" s="37" t="s">
        <v>1123</v>
      </c>
      <c r="AA206" s="37" t="s">
        <v>85</v>
      </c>
      <c r="AB206" s="153">
        <v>40</v>
      </c>
      <c r="AC206" s="37" t="s">
        <v>86</v>
      </c>
      <c r="AD206" s="37" t="s">
        <v>126</v>
      </c>
      <c r="AE206" s="37" t="s">
        <v>1633</v>
      </c>
      <c r="AF206" s="37" t="s">
        <v>88</v>
      </c>
      <c r="AG206" s="37" t="s">
        <v>77</v>
      </c>
      <c r="AH206" s="37" t="s">
        <v>77</v>
      </c>
      <c r="AI206" s="37" t="s">
        <v>77</v>
      </c>
      <c r="AJ206" s="37" t="s">
        <v>77</v>
      </c>
      <c r="AK206" s="37" t="s">
        <v>228</v>
      </c>
      <c r="AL206" s="37"/>
      <c r="AM206" s="37" t="s">
        <v>940</v>
      </c>
      <c r="AN206" s="37" t="s">
        <v>90</v>
      </c>
      <c r="AO206" s="37" t="s">
        <v>91</v>
      </c>
      <c r="AP206" s="37" t="s">
        <v>92</v>
      </c>
      <c r="AQ206" s="37" t="s">
        <v>77</v>
      </c>
      <c r="AR206" s="37" t="s">
        <v>77</v>
      </c>
      <c r="AS206" s="37" t="s">
        <v>77</v>
      </c>
      <c r="AT206" s="152">
        <v>37714</v>
      </c>
      <c r="AU206" s="37" t="s">
        <v>88</v>
      </c>
      <c r="AV206" s="37" t="s">
        <v>81</v>
      </c>
      <c r="AW206" s="37" t="s">
        <v>77</v>
      </c>
      <c r="AX206" s="37" t="s">
        <v>77</v>
      </c>
      <c r="AY206" s="37" t="s">
        <v>75</v>
      </c>
      <c r="AZ206" s="37" t="s">
        <v>77</v>
      </c>
      <c r="BA206" s="37" t="s">
        <v>93</v>
      </c>
      <c r="BB206" s="152">
        <v>37714</v>
      </c>
      <c r="BC206" s="37"/>
      <c r="BD206" s="37" t="s">
        <v>94</v>
      </c>
      <c r="BE206" s="154">
        <v>42233.837384259263</v>
      </c>
      <c r="BF206" s="37" t="s">
        <v>77</v>
      </c>
      <c r="BG206" s="37" t="s">
        <v>1239</v>
      </c>
      <c r="BH206" s="37" t="s">
        <v>1240</v>
      </c>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row>
    <row r="207" spans="1:99" s="26" customFormat="1" ht="42">
      <c r="A207" s="26" t="s">
        <v>1715</v>
      </c>
      <c r="B207" s="161" t="s">
        <v>1124</v>
      </c>
      <c r="C207" s="166" t="s">
        <v>1236</v>
      </c>
      <c r="D207" s="37" t="s">
        <v>75</v>
      </c>
      <c r="E207" s="37" t="s">
        <v>75</v>
      </c>
      <c r="F207" s="37" t="s">
        <v>75</v>
      </c>
      <c r="G207" s="37" t="s">
        <v>75</v>
      </c>
      <c r="H207" s="37" t="s">
        <v>75</v>
      </c>
      <c r="I207" s="37" t="s">
        <v>75</v>
      </c>
      <c r="J207" s="37" t="s">
        <v>77</v>
      </c>
      <c r="K207" s="37" t="s">
        <v>75</v>
      </c>
      <c r="L207" s="37" t="s">
        <v>77</v>
      </c>
      <c r="M207" s="37" t="s">
        <v>77</v>
      </c>
      <c r="N207" s="37" t="s">
        <v>75</v>
      </c>
      <c r="O207" s="37" t="s">
        <v>75</v>
      </c>
      <c r="P207" s="37" t="s">
        <v>75</v>
      </c>
      <c r="Q207" s="37" t="s">
        <v>75</v>
      </c>
      <c r="R207" s="37" t="s">
        <v>75</v>
      </c>
      <c r="S207" s="37" t="s">
        <v>75</v>
      </c>
      <c r="T207" s="152">
        <v>42186</v>
      </c>
      <c r="U207" s="37" t="s">
        <v>81</v>
      </c>
      <c r="V207" s="37" t="s">
        <v>1124</v>
      </c>
      <c r="W207" s="37" t="s">
        <v>1716</v>
      </c>
      <c r="X207" s="37" t="s">
        <v>83</v>
      </c>
      <c r="Y207" s="37" t="s">
        <v>1070</v>
      </c>
      <c r="Z207" s="37" t="s">
        <v>1126</v>
      </c>
      <c r="AA207" s="37" t="s">
        <v>85</v>
      </c>
      <c r="AB207" s="153">
        <v>40</v>
      </c>
      <c r="AC207" s="37" t="s">
        <v>86</v>
      </c>
      <c r="AD207" s="37" t="s">
        <v>126</v>
      </c>
      <c r="AE207" s="37" t="s">
        <v>1633</v>
      </c>
      <c r="AF207" s="37" t="s">
        <v>88</v>
      </c>
      <c r="AG207" s="37" t="s">
        <v>77</v>
      </c>
      <c r="AH207" s="37" t="s">
        <v>77</v>
      </c>
      <c r="AI207" s="37" t="s">
        <v>77</v>
      </c>
      <c r="AJ207" s="37" t="s">
        <v>77</v>
      </c>
      <c r="AK207" s="37" t="s">
        <v>228</v>
      </c>
      <c r="AL207" s="37"/>
      <c r="AM207" s="37" t="s">
        <v>940</v>
      </c>
      <c r="AN207" s="37" t="s">
        <v>90</v>
      </c>
      <c r="AO207" s="37" t="s">
        <v>91</v>
      </c>
      <c r="AP207" s="37" t="s">
        <v>92</v>
      </c>
      <c r="AQ207" s="37" t="s">
        <v>77</v>
      </c>
      <c r="AR207" s="37" t="s">
        <v>77</v>
      </c>
      <c r="AS207" s="37" t="s">
        <v>77</v>
      </c>
      <c r="AT207" s="152">
        <v>37714</v>
      </c>
      <c r="AU207" s="37" t="s">
        <v>88</v>
      </c>
      <c r="AV207" s="37" t="s">
        <v>81</v>
      </c>
      <c r="AW207" s="37" t="s">
        <v>77</v>
      </c>
      <c r="AX207" s="37" t="s">
        <v>77</v>
      </c>
      <c r="AY207" s="37" t="s">
        <v>75</v>
      </c>
      <c r="AZ207" s="37" t="s">
        <v>77</v>
      </c>
      <c r="BA207" s="37" t="s">
        <v>93</v>
      </c>
      <c r="BB207" s="152">
        <v>37714</v>
      </c>
      <c r="BC207" s="37"/>
      <c r="BD207" s="37" t="s">
        <v>94</v>
      </c>
      <c r="BE207" s="154">
        <v>42233.837384259263</v>
      </c>
      <c r="BF207" s="37" t="s">
        <v>77</v>
      </c>
      <c r="BG207" s="37" t="s">
        <v>1239</v>
      </c>
      <c r="BH207" s="37" t="s">
        <v>1240</v>
      </c>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row>
    <row r="208" spans="1:99" s="26" customFormat="1" ht="42">
      <c r="A208" s="26" t="s">
        <v>1717</v>
      </c>
      <c r="B208" s="161" t="s">
        <v>1127</v>
      </c>
      <c r="C208" s="166" t="s">
        <v>1236</v>
      </c>
      <c r="D208" s="37" t="s">
        <v>75</v>
      </c>
      <c r="E208" s="37" t="s">
        <v>75</v>
      </c>
      <c r="F208" s="37" t="s">
        <v>75</v>
      </c>
      <c r="G208" s="37" t="s">
        <v>75</v>
      </c>
      <c r="H208" s="37" t="s">
        <v>75</v>
      </c>
      <c r="I208" s="37" t="s">
        <v>75</v>
      </c>
      <c r="J208" s="37" t="s">
        <v>77</v>
      </c>
      <c r="K208" s="37" t="s">
        <v>75</v>
      </c>
      <c r="L208" s="37" t="s">
        <v>77</v>
      </c>
      <c r="M208" s="37" t="s">
        <v>77</v>
      </c>
      <c r="N208" s="37" t="s">
        <v>75</v>
      </c>
      <c r="O208" s="37" t="s">
        <v>75</v>
      </c>
      <c r="P208" s="37" t="s">
        <v>75</v>
      </c>
      <c r="Q208" s="37" t="s">
        <v>75</v>
      </c>
      <c r="R208" s="37" t="s">
        <v>75</v>
      </c>
      <c r="S208" s="37" t="s">
        <v>75</v>
      </c>
      <c r="T208" s="152">
        <v>42186</v>
      </c>
      <c r="U208" s="37" t="s">
        <v>81</v>
      </c>
      <c r="V208" s="37" t="s">
        <v>1127</v>
      </c>
      <c r="W208" s="37" t="s">
        <v>1718</v>
      </c>
      <c r="X208" s="37" t="s">
        <v>83</v>
      </c>
      <c r="Y208" s="37" t="s">
        <v>1070</v>
      </c>
      <c r="Z208" s="37" t="s">
        <v>1129</v>
      </c>
      <c r="AA208" s="37" t="s">
        <v>85</v>
      </c>
      <c r="AB208" s="153">
        <v>40</v>
      </c>
      <c r="AC208" s="37" t="s">
        <v>86</v>
      </c>
      <c r="AD208" s="37" t="s">
        <v>126</v>
      </c>
      <c r="AE208" s="37" t="s">
        <v>1633</v>
      </c>
      <c r="AF208" s="37" t="s">
        <v>88</v>
      </c>
      <c r="AG208" s="37" t="s">
        <v>77</v>
      </c>
      <c r="AH208" s="37" t="s">
        <v>77</v>
      </c>
      <c r="AI208" s="37" t="s">
        <v>77</v>
      </c>
      <c r="AJ208" s="37" t="s">
        <v>77</v>
      </c>
      <c r="AK208" s="37" t="s">
        <v>228</v>
      </c>
      <c r="AL208" s="37"/>
      <c r="AM208" s="37" t="s">
        <v>940</v>
      </c>
      <c r="AN208" s="37" t="s">
        <v>90</v>
      </c>
      <c r="AO208" s="37" t="s">
        <v>91</v>
      </c>
      <c r="AP208" s="37" t="s">
        <v>92</v>
      </c>
      <c r="AQ208" s="37" t="s">
        <v>77</v>
      </c>
      <c r="AR208" s="37" t="s">
        <v>77</v>
      </c>
      <c r="AS208" s="37" t="s">
        <v>77</v>
      </c>
      <c r="AT208" s="152">
        <v>37714</v>
      </c>
      <c r="AU208" s="37" t="s">
        <v>88</v>
      </c>
      <c r="AV208" s="37" t="s">
        <v>81</v>
      </c>
      <c r="AW208" s="37" t="s">
        <v>77</v>
      </c>
      <c r="AX208" s="37" t="s">
        <v>77</v>
      </c>
      <c r="AY208" s="37" t="s">
        <v>75</v>
      </c>
      <c r="AZ208" s="37" t="s">
        <v>77</v>
      </c>
      <c r="BA208" s="37" t="s">
        <v>93</v>
      </c>
      <c r="BB208" s="152">
        <v>37714</v>
      </c>
      <c r="BC208" s="37"/>
      <c r="BD208" s="37" t="s">
        <v>94</v>
      </c>
      <c r="BE208" s="154">
        <v>42233.837384259263</v>
      </c>
      <c r="BF208" s="37" t="s">
        <v>77</v>
      </c>
      <c r="BG208" s="37" t="s">
        <v>1239</v>
      </c>
      <c r="BH208" s="37" t="s">
        <v>1240</v>
      </c>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row>
    <row r="209" spans="1:99" s="26" customFormat="1" ht="42">
      <c r="A209" s="26" t="s">
        <v>1719</v>
      </c>
      <c r="B209" s="161" t="s">
        <v>1720</v>
      </c>
      <c r="C209" s="166" t="s">
        <v>1236</v>
      </c>
      <c r="D209" s="37" t="s">
        <v>75</v>
      </c>
      <c r="E209" s="37" t="s">
        <v>75</v>
      </c>
      <c r="F209" s="37" t="s">
        <v>75</v>
      </c>
      <c r="G209" s="37" t="s">
        <v>75</v>
      </c>
      <c r="H209" s="37" t="s">
        <v>75</v>
      </c>
      <c r="I209" s="37" t="s">
        <v>75</v>
      </c>
      <c r="J209" s="37" t="s">
        <v>77</v>
      </c>
      <c r="K209" s="37" t="s">
        <v>75</v>
      </c>
      <c r="L209" s="37" t="s">
        <v>77</v>
      </c>
      <c r="M209" s="37" t="s">
        <v>77</v>
      </c>
      <c r="N209" s="37" t="s">
        <v>75</v>
      </c>
      <c r="O209" s="37" t="s">
        <v>75</v>
      </c>
      <c r="P209" s="37" t="s">
        <v>75</v>
      </c>
      <c r="Q209" s="37" t="s">
        <v>75</v>
      </c>
      <c r="R209" s="37" t="s">
        <v>75</v>
      </c>
      <c r="S209" s="37" t="s">
        <v>75</v>
      </c>
      <c r="T209" s="152">
        <v>42186</v>
      </c>
      <c r="U209" s="37" t="s">
        <v>81</v>
      </c>
      <c r="V209" s="37" t="s">
        <v>1720</v>
      </c>
      <c r="W209" s="37" t="s">
        <v>1721</v>
      </c>
      <c r="X209" s="37" t="s">
        <v>83</v>
      </c>
      <c r="Y209" s="37" t="s">
        <v>1070</v>
      </c>
      <c r="Z209" s="37" t="s">
        <v>1722</v>
      </c>
      <c r="AA209" s="37" t="s">
        <v>85</v>
      </c>
      <c r="AB209" s="153">
        <v>40</v>
      </c>
      <c r="AC209" s="37" t="s">
        <v>86</v>
      </c>
      <c r="AD209" s="37" t="s">
        <v>126</v>
      </c>
      <c r="AE209" s="37" t="s">
        <v>1633</v>
      </c>
      <c r="AF209" s="37" t="s">
        <v>88</v>
      </c>
      <c r="AG209" s="37" t="s">
        <v>77</v>
      </c>
      <c r="AH209" s="37" t="s">
        <v>77</v>
      </c>
      <c r="AI209" s="37" t="s">
        <v>77</v>
      </c>
      <c r="AJ209" s="37" t="s">
        <v>77</v>
      </c>
      <c r="AK209" s="37" t="s">
        <v>228</v>
      </c>
      <c r="AL209" s="37"/>
      <c r="AM209" s="37" t="s">
        <v>940</v>
      </c>
      <c r="AN209" s="37" t="s">
        <v>90</v>
      </c>
      <c r="AO209" s="37" t="s">
        <v>91</v>
      </c>
      <c r="AP209" s="37" t="s">
        <v>92</v>
      </c>
      <c r="AQ209" s="37" t="s">
        <v>77</v>
      </c>
      <c r="AR209" s="37" t="s">
        <v>77</v>
      </c>
      <c r="AS209" s="37" t="s">
        <v>77</v>
      </c>
      <c r="AT209" s="152">
        <v>37714</v>
      </c>
      <c r="AU209" s="37" t="s">
        <v>88</v>
      </c>
      <c r="AV209" s="37" t="s">
        <v>81</v>
      </c>
      <c r="AW209" s="37" t="s">
        <v>77</v>
      </c>
      <c r="AX209" s="37" t="s">
        <v>77</v>
      </c>
      <c r="AY209" s="37" t="s">
        <v>75</v>
      </c>
      <c r="AZ209" s="37" t="s">
        <v>77</v>
      </c>
      <c r="BA209" s="37" t="s">
        <v>93</v>
      </c>
      <c r="BB209" s="152">
        <v>37714</v>
      </c>
      <c r="BC209" s="37"/>
      <c r="BD209" s="37" t="s">
        <v>94</v>
      </c>
      <c r="BE209" s="154">
        <v>42233.837384259263</v>
      </c>
      <c r="BF209" s="37" t="s">
        <v>77</v>
      </c>
      <c r="BG209" s="37" t="s">
        <v>1239</v>
      </c>
      <c r="BH209" s="37" t="s">
        <v>1240</v>
      </c>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row>
    <row r="210" spans="1:99" s="26" customFormat="1" ht="42">
      <c r="A210" s="26" t="s">
        <v>1723</v>
      </c>
      <c r="B210" s="161" t="s">
        <v>1724</v>
      </c>
      <c r="C210" s="166" t="s">
        <v>1236</v>
      </c>
      <c r="D210" s="37" t="s">
        <v>75</v>
      </c>
      <c r="E210" s="37" t="s">
        <v>75</v>
      </c>
      <c r="F210" s="37" t="s">
        <v>75</v>
      </c>
      <c r="G210" s="37" t="s">
        <v>75</v>
      </c>
      <c r="H210" s="37" t="s">
        <v>75</v>
      </c>
      <c r="I210" s="37" t="s">
        <v>75</v>
      </c>
      <c r="J210" s="37" t="s">
        <v>77</v>
      </c>
      <c r="K210" s="37" t="s">
        <v>75</v>
      </c>
      <c r="L210" s="37" t="s">
        <v>77</v>
      </c>
      <c r="M210" s="37" t="s">
        <v>77</v>
      </c>
      <c r="N210" s="37" t="s">
        <v>75</v>
      </c>
      <c r="O210" s="37" t="s">
        <v>75</v>
      </c>
      <c r="P210" s="37" t="s">
        <v>75</v>
      </c>
      <c r="Q210" s="37" t="s">
        <v>75</v>
      </c>
      <c r="R210" s="37" t="s">
        <v>75</v>
      </c>
      <c r="S210" s="37" t="s">
        <v>75</v>
      </c>
      <c r="T210" s="152">
        <v>42186</v>
      </c>
      <c r="U210" s="37" t="s">
        <v>81</v>
      </c>
      <c r="V210" s="37" t="s">
        <v>1724</v>
      </c>
      <c r="W210" s="37" t="s">
        <v>1725</v>
      </c>
      <c r="X210" s="37" t="s">
        <v>83</v>
      </c>
      <c r="Y210" s="37" t="s">
        <v>1070</v>
      </c>
      <c r="Z210" s="37" t="s">
        <v>1722</v>
      </c>
      <c r="AA210" s="37" t="s">
        <v>85</v>
      </c>
      <c r="AB210" s="153">
        <v>40</v>
      </c>
      <c r="AC210" s="37" t="s">
        <v>86</v>
      </c>
      <c r="AD210" s="37" t="s">
        <v>126</v>
      </c>
      <c r="AE210" s="37" t="s">
        <v>1633</v>
      </c>
      <c r="AF210" s="37" t="s">
        <v>88</v>
      </c>
      <c r="AG210" s="37" t="s">
        <v>77</v>
      </c>
      <c r="AH210" s="37" t="s">
        <v>77</v>
      </c>
      <c r="AI210" s="37" t="s">
        <v>77</v>
      </c>
      <c r="AJ210" s="37" t="s">
        <v>77</v>
      </c>
      <c r="AK210" s="37" t="s">
        <v>228</v>
      </c>
      <c r="AL210" s="37"/>
      <c r="AM210" s="37" t="s">
        <v>940</v>
      </c>
      <c r="AN210" s="37" t="s">
        <v>90</v>
      </c>
      <c r="AO210" s="37" t="s">
        <v>91</v>
      </c>
      <c r="AP210" s="37" t="s">
        <v>92</v>
      </c>
      <c r="AQ210" s="37" t="s">
        <v>77</v>
      </c>
      <c r="AR210" s="37" t="s">
        <v>77</v>
      </c>
      <c r="AS210" s="37" t="s">
        <v>77</v>
      </c>
      <c r="AT210" s="152">
        <v>37714</v>
      </c>
      <c r="AU210" s="37" t="s">
        <v>88</v>
      </c>
      <c r="AV210" s="37" t="s">
        <v>81</v>
      </c>
      <c r="AW210" s="37" t="s">
        <v>77</v>
      </c>
      <c r="AX210" s="37" t="s">
        <v>77</v>
      </c>
      <c r="AY210" s="37" t="s">
        <v>75</v>
      </c>
      <c r="AZ210" s="37" t="s">
        <v>77</v>
      </c>
      <c r="BA210" s="37" t="s">
        <v>93</v>
      </c>
      <c r="BB210" s="152">
        <v>37714</v>
      </c>
      <c r="BC210" s="37"/>
      <c r="BD210" s="37" t="s">
        <v>94</v>
      </c>
      <c r="BE210" s="154">
        <v>42233.837395833332</v>
      </c>
      <c r="BF210" s="37" t="s">
        <v>77</v>
      </c>
      <c r="BG210" s="37" t="s">
        <v>1239</v>
      </c>
      <c r="BH210" s="37" t="s">
        <v>1240</v>
      </c>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row>
    <row r="211" spans="1:99" s="26" customFormat="1" ht="42">
      <c r="A211" s="26" t="s">
        <v>1726</v>
      </c>
      <c r="B211" s="161" t="s">
        <v>1727</v>
      </c>
      <c r="C211" s="166" t="s">
        <v>1236</v>
      </c>
      <c r="D211" s="37" t="s">
        <v>75</v>
      </c>
      <c r="E211" s="37" t="s">
        <v>75</v>
      </c>
      <c r="F211" s="37" t="s">
        <v>75</v>
      </c>
      <c r="G211" s="37" t="s">
        <v>75</v>
      </c>
      <c r="H211" s="37" t="s">
        <v>75</v>
      </c>
      <c r="I211" s="37" t="s">
        <v>75</v>
      </c>
      <c r="J211" s="37" t="s">
        <v>77</v>
      </c>
      <c r="K211" s="37" t="s">
        <v>75</v>
      </c>
      <c r="L211" s="37" t="s">
        <v>77</v>
      </c>
      <c r="M211" s="37" t="s">
        <v>77</v>
      </c>
      <c r="N211" s="37" t="s">
        <v>75</v>
      </c>
      <c r="O211" s="37" t="s">
        <v>75</v>
      </c>
      <c r="P211" s="37" t="s">
        <v>75</v>
      </c>
      <c r="Q211" s="37" t="s">
        <v>75</v>
      </c>
      <c r="R211" s="37" t="s">
        <v>75</v>
      </c>
      <c r="S211" s="37" t="s">
        <v>75</v>
      </c>
      <c r="T211" s="152">
        <v>42186</v>
      </c>
      <c r="U211" s="37" t="s">
        <v>81</v>
      </c>
      <c r="V211" s="37" t="s">
        <v>1727</v>
      </c>
      <c r="W211" s="37" t="s">
        <v>1728</v>
      </c>
      <c r="X211" s="37" t="s">
        <v>83</v>
      </c>
      <c r="Y211" s="37" t="s">
        <v>1070</v>
      </c>
      <c r="Z211" s="37" t="s">
        <v>1641</v>
      </c>
      <c r="AA211" s="37" t="s">
        <v>85</v>
      </c>
      <c r="AB211" s="153">
        <v>40</v>
      </c>
      <c r="AC211" s="37" t="s">
        <v>86</v>
      </c>
      <c r="AD211" s="37" t="s">
        <v>126</v>
      </c>
      <c r="AE211" s="37" t="s">
        <v>1633</v>
      </c>
      <c r="AF211" s="37" t="s">
        <v>88</v>
      </c>
      <c r="AG211" s="37" t="s">
        <v>77</v>
      </c>
      <c r="AH211" s="37" t="s">
        <v>77</v>
      </c>
      <c r="AI211" s="37" t="s">
        <v>77</v>
      </c>
      <c r="AJ211" s="37" t="s">
        <v>77</v>
      </c>
      <c r="AK211" s="37" t="s">
        <v>228</v>
      </c>
      <c r="AL211" s="37"/>
      <c r="AM211" s="37" t="s">
        <v>940</v>
      </c>
      <c r="AN211" s="37" t="s">
        <v>90</v>
      </c>
      <c r="AO211" s="37" t="s">
        <v>91</v>
      </c>
      <c r="AP211" s="37" t="s">
        <v>92</v>
      </c>
      <c r="AQ211" s="37" t="s">
        <v>77</v>
      </c>
      <c r="AR211" s="37" t="s">
        <v>77</v>
      </c>
      <c r="AS211" s="37" t="s">
        <v>77</v>
      </c>
      <c r="AT211" s="152">
        <v>37714</v>
      </c>
      <c r="AU211" s="37" t="s">
        <v>88</v>
      </c>
      <c r="AV211" s="37" t="s">
        <v>81</v>
      </c>
      <c r="AW211" s="37" t="s">
        <v>77</v>
      </c>
      <c r="AX211" s="37" t="s">
        <v>77</v>
      </c>
      <c r="AY211" s="37" t="s">
        <v>75</v>
      </c>
      <c r="AZ211" s="37" t="s">
        <v>77</v>
      </c>
      <c r="BA211" s="37" t="s">
        <v>93</v>
      </c>
      <c r="BB211" s="152">
        <v>37714</v>
      </c>
      <c r="BC211" s="37"/>
      <c r="BD211" s="37" t="s">
        <v>94</v>
      </c>
      <c r="BE211" s="154">
        <v>42233.837395833332</v>
      </c>
      <c r="BF211" s="37" t="s">
        <v>77</v>
      </c>
      <c r="BG211" s="37" t="s">
        <v>1239</v>
      </c>
      <c r="BH211" s="37" t="s">
        <v>1240</v>
      </c>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row>
    <row r="212" spans="1:99" s="26" customFormat="1" ht="56">
      <c r="A212" s="26" t="s">
        <v>1729</v>
      </c>
      <c r="B212" s="161" t="s">
        <v>1730</v>
      </c>
      <c r="C212" s="166" t="s">
        <v>1236</v>
      </c>
      <c r="D212" s="37" t="s">
        <v>75</v>
      </c>
      <c r="E212" s="37" t="s">
        <v>75</v>
      </c>
      <c r="F212" s="37" t="s">
        <v>75</v>
      </c>
      <c r="G212" s="37" t="s">
        <v>75</v>
      </c>
      <c r="H212" s="37" t="s">
        <v>75</v>
      </c>
      <c r="I212" s="37" t="s">
        <v>75</v>
      </c>
      <c r="J212" s="37" t="s">
        <v>77</v>
      </c>
      <c r="K212" s="37" t="s">
        <v>75</v>
      </c>
      <c r="L212" s="37" t="s">
        <v>77</v>
      </c>
      <c r="M212" s="37" t="s">
        <v>77</v>
      </c>
      <c r="N212" s="37" t="s">
        <v>75</v>
      </c>
      <c r="O212" s="37" t="s">
        <v>75</v>
      </c>
      <c r="P212" s="37" t="s">
        <v>75</v>
      </c>
      <c r="Q212" s="37" t="s">
        <v>75</v>
      </c>
      <c r="R212" s="37" t="s">
        <v>75</v>
      </c>
      <c r="S212" s="37" t="s">
        <v>75</v>
      </c>
      <c r="T212" s="152">
        <v>42186</v>
      </c>
      <c r="U212" s="37" t="s">
        <v>81</v>
      </c>
      <c r="V212" s="37" t="s">
        <v>1730</v>
      </c>
      <c r="W212" s="37" t="s">
        <v>1731</v>
      </c>
      <c r="X212" s="37" t="s">
        <v>83</v>
      </c>
      <c r="Y212" s="37" t="s">
        <v>1070</v>
      </c>
      <c r="Z212" s="37" t="s">
        <v>1120</v>
      </c>
      <c r="AA212" s="37" t="s">
        <v>85</v>
      </c>
      <c r="AB212" s="153">
        <v>40</v>
      </c>
      <c r="AC212" s="37" t="s">
        <v>86</v>
      </c>
      <c r="AD212" s="37" t="s">
        <v>126</v>
      </c>
      <c r="AE212" s="37" t="s">
        <v>1633</v>
      </c>
      <c r="AF212" s="37" t="s">
        <v>88</v>
      </c>
      <c r="AG212" s="37" t="s">
        <v>77</v>
      </c>
      <c r="AH212" s="37" t="s">
        <v>77</v>
      </c>
      <c r="AI212" s="37" t="s">
        <v>77</v>
      </c>
      <c r="AJ212" s="37" t="s">
        <v>77</v>
      </c>
      <c r="AK212" s="37" t="s">
        <v>228</v>
      </c>
      <c r="AL212" s="37"/>
      <c r="AM212" s="37" t="s">
        <v>940</v>
      </c>
      <c r="AN212" s="37" t="s">
        <v>90</v>
      </c>
      <c r="AO212" s="37" t="s">
        <v>91</v>
      </c>
      <c r="AP212" s="37" t="s">
        <v>92</v>
      </c>
      <c r="AQ212" s="37" t="s">
        <v>77</v>
      </c>
      <c r="AR212" s="37" t="s">
        <v>77</v>
      </c>
      <c r="AS212" s="37" t="s">
        <v>77</v>
      </c>
      <c r="AT212" s="152">
        <v>37714</v>
      </c>
      <c r="AU212" s="37" t="s">
        <v>88</v>
      </c>
      <c r="AV212" s="37" t="s">
        <v>81</v>
      </c>
      <c r="AW212" s="37" t="s">
        <v>77</v>
      </c>
      <c r="AX212" s="37" t="s">
        <v>77</v>
      </c>
      <c r="AY212" s="37" t="s">
        <v>75</v>
      </c>
      <c r="AZ212" s="37" t="s">
        <v>77</v>
      </c>
      <c r="BA212" s="37" t="s">
        <v>93</v>
      </c>
      <c r="BB212" s="152">
        <v>37714</v>
      </c>
      <c r="BC212" s="37"/>
      <c r="BD212" s="37" t="s">
        <v>94</v>
      </c>
      <c r="BE212" s="154">
        <v>42233.837395833332</v>
      </c>
      <c r="BF212" s="37" t="s">
        <v>77</v>
      </c>
      <c r="BG212" s="37" t="s">
        <v>1239</v>
      </c>
      <c r="BH212" s="37" t="s">
        <v>1240</v>
      </c>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row>
    <row r="213" spans="1:99" s="26" customFormat="1" ht="42">
      <c r="A213" s="26" t="s">
        <v>1732</v>
      </c>
      <c r="B213" s="161" t="s">
        <v>1733</v>
      </c>
      <c r="C213" s="166" t="s">
        <v>1236</v>
      </c>
      <c r="D213" s="37" t="s">
        <v>75</v>
      </c>
      <c r="E213" s="37" t="s">
        <v>75</v>
      </c>
      <c r="F213" s="37" t="s">
        <v>75</v>
      </c>
      <c r="G213" s="37" t="s">
        <v>75</v>
      </c>
      <c r="H213" s="37" t="s">
        <v>75</v>
      </c>
      <c r="I213" s="37" t="s">
        <v>75</v>
      </c>
      <c r="J213" s="37" t="s">
        <v>77</v>
      </c>
      <c r="K213" s="37" t="s">
        <v>75</v>
      </c>
      <c r="L213" s="37" t="s">
        <v>77</v>
      </c>
      <c r="M213" s="37" t="s">
        <v>77</v>
      </c>
      <c r="N213" s="37" t="s">
        <v>75</v>
      </c>
      <c r="O213" s="37" t="s">
        <v>75</v>
      </c>
      <c r="P213" s="37" t="s">
        <v>75</v>
      </c>
      <c r="Q213" s="37" t="s">
        <v>75</v>
      </c>
      <c r="R213" s="37" t="s">
        <v>75</v>
      </c>
      <c r="S213" s="37" t="s">
        <v>75</v>
      </c>
      <c r="T213" s="152">
        <v>42186</v>
      </c>
      <c r="U213" s="37" t="s">
        <v>81</v>
      </c>
      <c r="V213" s="37" t="s">
        <v>1733</v>
      </c>
      <c r="W213" s="37" t="s">
        <v>1734</v>
      </c>
      <c r="X213" s="37" t="s">
        <v>83</v>
      </c>
      <c r="Y213" s="37" t="s">
        <v>1070</v>
      </c>
      <c r="Z213" s="37" t="s">
        <v>1126</v>
      </c>
      <c r="AA213" s="37" t="s">
        <v>85</v>
      </c>
      <c r="AB213" s="153">
        <v>40</v>
      </c>
      <c r="AC213" s="37" t="s">
        <v>86</v>
      </c>
      <c r="AD213" s="37" t="s">
        <v>126</v>
      </c>
      <c r="AE213" s="37" t="s">
        <v>1633</v>
      </c>
      <c r="AF213" s="37" t="s">
        <v>88</v>
      </c>
      <c r="AG213" s="37" t="s">
        <v>77</v>
      </c>
      <c r="AH213" s="37" t="s">
        <v>77</v>
      </c>
      <c r="AI213" s="37" t="s">
        <v>77</v>
      </c>
      <c r="AJ213" s="37" t="s">
        <v>77</v>
      </c>
      <c r="AK213" s="37" t="s">
        <v>228</v>
      </c>
      <c r="AL213" s="37"/>
      <c r="AM213" s="37" t="s">
        <v>940</v>
      </c>
      <c r="AN213" s="37" t="s">
        <v>90</v>
      </c>
      <c r="AO213" s="37" t="s">
        <v>91</v>
      </c>
      <c r="AP213" s="37" t="s">
        <v>92</v>
      </c>
      <c r="AQ213" s="37" t="s">
        <v>77</v>
      </c>
      <c r="AR213" s="37" t="s">
        <v>77</v>
      </c>
      <c r="AS213" s="37" t="s">
        <v>77</v>
      </c>
      <c r="AT213" s="152">
        <v>37714</v>
      </c>
      <c r="AU213" s="37" t="s">
        <v>88</v>
      </c>
      <c r="AV213" s="37" t="s">
        <v>81</v>
      </c>
      <c r="AW213" s="37" t="s">
        <v>77</v>
      </c>
      <c r="AX213" s="37" t="s">
        <v>77</v>
      </c>
      <c r="AY213" s="37" t="s">
        <v>75</v>
      </c>
      <c r="AZ213" s="37" t="s">
        <v>77</v>
      </c>
      <c r="BA213" s="37" t="s">
        <v>93</v>
      </c>
      <c r="BB213" s="152">
        <v>37714</v>
      </c>
      <c r="BC213" s="37"/>
      <c r="BD213" s="37" t="s">
        <v>94</v>
      </c>
      <c r="BE213" s="154">
        <v>42233.837395833332</v>
      </c>
      <c r="BF213" s="37" t="s">
        <v>77</v>
      </c>
      <c r="BG213" s="37" t="s">
        <v>1239</v>
      </c>
      <c r="BH213" s="37" t="s">
        <v>1240</v>
      </c>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row>
    <row r="214" spans="1:99" s="26" customFormat="1" ht="28">
      <c r="A214" s="26" t="s">
        <v>1735</v>
      </c>
      <c r="B214" s="161" t="s">
        <v>1736</v>
      </c>
      <c r="C214" s="166" t="s">
        <v>1236</v>
      </c>
      <c r="D214" s="37" t="s">
        <v>75</v>
      </c>
      <c r="E214" s="37" t="s">
        <v>75</v>
      </c>
      <c r="F214" s="37" t="s">
        <v>75</v>
      </c>
      <c r="G214" s="37" t="s">
        <v>75</v>
      </c>
      <c r="H214" s="37" t="s">
        <v>75</v>
      </c>
      <c r="I214" s="37" t="s">
        <v>75</v>
      </c>
      <c r="J214" s="37" t="s">
        <v>77</v>
      </c>
      <c r="K214" s="37" t="s">
        <v>75</v>
      </c>
      <c r="L214" s="37" t="s">
        <v>77</v>
      </c>
      <c r="M214" s="37" t="s">
        <v>77</v>
      </c>
      <c r="N214" s="37" t="s">
        <v>75</v>
      </c>
      <c r="O214" s="37" t="s">
        <v>75</v>
      </c>
      <c r="P214" s="37" t="s">
        <v>75</v>
      </c>
      <c r="Q214" s="37" t="s">
        <v>75</v>
      </c>
      <c r="R214" s="37" t="s">
        <v>75</v>
      </c>
      <c r="S214" s="37" t="s">
        <v>75</v>
      </c>
      <c r="T214" s="152">
        <v>42186</v>
      </c>
      <c r="U214" s="37" t="s">
        <v>81</v>
      </c>
      <c r="V214" s="37" t="s">
        <v>1736</v>
      </c>
      <c r="W214" s="37" t="s">
        <v>1737</v>
      </c>
      <c r="X214" s="37" t="s">
        <v>83</v>
      </c>
      <c r="Y214" s="37" t="s">
        <v>1070</v>
      </c>
      <c r="Z214" s="37" t="s">
        <v>867</v>
      </c>
      <c r="AA214" s="37" t="s">
        <v>85</v>
      </c>
      <c r="AB214" s="153">
        <v>40</v>
      </c>
      <c r="AC214" s="37" t="s">
        <v>86</v>
      </c>
      <c r="AD214" s="37" t="s">
        <v>126</v>
      </c>
      <c r="AE214" s="37" t="s">
        <v>1633</v>
      </c>
      <c r="AF214" s="37" t="s">
        <v>88</v>
      </c>
      <c r="AG214" s="37" t="s">
        <v>77</v>
      </c>
      <c r="AH214" s="37" t="s">
        <v>77</v>
      </c>
      <c r="AI214" s="37" t="s">
        <v>77</v>
      </c>
      <c r="AJ214" s="37" t="s">
        <v>77</v>
      </c>
      <c r="AK214" s="37" t="s">
        <v>257</v>
      </c>
      <c r="AL214" s="37"/>
      <c r="AM214" s="37" t="s">
        <v>940</v>
      </c>
      <c r="AN214" s="37" t="s">
        <v>90</v>
      </c>
      <c r="AO214" s="37" t="s">
        <v>91</v>
      </c>
      <c r="AP214" s="37" t="s">
        <v>92</v>
      </c>
      <c r="AQ214" s="37" t="s">
        <v>77</v>
      </c>
      <c r="AR214" s="37" t="s">
        <v>77</v>
      </c>
      <c r="AS214" s="37" t="s">
        <v>77</v>
      </c>
      <c r="AT214" s="152">
        <v>37714</v>
      </c>
      <c r="AU214" s="37" t="s">
        <v>88</v>
      </c>
      <c r="AV214" s="37" t="s">
        <v>81</v>
      </c>
      <c r="AW214" s="37" t="s">
        <v>77</v>
      </c>
      <c r="AX214" s="37" t="s">
        <v>77</v>
      </c>
      <c r="AY214" s="37" t="s">
        <v>75</v>
      </c>
      <c r="AZ214" s="37" t="s">
        <v>77</v>
      </c>
      <c r="BA214" s="37" t="s">
        <v>93</v>
      </c>
      <c r="BB214" s="152">
        <v>37714</v>
      </c>
      <c r="BC214" s="37"/>
      <c r="BD214" s="37" t="s">
        <v>94</v>
      </c>
      <c r="BE214" s="154">
        <v>42233.837395833332</v>
      </c>
      <c r="BF214" s="37" t="s">
        <v>77</v>
      </c>
      <c r="BG214" s="37" t="s">
        <v>1239</v>
      </c>
      <c r="BH214" s="37" t="s">
        <v>1240</v>
      </c>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row>
    <row r="215" spans="1:99" s="26" customFormat="1" ht="28">
      <c r="A215" s="26" t="s">
        <v>1738</v>
      </c>
      <c r="B215" s="161" t="s">
        <v>1739</v>
      </c>
      <c r="C215" s="166" t="s">
        <v>1236</v>
      </c>
      <c r="D215" s="37" t="s">
        <v>75</v>
      </c>
      <c r="E215" s="37" t="s">
        <v>75</v>
      </c>
      <c r="F215" s="37" t="s">
        <v>75</v>
      </c>
      <c r="G215" s="37" t="s">
        <v>75</v>
      </c>
      <c r="H215" s="37" t="s">
        <v>75</v>
      </c>
      <c r="I215" s="37" t="s">
        <v>75</v>
      </c>
      <c r="J215" s="37" t="s">
        <v>77</v>
      </c>
      <c r="K215" s="37" t="s">
        <v>75</v>
      </c>
      <c r="L215" s="37" t="s">
        <v>77</v>
      </c>
      <c r="M215" s="37" t="s">
        <v>77</v>
      </c>
      <c r="N215" s="37" t="s">
        <v>75</v>
      </c>
      <c r="O215" s="37" t="s">
        <v>75</v>
      </c>
      <c r="P215" s="37" t="s">
        <v>75</v>
      </c>
      <c r="Q215" s="37" t="s">
        <v>75</v>
      </c>
      <c r="R215" s="37" t="s">
        <v>75</v>
      </c>
      <c r="S215" s="37" t="s">
        <v>75</v>
      </c>
      <c r="T215" s="152">
        <v>42186</v>
      </c>
      <c r="U215" s="37" t="s">
        <v>81</v>
      </c>
      <c r="V215" s="37" t="s">
        <v>1739</v>
      </c>
      <c r="W215" s="37" t="s">
        <v>1740</v>
      </c>
      <c r="X215" s="37" t="s">
        <v>83</v>
      </c>
      <c r="Y215" s="37" t="s">
        <v>1070</v>
      </c>
      <c r="Z215" s="37" t="s">
        <v>878</v>
      </c>
      <c r="AA215" s="37" t="s">
        <v>85</v>
      </c>
      <c r="AB215" s="153">
        <v>40</v>
      </c>
      <c r="AC215" s="37" t="s">
        <v>86</v>
      </c>
      <c r="AD215" s="37" t="s">
        <v>126</v>
      </c>
      <c r="AE215" s="37" t="s">
        <v>1633</v>
      </c>
      <c r="AF215" s="37" t="s">
        <v>88</v>
      </c>
      <c r="AG215" s="37" t="s">
        <v>77</v>
      </c>
      <c r="AH215" s="37" t="s">
        <v>77</v>
      </c>
      <c r="AI215" s="37" t="s">
        <v>77</v>
      </c>
      <c r="AJ215" s="37" t="s">
        <v>77</v>
      </c>
      <c r="AK215" s="37" t="s">
        <v>257</v>
      </c>
      <c r="AL215" s="37"/>
      <c r="AM215" s="37" t="s">
        <v>940</v>
      </c>
      <c r="AN215" s="37" t="s">
        <v>90</v>
      </c>
      <c r="AO215" s="37" t="s">
        <v>91</v>
      </c>
      <c r="AP215" s="37" t="s">
        <v>92</v>
      </c>
      <c r="AQ215" s="37" t="s">
        <v>77</v>
      </c>
      <c r="AR215" s="37" t="s">
        <v>77</v>
      </c>
      <c r="AS215" s="37" t="s">
        <v>77</v>
      </c>
      <c r="AT215" s="152">
        <v>37714</v>
      </c>
      <c r="AU215" s="37" t="s">
        <v>88</v>
      </c>
      <c r="AV215" s="37" t="s">
        <v>81</v>
      </c>
      <c r="AW215" s="37" t="s">
        <v>77</v>
      </c>
      <c r="AX215" s="37" t="s">
        <v>77</v>
      </c>
      <c r="AY215" s="37" t="s">
        <v>75</v>
      </c>
      <c r="AZ215" s="37" t="s">
        <v>77</v>
      </c>
      <c r="BA215" s="37" t="s">
        <v>93</v>
      </c>
      <c r="BB215" s="152">
        <v>37714</v>
      </c>
      <c r="BC215" s="37"/>
      <c r="BD215" s="37" t="s">
        <v>94</v>
      </c>
      <c r="BE215" s="154">
        <v>42233.837395833332</v>
      </c>
      <c r="BF215" s="37" t="s">
        <v>77</v>
      </c>
      <c r="BG215" s="37" t="s">
        <v>1239</v>
      </c>
      <c r="BH215" s="37" t="s">
        <v>1240</v>
      </c>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row>
    <row r="216" spans="1:99" s="26" customFormat="1" ht="28">
      <c r="A216" s="26" t="s">
        <v>1741</v>
      </c>
      <c r="B216" s="161" t="s">
        <v>1742</v>
      </c>
      <c r="C216" s="166" t="s">
        <v>1236</v>
      </c>
      <c r="D216" s="37" t="s">
        <v>75</v>
      </c>
      <c r="E216" s="37" t="s">
        <v>75</v>
      </c>
      <c r="F216" s="37" t="s">
        <v>75</v>
      </c>
      <c r="G216" s="37" t="s">
        <v>75</v>
      </c>
      <c r="H216" s="37" t="s">
        <v>75</v>
      </c>
      <c r="I216" s="37" t="s">
        <v>75</v>
      </c>
      <c r="J216" s="37" t="s">
        <v>77</v>
      </c>
      <c r="K216" s="37" t="s">
        <v>75</v>
      </c>
      <c r="L216" s="37" t="s">
        <v>77</v>
      </c>
      <c r="M216" s="37" t="s">
        <v>77</v>
      </c>
      <c r="N216" s="37" t="s">
        <v>75</v>
      </c>
      <c r="O216" s="37" t="s">
        <v>75</v>
      </c>
      <c r="P216" s="37" t="s">
        <v>75</v>
      </c>
      <c r="Q216" s="37" t="s">
        <v>75</v>
      </c>
      <c r="R216" s="37" t="s">
        <v>75</v>
      </c>
      <c r="S216" s="37" t="s">
        <v>75</v>
      </c>
      <c r="T216" s="152">
        <v>42186</v>
      </c>
      <c r="U216" s="37" t="s">
        <v>81</v>
      </c>
      <c r="V216" s="37" t="s">
        <v>1742</v>
      </c>
      <c r="W216" s="37" t="s">
        <v>1743</v>
      </c>
      <c r="X216" s="37" t="s">
        <v>83</v>
      </c>
      <c r="Y216" s="37" t="s">
        <v>1070</v>
      </c>
      <c r="Z216" s="37" t="s">
        <v>1073</v>
      </c>
      <c r="AA216" s="37" t="s">
        <v>85</v>
      </c>
      <c r="AB216" s="153">
        <v>40</v>
      </c>
      <c r="AC216" s="37" t="s">
        <v>86</v>
      </c>
      <c r="AD216" s="37" t="s">
        <v>126</v>
      </c>
      <c r="AE216" s="37" t="s">
        <v>1633</v>
      </c>
      <c r="AF216" s="37" t="s">
        <v>88</v>
      </c>
      <c r="AG216" s="37" t="s">
        <v>77</v>
      </c>
      <c r="AH216" s="37" t="s">
        <v>77</v>
      </c>
      <c r="AI216" s="37" t="s">
        <v>77</v>
      </c>
      <c r="AJ216" s="37" t="s">
        <v>77</v>
      </c>
      <c r="AK216" s="37" t="s">
        <v>257</v>
      </c>
      <c r="AL216" s="37"/>
      <c r="AM216" s="37" t="s">
        <v>940</v>
      </c>
      <c r="AN216" s="37" t="s">
        <v>90</v>
      </c>
      <c r="AO216" s="37" t="s">
        <v>91</v>
      </c>
      <c r="AP216" s="37" t="s">
        <v>92</v>
      </c>
      <c r="AQ216" s="37" t="s">
        <v>77</v>
      </c>
      <c r="AR216" s="37" t="s">
        <v>77</v>
      </c>
      <c r="AS216" s="37" t="s">
        <v>77</v>
      </c>
      <c r="AT216" s="152">
        <v>37714</v>
      </c>
      <c r="AU216" s="37" t="s">
        <v>88</v>
      </c>
      <c r="AV216" s="37" t="s">
        <v>81</v>
      </c>
      <c r="AW216" s="37" t="s">
        <v>77</v>
      </c>
      <c r="AX216" s="37" t="s">
        <v>77</v>
      </c>
      <c r="AY216" s="37" t="s">
        <v>75</v>
      </c>
      <c r="AZ216" s="37" t="s">
        <v>77</v>
      </c>
      <c r="BA216" s="37" t="s">
        <v>93</v>
      </c>
      <c r="BB216" s="152">
        <v>37714</v>
      </c>
      <c r="BC216" s="37"/>
      <c r="BD216" s="37" t="s">
        <v>94</v>
      </c>
      <c r="BE216" s="154">
        <v>42233.837407407409</v>
      </c>
      <c r="BF216" s="37" t="s">
        <v>77</v>
      </c>
      <c r="BG216" s="37" t="s">
        <v>1239</v>
      </c>
      <c r="BH216" s="37" t="s">
        <v>1240</v>
      </c>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row>
    <row r="217" spans="1:99" s="26" customFormat="1" ht="42">
      <c r="A217" s="26" t="s">
        <v>1744</v>
      </c>
      <c r="B217" s="161" t="s">
        <v>1745</v>
      </c>
      <c r="C217" s="166" t="s">
        <v>1236</v>
      </c>
      <c r="D217" s="37" t="s">
        <v>75</v>
      </c>
      <c r="E217" s="37" t="s">
        <v>75</v>
      </c>
      <c r="F217" s="37" t="s">
        <v>75</v>
      </c>
      <c r="G217" s="37" t="s">
        <v>75</v>
      </c>
      <c r="H217" s="37" t="s">
        <v>75</v>
      </c>
      <c r="I217" s="37" t="s">
        <v>75</v>
      </c>
      <c r="J217" s="37" t="s">
        <v>77</v>
      </c>
      <c r="K217" s="37" t="s">
        <v>75</v>
      </c>
      <c r="L217" s="37" t="s">
        <v>77</v>
      </c>
      <c r="M217" s="37" t="s">
        <v>77</v>
      </c>
      <c r="N217" s="37" t="s">
        <v>75</v>
      </c>
      <c r="O217" s="37" t="s">
        <v>75</v>
      </c>
      <c r="P217" s="37" t="s">
        <v>75</v>
      </c>
      <c r="Q217" s="37" t="s">
        <v>75</v>
      </c>
      <c r="R217" s="37" t="s">
        <v>75</v>
      </c>
      <c r="S217" s="37" t="s">
        <v>75</v>
      </c>
      <c r="T217" s="152">
        <v>42370</v>
      </c>
      <c r="U217" s="37" t="s">
        <v>81</v>
      </c>
      <c r="V217" s="37" t="s">
        <v>1745</v>
      </c>
      <c r="W217" s="37" t="s">
        <v>1746</v>
      </c>
      <c r="X217" s="37" t="s">
        <v>83</v>
      </c>
      <c r="Y217" s="37" t="s">
        <v>1138</v>
      </c>
      <c r="Z217" s="37" t="s">
        <v>901</v>
      </c>
      <c r="AA217" s="37" t="s">
        <v>85</v>
      </c>
      <c r="AB217" s="153">
        <v>40</v>
      </c>
      <c r="AC217" s="37" t="s">
        <v>86</v>
      </c>
      <c r="AD217" s="37" t="s">
        <v>126</v>
      </c>
      <c r="AE217" s="37" t="s">
        <v>1747</v>
      </c>
      <c r="AF217" s="37" t="s">
        <v>88</v>
      </c>
      <c r="AG217" s="37" t="s">
        <v>89</v>
      </c>
      <c r="AH217" s="37" t="s">
        <v>77</v>
      </c>
      <c r="AI217" s="37" t="s">
        <v>77</v>
      </c>
      <c r="AJ217" s="37" t="s">
        <v>77</v>
      </c>
      <c r="AK217" s="37" t="s">
        <v>257</v>
      </c>
      <c r="AL217" s="37"/>
      <c r="AM217" s="37" t="s">
        <v>228</v>
      </c>
      <c r="AN217" s="37" t="s">
        <v>90</v>
      </c>
      <c r="AO217" s="37" t="s">
        <v>91</v>
      </c>
      <c r="AP217" s="37" t="s">
        <v>92</v>
      </c>
      <c r="AQ217" s="37" t="s">
        <v>77</v>
      </c>
      <c r="AR217" s="37" t="s">
        <v>77</v>
      </c>
      <c r="AS217" s="37" t="s">
        <v>77</v>
      </c>
      <c r="AT217" s="152">
        <v>42534</v>
      </c>
      <c r="AU217" s="37" t="s">
        <v>88</v>
      </c>
      <c r="AV217" s="37" t="s">
        <v>81</v>
      </c>
      <c r="AW217" s="37" t="s">
        <v>77</v>
      </c>
      <c r="AX217" s="37" t="s">
        <v>77</v>
      </c>
      <c r="AY217" s="37" t="s">
        <v>75</v>
      </c>
      <c r="AZ217" s="37" t="s">
        <v>77</v>
      </c>
      <c r="BA217" s="37" t="s">
        <v>93</v>
      </c>
      <c r="BB217" s="152">
        <v>42534</v>
      </c>
      <c r="BC217" s="37"/>
      <c r="BD217" s="37" t="s">
        <v>1748</v>
      </c>
      <c r="BE217" s="154">
        <v>42573.402731481481</v>
      </c>
      <c r="BF217" s="37" t="s">
        <v>77</v>
      </c>
      <c r="BG217" s="37" t="s">
        <v>1257</v>
      </c>
      <c r="BH217" s="37" t="s">
        <v>1240</v>
      </c>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row>
    <row r="218" spans="1:99" s="26" customFormat="1" ht="42">
      <c r="A218" s="26" t="s">
        <v>1749</v>
      </c>
      <c r="B218" s="161" t="s">
        <v>1750</v>
      </c>
      <c r="C218" s="166" t="s">
        <v>1236</v>
      </c>
      <c r="D218" s="37" t="s">
        <v>75</v>
      </c>
      <c r="E218" s="37" t="s">
        <v>75</v>
      </c>
      <c r="F218" s="37" t="s">
        <v>75</v>
      </c>
      <c r="G218" s="37" t="s">
        <v>75</v>
      </c>
      <c r="H218" s="37" t="s">
        <v>75</v>
      </c>
      <c r="I218" s="37" t="s">
        <v>75</v>
      </c>
      <c r="J218" s="37" t="s">
        <v>77</v>
      </c>
      <c r="K218" s="37" t="s">
        <v>75</v>
      </c>
      <c r="L218" s="37" t="s">
        <v>77</v>
      </c>
      <c r="M218" s="37" t="s">
        <v>77</v>
      </c>
      <c r="N218" s="37" t="s">
        <v>75</v>
      </c>
      <c r="O218" s="37" t="s">
        <v>75</v>
      </c>
      <c r="P218" s="37" t="s">
        <v>75</v>
      </c>
      <c r="Q218" s="37" t="s">
        <v>75</v>
      </c>
      <c r="R218" s="37" t="s">
        <v>75</v>
      </c>
      <c r="S218" s="37" t="s">
        <v>75</v>
      </c>
      <c r="T218" s="152">
        <v>42370</v>
      </c>
      <c r="U218" s="37" t="s">
        <v>81</v>
      </c>
      <c r="V218" s="37" t="s">
        <v>1750</v>
      </c>
      <c r="W218" s="37" t="s">
        <v>1751</v>
      </c>
      <c r="X218" s="37" t="s">
        <v>83</v>
      </c>
      <c r="Y218" s="37" t="s">
        <v>1138</v>
      </c>
      <c r="Z218" s="37" t="s">
        <v>1290</v>
      </c>
      <c r="AA218" s="37" t="s">
        <v>85</v>
      </c>
      <c r="AB218" s="153">
        <v>40</v>
      </c>
      <c r="AC218" s="37" t="s">
        <v>86</v>
      </c>
      <c r="AD218" s="37" t="s">
        <v>126</v>
      </c>
      <c r="AE218" s="37" t="s">
        <v>1747</v>
      </c>
      <c r="AF218" s="37" t="s">
        <v>88</v>
      </c>
      <c r="AG218" s="37" t="s">
        <v>89</v>
      </c>
      <c r="AH218" s="37" t="s">
        <v>77</v>
      </c>
      <c r="AI218" s="37" t="s">
        <v>77</v>
      </c>
      <c r="AJ218" s="37" t="s">
        <v>77</v>
      </c>
      <c r="AK218" s="37" t="s">
        <v>257</v>
      </c>
      <c r="AL218" s="37"/>
      <c r="AM218" s="37" t="s">
        <v>228</v>
      </c>
      <c r="AN218" s="37" t="s">
        <v>90</v>
      </c>
      <c r="AO218" s="37" t="s">
        <v>91</v>
      </c>
      <c r="AP218" s="37" t="s">
        <v>92</v>
      </c>
      <c r="AQ218" s="37" t="s">
        <v>77</v>
      </c>
      <c r="AR218" s="37" t="s">
        <v>77</v>
      </c>
      <c r="AS218" s="37" t="s">
        <v>77</v>
      </c>
      <c r="AT218" s="152">
        <v>42534</v>
      </c>
      <c r="AU218" s="37" t="s">
        <v>88</v>
      </c>
      <c r="AV218" s="37" t="s">
        <v>81</v>
      </c>
      <c r="AW218" s="37" t="s">
        <v>77</v>
      </c>
      <c r="AX218" s="37" t="s">
        <v>77</v>
      </c>
      <c r="AY218" s="37" t="s">
        <v>75</v>
      </c>
      <c r="AZ218" s="37" t="s">
        <v>77</v>
      </c>
      <c r="BA218" s="37" t="s">
        <v>93</v>
      </c>
      <c r="BB218" s="152">
        <v>42534</v>
      </c>
      <c r="BC218" s="37"/>
      <c r="BD218" s="37" t="s">
        <v>1748</v>
      </c>
      <c r="BE218" s="154">
        <v>42573.389062499999</v>
      </c>
      <c r="BF218" s="37" t="s">
        <v>77</v>
      </c>
      <c r="BG218" s="37" t="s">
        <v>1257</v>
      </c>
      <c r="BH218" s="37" t="s">
        <v>1240</v>
      </c>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row>
    <row r="219" spans="1:99" s="26" customFormat="1" ht="28">
      <c r="A219" s="26" t="s">
        <v>1752</v>
      </c>
      <c r="B219" s="161" t="s">
        <v>1753</v>
      </c>
      <c r="C219" s="166" t="s">
        <v>1236</v>
      </c>
      <c r="D219" s="37" t="s">
        <v>75</v>
      </c>
      <c r="E219" s="37" t="s">
        <v>75</v>
      </c>
      <c r="F219" s="37" t="s">
        <v>75</v>
      </c>
      <c r="G219" s="37" t="s">
        <v>75</v>
      </c>
      <c r="H219" s="37" t="s">
        <v>75</v>
      </c>
      <c r="I219" s="37" t="s">
        <v>75</v>
      </c>
      <c r="J219" s="37" t="s">
        <v>77</v>
      </c>
      <c r="K219" s="37" t="s">
        <v>75</v>
      </c>
      <c r="L219" s="37" t="s">
        <v>77</v>
      </c>
      <c r="M219" s="37" t="s">
        <v>77</v>
      </c>
      <c r="N219" s="37" t="s">
        <v>75</v>
      </c>
      <c r="O219" s="37" t="s">
        <v>75</v>
      </c>
      <c r="P219" s="37" t="s">
        <v>75</v>
      </c>
      <c r="Q219" s="37" t="s">
        <v>75</v>
      </c>
      <c r="R219" s="37" t="s">
        <v>75</v>
      </c>
      <c r="S219" s="37" t="s">
        <v>75</v>
      </c>
      <c r="T219" s="152">
        <v>42370</v>
      </c>
      <c r="U219" s="37" t="s">
        <v>81</v>
      </c>
      <c r="V219" s="37" t="s">
        <v>1753</v>
      </c>
      <c r="W219" s="37" t="s">
        <v>1754</v>
      </c>
      <c r="X219" s="37" t="s">
        <v>83</v>
      </c>
      <c r="Y219" s="37" t="s">
        <v>1138</v>
      </c>
      <c r="Z219" s="37" t="s">
        <v>855</v>
      </c>
      <c r="AA219" s="37" t="s">
        <v>85</v>
      </c>
      <c r="AB219" s="153">
        <v>40</v>
      </c>
      <c r="AC219" s="37" t="s">
        <v>86</v>
      </c>
      <c r="AD219" s="37" t="s">
        <v>126</v>
      </c>
      <c r="AE219" s="37" t="s">
        <v>1747</v>
      </c>
      <c r="AF219" s="37" t="s">
        <v>88</v>
      </c>
      <c r="AG219" s="37" t="s">
        <v>89</v>
      </c>
      <c r="AH219" s="37" t="s">
        <v>77</v>
      </c>
      <c r="AI219" s="37" t="s">
        <v>77</v>
      </c>
      <c r="AJ219" s="37" t="s">
        <v>77</v>
      </c>
      <c r="AK219" s="37" t="s">
        <v>257</v>
      </c>
      <c r="AL219" s="37"/>
      <c r="AM219" s="37" t="s">
        <v>228</v>
      </c>
      <c r="AN219" s="37" t="s">
        <v>90</v>
      </c>
      <c r="AO219" s="37" t="s">
        <v>91</v>
      </c>
      <c r="AP219" s="37" t="s">
        <v>92</v>
      </c>
      <c r="AQ219" s="37" t="s">
        <v>77</v>
      </c>
      <c r="AR219" s="37" t="s">
        <v>77</v>
      </c>
      <c r="AS219" s="37" t="s">
        <v>77</v>
      </c>
      <c r="AT219" s="152">
        <v>42719</v>
      </c>
      <c r="AU219" s="37" t="s">
        <v>88</v>
      </c>
      <c r="AV219" s="37" t="s">
        <v>81</v>
      </c>
      <c r="AW219" s="37" t="s">
        <v>77</v>
      </c>
      <c r="AX219" s="37" t="s">
        <v>77</v>
      </c>
      <c r="AY219" s="37" t="s">
        <v>75</v>
      </c>
      <c r="AZ219" s="37" t="s">
        <v>77</v>
      </c>
      <c r="BA219" s="37" t="s">
        <v>93</v>
      </c>
      <c r="BB219" s="152">
        <v>42719</v>
      </c>
      <c r="BC219" s="37"/>
      <c r="BD219" s="37" t="s">
        <v>171</v>
      </c>
      <c r="BE219" s="154">
        <v>42719.446435185186</v>
      </c>
      <c r="BF219" s="37" t="s">
        <v>77</v>
      </c>
      <c r="BG219" s="37" t="s">
        <v>1257</v>
      </c>
      <c r="BH219" s="37" t="s">
        <v>1240</v>
      </c>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row>
    <row r="220" spans="1:99" s="26" customFormat="1" ht="28">
      <c r="A220" s="26" t="s">
        <v>1755</v>
      </c>
      <c r="B220" s="161" t="s">
        <v>1756</v>
      </c>
      <c r="C220" s="166" t="s">
        <v>1236</v>
      </c>
      <c r="D220" s="37" t="s">
        <v>75</v>
      </c>
      <c r="E220" s="37" t="s">
        <v>75</v>
      </c>
      <c r="F220" s="37" t="s">
        <v>75</v>
      </c>
      <c r="G220" s="37" t="s">
        <v>75</v>
      </c>
      <c r="H220" s="37" t="s">
        <v>75</v>
      </c>
      <c r="I220" s="37" t="s">
        <v>75</v>
      </c>
      <c r="J220" s="37" t="s">
        <v>77</v>
      </c>
      <c r="K220" s="37" t="s">
        <v>75</v>
      </c>
      <c r="L220" s="37" t="s">
        <v>77</v>
      </c>
      <c r="M220" s="37" t="s">
        <v>77</v>
      </c>
      <c r="N220" s="37" t="s">
        <v>75</v>
      </c>
      <c r="O220" s="37" t="s">
        <v>75</v>
      </c>
      <c r="P220" s="37" t="s">
        <v>75</v>
      </c>
      <c r="Q220" s="37" t="s">
        <v>75</v>
      </c>
      <c r="R220" s="37" t="s">
        <v>75</v>
      </c>
      <c r="S220" s="37" t="s">
        <v>75</v>
      </c>
      <c r="T220" s="152">
        <v>42370</v>
      </c>
      <c r="U220" s="37" t="s">
        <v>81</v>
      </c>
      <c r="V220" s="37" t="s">
        <v>1756</v>
      </c>
      <c r="W220" s="37" t="s">
        <v>1757</v>
      </c>
      <c r="X220" s="37" t="s">
        <v>83</v>
      </c>
      <c r="Y220" s="37" t="s">
        <v>1138</v>
      </c>
      <c r="Z220" s="37" t="s">
        <v>858</v>
      </c>
      <c r="AA220" s="37" t="s">
        <v>85</v>
      </c>
      <c r="AB220" s="153">
        <v>40</v>
      </c>
      <c r="AC220" s="37" t="s">
        <v>86</v>
      </c>
      <c r="AD220" s="37" t="s">
        <v>126</v>
      </c>
      <c r="AE220" s="37" t="s">
        <v>1747</v>
      </c>
      <c r="AF220" s="37" t="s">
        <v>88</v>
      </c>
      <c r="AG220" s="37" t="s">
        <v>89</v>
      </c>
      <c r="AH220" s="37" t="s">
        <v>77</v>
      </c>
      <c r="AI220" s="37" t="s">
        <v>77</v>
      </c>
      <c r="AJ220" s="37" t="s">
        <v>77</v>
      </c>
      <c r="AK220" s="37" t="s">
        <v>257</v>
      </c>
      <c r="AL220" s="37"/>
      <c r="AM220" s="37" t="s">
        <v>228</v>
      </c>
      <c r="AN220" s="37" t="s">
        <v>90</v>
      </c>
      <c r="AO220" s="37" t="s">
        <v>91</v>
      </c>
      <c r="AP220" s="37" t="s">
        <v>92</v>
      </c>
      <c r="AQ220" s="37" t="s">
        <v>77</v>
      </c>
      <c r="AR220" s="37" t="s">
        <v>77</v>
      </c>
      <c r="AS220" s="37" t="s">
        <v>77</v>
      </c>
      <c r="AT220" s="152">
        <v>42531</v>
      </c>
      <c r="AU220" s="37" t="s">
        <v>88</v>
      </c>
      <c r="AV220" s="37" t="s">
        <v>81</v>
      </c>
      <c r="AW220" s="37" t="s">
        <v>77</v>
      </c>
      <c r="AX220" s="37" t="s">
        <v>77</v>
      </c>
      <c r="AY220" s="37" t="s">
        <v>75</v>
      </c>
      <c r="AZ220" s="37" t="s">
        <v>77</v>
      </c>
      <c r="BA220" s="37" t="s">
        <v>93</v>
      </c>
      <c r="BB220" s="152">
        <v>42531</v>
      </c>
      <c r="BC220" s="37"/>
      <c r="BD220" s="37" t="s">
        <v>1748</v>
      </c>
      <c r="BE220" s="154">
        <v>42573.389606481483</v>
      </c>
      <c r="BF220" s="37" t="s">
        <v>77</v>
      </c>
      <c r="BG220" s="37" t="s">
        <v>1257</v>
      </c>
      <c r="BH220" s="37" t="s">
        <v>1240</v>
      </c>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row>
    <row r="221" spans="1:99" s="26" customFormat="1" ht="28">
      <c r="A221" s="26" t="s">
        <v>1758</v>
      </c>
      <c r="B221" s="161" t="s">
        <v>1759</v>
      </c>
      <c r="C221" s="166" t="s">
        <v>1236</v>
      </c>
      <c r="D221" s="37" t="s">
        <v>75</v>
      </c>
      <c r="E221" s="37" t="s">
        <v>75</v>
      </c>
      <c r="F221" s="37" t="s">
        <v>75</v>
      </c>
      <c r="G221" s="37" t="s">
        <v>75</v>
      </c>
      <c r="H221" s="37" t="s">
        <v>75</v>
      </c>
      <c r="I221" s="37" t="s">
        <v>75</v>
      </c>
      <c r="J221" s="37" t="s">
        <v>77</v>
      </c>
      <c r="K221" s="37" t="s">
        <v>75</v>
      </c>
      <c r="L221" s="37" t="s">
        <v>77</v>
      </c>
      <c r="M221" s="37" t="s">
        <v>77</v>
      </c>
      <c r="N221" s="37" t="s">
        <v>75</v>
      </c>
      <c r="O221" s="37" t="s">
        <v>75</v>
      </c>
      <c r="P221" s="37" t="s">
        <v>75</v>
      </c>
      <c r="Q221" s="37" t="s">
        <v>75</v>
      </c>
      <c r="R221" s="37" t="s">
        <v>75</v>
      </c>
      <c r="S221" s="37" t="s">
        <v>75</v>
      </c>
      <c r="T221" s="152">
        <v>42370</v>
      </c>
      <c r="U221" s="37" t="s">
        <v>81</v>
      </c>
      <c r="V221" s="37" t="s">
        <v>1759</v>
      </c>
      <c r="W221" s="37" t="s">
        <v>1760</v>
      </c>
      <c r="X221" s="37" t="s">
        <v>83</v>
      </c>
      <c r="Y221" s="37" t="s">
        <v>1138</v>
      </c>
      <c r="Z221" s="37" t="s">
        <v>901</v>
      </c>
      <c r="AA221" s="37" t="s">
        <v>85</v>
      </c>
      <c r="AB221" s="153">
        <v>40</v>
      </c>
      <c r="AC221" s="37" t="s">
        <v>86</v>
      </c>
      <c r="AD221" s="37" t="s">
        <v>126</v>
      </c>
      <c r="AE221" s="37" t="s">
        <v>1747</v>
      </c>
      <c r="AF221" s="37" t="s">
        <v>88</v>
      </c>
      <c r="AG221" s="37" t="s">
        <v>89</v>
      </c>
      <c r="AH221" s="37" t="s">
        <v>77</v>
      </c>
      <c r="AI221" s="37" t="s">
        <v>77</v>
      </c>
      <c r="AJ221" s="37" t="s">
        <v>77</v>
      </c>
      <c r="AK221" s="37" t="s">
        <v>257</v>
      </c>
      <c r="AL221" s="37"/>
      <c r="AM221" s="37" t="s">
        <v>228</v>
      </c>
      <c r="AN221" s="37" t="s">
        <v>90</v>
      </c>
      <c r="AO221" s="37" t="s">
        <v>91</v>
      </c>
      <c r="AP221" s="37" t="s">
        <v>92</v>
      </c>
      <c r="AQ221" s="37" t="s">
        <v>77</v>
      </c>
      <c r="AR221" s="37" t="s">
        <v>77</v>
      </c>
      <c r="AS221" s="37" t="s">
        <v>77</v>
      </c>
      <c r="AT221" s="152">
        <v>42531</v>
      </c>
      <c r="AU221" s="37" t="s">
        <v>88</v>
      </c>
      <c r="AV221" s="37" t="s">
        <v>81</v>
      </c>
      <c r="AW221" s="37" t="s">
        <v>77</v>
      </c>
      <c r="AX221" s="37" t="s">
        <v>77</v>
      </c>
      <c r="AY221" s="37" t="s">
        <v>75</v>
      </c>
      <c r="AZ221" s="37" t="s">
        <v>77</v>
      </c>
      <c r="BA221" s="37" t="s">
        <v>93</v>
      </c>
      <c r="BB221" s="152">
        <v>42531</v>
      </c>
      <c r="BC221" s="37"/>
      <c r="BD221" s="37" t="s">
        <v>1748</v>
      </c>
      <c r="BE221" s="154">
        <v>42573.38994212963</v>
      </c>
      <c r="BF221" s="37" t="s">
        <v>77</v>
      </c>
      <c r="BG221" s="37" t="s">
        <v>1257</v>
      </c>
      <c r="BH221" s="37" t="s">
        <v>1240</v>
      </c>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row>
    <row r="222" spans="1:99" s="26" customFormat="1" ht="28">
      <c r="A222" s="26" t="s">
        <v>1761</v>
      </c>
      <c r="B222" s="161" t="s">
        <v>1762</v>
      </c>
      <c r="C222" s="166" t="s">
        <v>1236</v>
      </c>
      <c r="D222" s="37" t="s">
        <v>75</v>
      </c>
      <c r="E222" s="37" t="s">
        <v>75</v>
      </c>
      <c r="F222" s="37" t="s">
        <v>75</v>
      </c>
      <c r="G222" s="37" t="s">
        <v>75</v>
      </c>
      <c r="H222" s="37" t="s">
        <v>75</v>
      </c>
      <c r="I222" s="37" t="s">
        <v>75</v>
      </c>
      <c r="J222" s="37" t="s">
        <v>77</v>
      </c>
      <c r="K222" s="37" t="s">
        <v>75</v>
      </c>
      <c r="L222" s="37" t="s">
        <v>77</v>
      </c>
      <c r="M222" s="37" t="s">
        <v>77</v>
      </c>
      <c r="N222" s="37" t="s">
        <v>75</v>
      </c>
      <c r="O222" s="37" t="s">
        <v>75</v>
      </c>
      <c r="P222" s="37" t="s">
        <v>75</v>
      </c>
      <c r="Q222" s="37" t="s">
        <v>75</v>
      </c>
      <c r="R222" s="37" t="s">
        <v>75</v>
      </c>
      <c r="S222" s="37" t="s">
        <v>75</v>
      </c>
      <c r="T222" s="152">
        <v>42370</v>
      </c>
      <c r="U222" s="37" t="s">
        <v>81</v>
      </c>
      <c r="V222" s="37" t="s">
        <v>1762</v>
      </c>
      <c r="W222" s="37" t="s">
        <v>1763</v>
      </c>
      <c r="X222" s="37" t="s">
        <v>83</v>
      </c>
      <c r="Y222" s="37" t="s">
        <v>1138</v>
      </c>
      <c r="Z222" s="37" t="s">
        <v>885</v>
      </c>
      <c r="AA222" s="37" t="s">
        <v>85</v>
      </c>
      <c r="AB222" s="153">
        <v>40</v>
      </c>
      <c r="AC222" s="37" t="s">
        <v>86</v>
      </c>
      <c r="AD222" s="37" t="s">
        <v>126</v>
      </c>
      <c r="AE222" s="37" t="s">
        <v>1747</v>
      </c>
      <c r="AF222" s="37" t="s">
        <v>88</v>
      </c>
      <c r="AG222" s="37" t="s">
        <v>89</v>
      </c>
      <c r="AH222" s="37" t="s">
        <v>77</v>
      </c>
      <c r="AI222" s="37" t="s">
        <v>77</v>
      </c>
      <c r="AJ222" s="37" t="s">
        <v>77</v>
      </c>
      <c r="AK222" s="37" t="s">
        <v>257</v>
      </c>
      <c r="AL222" s="37"/>
      <c r="AM222" s="37" t="s">
        <v>228</v>
      </c>
      <c r="AN222" s="37" t="s">
        <v>90</v>
      </c>
      <c r="AO222" s="37" t="s">
        <v>91</v>
      </c>
      <c r="AP222" s="37" t="s">
        <v>92</v>
      </c>
      <c r="AQ222" s="37" t="s">
        <v>77</v>
      </c>
      <c r="AR222" s="37" t="s">
        <v>77</v>
      </c>
      <c r="AS222" s="37" t="s">
        <v>77</v>
      </c>
      <c r="AT222" s="152">
        <v>42531</v>
      </c>
      <c r="AU222" s="37" t="s">
        <v>88</v>
      </c>
      <c r="AV222" s="37" t="s">
        <v>81</v>
      </c>
      <c r="AW222" s="37" t="s">
        <v>77</v>
      </c>
      <c r="AX222" s="37" t="s">
        <v>77</v>
      </c>
      <c r="AY222" s="37" t="s">
        <v>75</v>
      </c>
      <c r="AZ222" s="37" t="s">
        <v>77</v>
      </c>
      <c r="BA222" s="37" t="s">
        <v>93</v>
      </c>
      <c r="BB222" s="152">
        <v>42531</v>
      </c>
      <c r="BC222" s="37"/>
      <c r="BD222" s="37" t="s">
        <v>1748</v>
      </c>
      <c r="BE222" s="154">
        <v>42573.390370370369</v>
      </c>
      <c r="BF222" s="37" t="s">
        <v>77</v>
      </c>
      <c r="BG222" s="37" t="s">
        <v>1257</v>
      </c>
      <c r="BH222" s="37" t="s">
        <v>1240</v>
      </c>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row>
    <row r="223" spans="1:99" s="26" customFormat="1" ht="28">
      <c r="A223" s="26" t="s">
        <v>1764</v>
      </c>
      <c r="B223" s="161" t="s">
        <v>1765</v>
      </c>
      <c r="C223" s="166" t="s">
        <v>1236</v>
      </c>
      <c r="D223" s="37" t="s">
        <v>75</v>
      </c>
      <c r="E223" s="37" t="s">
        <v>75</v>
      </c>
      <c r="F223" s="37" t="s">
        <v>75</v>
      </c>
      <c r="G223" s="37" t="s">
        <v>75</v>
      </c>
      <c r="H223" s="37" t="s">
        <v>75</v>
      </c>
      <c r="I223" s="37" t="s">
        <v>75</v>
      </c>
      <c r="J223" s="37" t="s">
        <v>77</v>
      </c>
      <c r="K223" s="37" t="s">
        <v>75</v>
      </c>
      <c r="L223" s="37" t="s">
        <v>77</v>
      </c>
      <c r="M223" s="37" t="s">
        <v>77</v>
      </c>
      <c r="N223" s="37" t="s">
        <v>75</v>
      </c>
      <c r="O223" s="37" t="s">
        <v>75</v>
      </c>
      <c r="P223" s="37" t="s">
        <v>75</v>
      </c>
      <c r="Q223" s="37" t="s">
        <v>75</v>
      </c>
      <c r="R223" s="37" t="s">
        <v>75</v>
      </c>
      <c r="S223" s="37" t="s">
        <v>75</v>
      </c>
      <c r="T223" s="152">
        <v>42370</v>
      </c>
      <c r="U223" s="37" t="s">
        <v>81</v>
      </c>
      <c r="V223" s="37" t="s">
        <v>1765</v>
      </c>
      <c r="W223" s="37" t="s">
        <v>1766</v>
      </c>
      <c r="X223" s="37" t="s">
        <v>83</v>
      </c>
      <c r="Y223" s="37" t="s">
        <v>1138</v>
      </c>
      <c r="Z223" s="37" t="s">
        <v>1290</v>
      </c>
      <c r="AA223" s="37" t="s">
        <v>85</v>
      </c>
      <c r="AB223" s="153">
        <v>40</v>
      </c>
      <c r="AC223" s="37" t="s">
        <v>86</v>
      </c>
      <c r="AD223" s="37" t="s">
        <v>126</v>
      </c>
      <c r="AE223" s="37" t="s">
        <v>1747</v>
      </c>
      <c r="AF223" s="37" t="s">
        <v>88</v>
      </c>
      <c r="AG223" s="37" t="s">
        <v>89</v>
      </c>
      <c r="AH223" s="37" t="s">
        <v>77</v>
      </c>
      <c r="AI223" s="37" t="s">
        <v>77</v>
      </c>
      <c r="AJ223" s="37" t="s">
        <v>77</v>
      </c>
      <c r="AK223" s="37" t="s">
        <v>257</v>
      </c>
      <c r="AL223" s="37" t="s">
        <v>257</v>
      </c>
      <c r="AM223" s="37" t="s">
        <v>228</v>
      </c>
      <c r="AN223" s="37" t="s">
        <v>90</v>
      </c>
      <c r="AO223" s="37" t="s">
        <v>91</v>
      </c>
      <c r="AP223" s="37" t="s">
        <v>92</v>
      </c>
      <c r="AQ223" s="37" t="s">
        <v>77</v>
      </c>
      <c r="AR223" s="37" t="s">
        <v>77</v>
      </c>
      <c r="AS223" s="37" t="s">
        <v>77</v>
      </c>
      <c r="AT223" s="152">
        <v>42531</v>
      </c>
      <c r="AU223" s="37" t="s">
        <v>88</v>
      </c>
      <c r="AV223" s="37" t="s">
        <v>81</v>
      </c>
      <c r="AW223" s="37" t="s">
        <v>77</v>
      </c>
      <c r="AX223" s="37" t="s">
        <v>77</v>
      </c>
      <c r="AY223" s="37" t="s">
        <v>75</v>
      </c>
      <c r="AZ223" s="37" t="s">
        <v>77</v>
      </c>
      <c r="BA223" s="37" t="s">
        <v>93</v>
      </c>
      <c r="BB223" s="152">
        <v>42531</v>
      </c>
      <c r="BC223" s="37"/>
      <c r="BD223" s="37" t="s">
        <v>1748</v>
      </c>
      <c r="BE223" s="154">
        <v>42573.390914351854</v>
      </c>
      <c r="BF223" s="37" t="s">
        <v>77</v>
      </c>
      <c r="BG223" s="37" t="s">
        <v>1257</v>
      </c>
      <c r="BH223" s="37" t="s">
        <v>1240</v>
      </c>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row>
    <row r="224" spans="1:99" s="26" customFormat="1" ht="28">
      <c r="A224" s="26" t="s">
        <v>1767</v>
      </c>
      <c r="B224" s="161" t="s">
        <v>1768</v>
      </c>
      <c r="C224" s="166" t="s">
        <v>1236</v>
      </c>
      <c r="D224" s="37" t="s">
        <v>75</v>
      </c>
      <c r="E224" s="37" t="s">
        <v>75</v>
      </c>
      <c r="F224" s="37" t="s">
        <v>75</v>
      </c>
      <c r="G224" s="37" t="s">
        <v>75</v>
      </c>
      <c r="H224" s="37" t="s">
        <v>75</v>
      </c>
      <c r="I224" s="37" t="s">
        <v>75</v>
      </c>
      <c r="J224" s="37" t="s">
        <v>77</v>
      </c>
      <c r="K224" s="37" t="s">
        <v>75</v>
      </c>
      <c r="L224" s="37" t="s">
        <v>77</v>
      </c>
      <c r="M224" s="37" t="s">
        <v>77</v>
      </c>
      <c r="N224" s="37" t="s">
        <v>75</v>
      </c>
      <c r="O224" s="37" t="s">
        <v>75</v>
      </c>
      <c r="P224" s="37" t="s">
        <v>75</v>
      </c>
      <c r="Q224" s="37" t="s">
        <v>75</v>
      </c>
      <c r="R224" s="37" t="s">
        <v>75</v>
      </c>
      <c r="S224" s="37" t="s">
        <v>75</v>
      </c>
      <c r="T224" s="152">
        <v>42370</v>
      </c>
      <c r="U224" s="37" t="s">
        <v>81</v>
      </c>
      <c r="V224" s="37" t="s">
        <v>1768</v>
      </c>
      <c r="W224" s="37" t="s">
        <v>1769</v>
      </c>
      <c r="X224" s="37" t="s">
        <v>83</v>
      </c>
      <c r="Y224" s="37" t="s">
        <v>1138</v>
      </c>
      <c r="Z224" s="37" t="s">
        <v>855</v>
      </c>
      <c r="AA224" s="37" t="s">
        <v>85</v>
      </c>
      <c r="AB224" s="153">
        <v>40</v>
      </c>
      <c r="AC224" s="37" t="s">
        <v>86</v>
      </c>
      <c r="AD224" s="37" t="s">
        <v>126</v>
      </c>
      <c r="AE224" s="37" t="s">
        <v>1747</v>
      </c>
      <c r="AF224" s="37" t="s">
        <v>88</v>
      </c>
      <c r="AG224" s="37" t="s">
        <v>89</v>
      </c>
      <c r="AH224" s="37" t="s">
        <v>77</v>
      </c>
      <c r="AI224" s="37" t="s">
        <v>77</v>
      </c>
      <c r="AJ224" s="37" t="s">
        <v>77</v>
      </c>
      <c r="AK224" s="37" t="s">
        <v>257</v>
      </c>
      <c r="AL224" s="37"/>
      <c r="AM224" s="37" t="s">
        <v>228</v>
      </c>
      <c r="AN224" s="37" t="s">
        <v>90</v>
      </c>
      <c r="AO224" s="37" t="s">
        <v>91</v>
      </c>
      <c r="AP224" s="37" t="s">
        <v>92</v>
      </c>
      <c r="AQ224" s="37" t="s">
        <v>77</v>
      </c>
      <c r="AR224" s="37" t="s">
        <v>77</v>
      </c>
      <c r="AS224" s="37" t="s">
        <v>77</v>
      </c>
      <c r="AT224" s="152">
        <v>42719</v>
      </c>
      <c r="AU224" s="37" t="s">
        <v>88</v>
      </c>
      <c r="AV224" s="37" t="s">
        <v>81</v>
      </c>
      <c r="AW224" s="37" t="s">
        <v>77</v>
      </c>
      <c r="AX224" s="37" t="s">
        <v>77</v>
      </c>
      <c r="AY224" s="37" t="s">
        <v>75</v>
      </c>
      <c r="AZ224" s="37" t="s">
        <v>77</v>
      </c>
      <c r="BA224" s="37" t="s">
        <v>93</v>
      </c>
      <c r="BB224" s="152">
        <v>42719</v>
      </c>
      <c r="BC224" s="37"/>
      <c r="BD224" s="37" t="s">
        <v>171</v>
      </c>
      <c r="BE224" s="154">
        <v>42719.451284722221</v>
      </c>
      <c r="BF224" s="37" t="s">
        <v>77</v>
      </c>
      <c r="BG224" s="37" t="s">
        <v>1257</v>
      </c>
      <c r="BH224" s="37" t="s">
        <v>1240</v>
      </c>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row>
    <row r="225" spans="1:99" s="26" customFormat="1" ht="28">
      <c r="A225" s="26" t="s">
        <v>1770</v>
      </c>
      <c r="B225" s="161" t="s">
        <v>1771</v>
      </c>
      <c r="C225" s="166" t="s">
        <v>1236</v>
      </c>
      <c r="D225" s="37" t="s">
        <v>75</v>
      </c>
      <c r="E225" s="37" t="s">
        <v>75</v>
      </c>
      <c r="F225" s="37" t="s">
        <v>75</v>
      </c>
      <c r="G225" s="37" t="s">
        <v>75</v>
      </c>
      <c r="H225" s="37" t="s">
        <v>75</v>
      </c>
      <c r="I225" s="37" t="s">
        <v>75</v>
      </c>
      <c r="J225" s="37" t="s">
        <v>77</v>
      </c>
      <c r="K225" s="37" t="s">
        <v>75</v>
      </c>
      <c r="L225" s="37" t="s">
        <v>77</v>
      </c>
      <c r="M225" s="37" t="s">
        <v>77</v>
      </c>
      <c r="N225" s="37" t="s">
        <v>75</v>
      </c>
      <c r="O225" s="37" t="s">
        <v>75</v>
      </c>
      <c r="P225" s="37" t="s">
        <v>75</v>
      </c>
      <c r="Q225" s="37" t="s">
        <v>75</v>
      </c>
      <c r="R225" s="37" t="s">
        <v>75</v>
      </c>
      <c r="S225" s="37" t="s">
        <v>75</v>
      </c>
      <c r="T225" s="152">
        <v>42370</v>
      </c>
      <c r="U225" s="37" t="s">
        <v>81</v>
      </c>
      <c r="V225" s="37" t="s">
        <v>1771</v>
      </c>
      <c r="W225" s="37" t="s">
        <v>1771</v>
      </c>
      <c r="X225" s="37" t="s">
        <v>83</v>
      </c>
      <c r="Y225" s="37" t="s">
        <v>1138</v>
      </c>
      <c r="Z225" s="37" t="s">
        <v>858</v>
      </c>
      <c r="AA225" s="37" t="s">
        <v>85</v>
      </c>
      <c r="AB225" s="153">
        <v>40</v>
      </c>
      <c r="AC225" s="37" t="s">
        <v>86</v>
      </c>
      <c r="AD225" s="37" t="s">
        <v>126</v>
      </c>
      <c r="AE225" s="37" t="s">
        <v>1747</v>
      </c>
      <c r="AF225" s="37" t="s">
        <v>88</v>
      </c>
      <c r="AG225" s="37" t="s">
        <v>89</v>
      </c>
      <c r="AH225" s="37" t="s">
        <v>77</v>
      </c>
      <c r="AI225" s="37" t="s">
        <v>77</v>
      </c>
      <c r="AJ225" s="37" t="s">
        <v>77</v>
      </c>
      <c r="AK225" s="37" t="s">
        <v>257</v>
      </c>
      <c r="AL225" s="37"/>
      <c r="AM225" s="37" t="s">
        <v>228</v>
      </c>
      <c r="AN225" s="37" t="s">
        <v>90</v>
      </c>
      <c r="AO225" s="37" t="s">
        <v>91</v>
      </c>
      <c r="AP225" s="37" t="s">
        <v>92</v>
      </c>
      <c r="AQ225" s="37" t="s">
        <v>77</v>
      </c>
      <c r="AR225" s="37" t="s">
        <v>77</v>
      </c>
      <c r="AS225" s="37" t="s">
        <v>77</v>
      </c>
      <c r="AT225" s="152">
        <v>42534</v>
      </c>
      <c r="AU225" s="37" t="s">
        <v>88</v>
      </c>
      <c r="AV225" s="37" t="s">
        <v>81</v>
      </c>
      <c r="AW225" s="37" t="s">
        <v>77</v>
      </c>
      <c r="AX225" s="37" t="s">
        <v>77</v>
      </c>
      <c r="AY225" s="37" t="s">
        <v>75</v>
      </c>
      <c r="AZ225" s="37" t="s">
        <v>77</v>
      </c>
      <c r="BA225" s="37" t="s">
        <v>93</v>
      </c>
      <c r="BB225" s="152">
        <v>42534</v>
      </c>
      <c r="BC225" s="37"/>
      <c r="BD225" s="37" t="s">
        <v>1748</v>
      </c>
      <c r="BE225" s="154">
        <v>42573.39130787037</v>
      </c>
      <c r="BF225" s="37" t="s">
        <v>77</v>
      </c>
      <c r="BG225" s="37" t="s">
        <v>1257</v>
      </c>
      <c r="BH225" s="37" t="s">
        <v>1240</v>
      </c>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row>
    <row r="226" spans="1:99" s="26" customFormat="1" ht="28">
      <c r="A226" s="26" t="s">
        <v>1772</v>
      </c>
      <c r="B226" s="161" t="s">
        <v>1773</v>
      </c>
      <c r="C226" s="166" t="s">
        <v>1236</v>
      </c>
      <c r="D226" s="37" t="s">
        <v>75</v>
      </c>
      <c r="E226" s="37" t="s">
        <v>75</v>
      </c>
      <c r="F226" s="37" t="s">
        <v>75</v>
      </c>
      <c r="G226" s="37" t="s">
        <v>75</v>
      </c>
      <c r="H226" s="37" t="s">
        <v>75</v>
      </c>
      <c r="I226" s="37" t="s">
        <v>75</v>
      </c>
      <c r="J226" s="37" t="s">
        <v>77</v>
      </c>
      <c r="K226" s="37" t="s">
        <v>75</v>
      </c>
      <c r="L226" s="37" t="s">
        <v>77</v>
      </c>
      <c r="M226" s="37" t="s">
        <v>77</v>
      </c>
      <c r="N226" s="37" t="s">
        <v>75</v>
      </c>
      <c r="O226" s="37" t="s">
        <v>75</v>
      </c>
      <c r="P226" s="37" t="s">
        <v>75</v>
      </c>
      <c r="Q226" s="37" t="s">
        <v>75</v>
      </c>
      <c r="R226" s="37" t="s">
        <v>75</v>
      </c>
      <c r="S226" s="37" t="s">
        <v>75</v>
      </c>
      <c r="T226" s="152">
        <v>42370</v>
      </c>
      <c r="U226" s="37" t="s">
        <v>81</v>
      </c>
      <c r="V226" s="37" t="s">
        <v>1773</v>
      </c>
      <c r="W226" s="37" t="s">
        <v>1774</v>
      </c>
      <c r="X226" s="37" t="s">
        <v>83</v>
      </c>
      <c r="Y226" s="37" t="s">
        <v>1138</v>
      </c>
      <c r="Z226" s="37" t="s">
        <v>901</v>
      </c>
      <c r="AA226" s="37" t="s">
        <v>85</v>
      </c>
      <c r="AB226" s="153">
        <v>40</v>
      </c>
      <c r="AC226" s="37" t="s">
        <v>86</v>
      </c>
      <c r="AD226" s="37" t="s">
        <v>126</v>
      </c>
      <c r="AE226" s="37" t="s">
        <v>1747</v>
      </c>
      <c r="AF226" s="37" t="s">
        <v>88</v>
      </c>
      <c r="AG226" s="37" t="s">
        <v>89</v>
      </c>
      <c r="AH226" s="37" t="s">
        <v>77</v>
      </c>
      <c r="AI226" s="37" t="s">
        <v>77</v>
      </c>
      <c r="AJ226" s="37" t="s">
        <v>77</v>
      </c>
      <c r="AK226" s="37" t="s">
        <v>257</v>
      </c>
      <c r="AL226" s="37"/>
      <c r="AM226" s="37" t="s">
        <v>228</v>
      </c>
      <c r="AN226" s="37" t="s">
        <v>90</v>
      </c>
      <c r="AO226" s="37" t="s">
        <v>91</v>
      </c>
      <c r="AP226" s="37" t="s">
        <v>92</v>
      </c>
      <c r="AQ226" s="37" t="s">
        <v>77</v>
      </c>
      <c r="AR226" s="37" t="s">
        <v>77</v>
      </c>
      <c r="AS226" s="37" t="s">
        <v>77</v>
      </c>
      <c r="AT226" s="152">
        <v>42719</v>
      </c>
      <c r="AU226" s="37" t="s">
        <v>88</v>
      </c>
      <c r="AV226" s="37" t="s">
        <v>81</v>
      </c>
      <c r="AW226" s="37" t="s">
        <v>77</v>
      </c>
      <c r="AX226" s="37" t="s">
        <v>77</v>
      </c>
      <c r="AY226" s="37" t="s">
        <v>75</v>
      </c>
      <c r="AZ226" s="37" t="s">
        <v>77</v>
      </c>
      <c r="BA226" s="37" t="s">
        <v>93</v>
      </c>
      <c r="BB226" s="152">
        <v>42719</v>
      </c>
      <c r="BC226" s="37"/>
      <c r="BD226" s="37" t="s">
        <v>171</v>
      </c>
      <c r="BE226" s="154">
        <v>42719.453923611109</v>
      </c>
      <c r="BF226" s="37" t="s">
        <v>77</v>
      </c>
      <c r="BG226" s="37" t="s">
        <v>1257</v>
      </c>
      <c r="BH226" s="37" t="s">
        <v>1240</v>
      </c>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row>
    <row r="227" spans="1:99" s="26" customFormat="1" ht="28">
      <c r="A227" s="26" t="s">
        <v>1775</v>
      </c>
      <c r="B227" s="161" t="s">
        <v>1776</v>
      </c>
      <c r="C227" s="166" t="s">
        <v>1236</v>
      </c>
      <c r="D227" s="37" t="s">
        <v>75</v>
      </c>
      <c r="E227" s="37" t="s">
        <v>75</v>
      </c>
      <c r="F227" s="37" t="s">
        <v>75</v>
      </c>
      <c r="G227" s="37" t="s">
        <v>75</v>
      </c>
      <c r="H227" s="37" t="s">
        <v>75</v>
      </c>
      <c r="I227" s="37" t="s">
        <v>75</v>
      </c>
      <c r="J227" s="37" t="s">
        <v>77</v>
      </c>
      <c r="K227" s="37" t="s">
        <v>75</v>
      </c>
      <c r="L227" s="37" t="s">
        <v>77</v>
      </c>
      <c r="M227" s="37" t="s">
        <v>77</v>
      </c>
      <c r="N227" s="37" t="s">
        <v>75</v>
      </c>
      <c r="O227" s="37" t="s">
        <v>75</v>
      </c>
      <c r="P227" s="37" t="s">
        <v>75</v>
      </c>
      <c r="Q227" s="37" t="s">
        <v>75</v>
      </c>
      <c r="R227" s="37" t="s">
        <v>75</v>
      </c>
      <c r="S227" s="37" t="s">
        <v>75</v>
      </c>
      <c r="T227" s="152">
        <v>42370</v>
      </c>
      <c r="U227" s="37" t="s">
        <v>81</v>
      </c>
      <c r="V227" s="37" t="s">
        <v>1776</v>
      </c>
      <c r="W227" s="37" t="s">
        <v>1776</v>
      </c>
      <c r="X227" s="37" t="s">
        <v>83</v>
      </c>
      <c r="Y227" s="37" t="s">
        <v>1138</v>
      </c>
      <c r="Z227" s="37" t="s">
        <v>885</v>
      </c>
      <c r="AA227" s="37" t="s">
        <v>85</v>
      </c>
      <c r="AB227" s="153">
        <v>40</v>
      </c>
      <c r="AC227" s="37" t="s">
        <v>86</v>
      </c>
      <c r="AD227" s="37" t="s">
        <v>126</v>
      </c>
      <c r="AE227" s="37" t="s">
        <v>1747</v>
      </c>
      <c r="AF227" s="37" t="s">
        <v>88</v>
      </c>
      <c r="AG227" s="37" t="s">
        <v>89</v>
      </c>
      <c r="AH227" s="37" t="s">
        <v>77</v>
      </c>
      <c r="AI227" s="37" t="s">
        <v>77</v>
      </c>
      <c r="AJ227" s="37" t="s">
        <v>77</v>
      </c>
      <c r="AK227" s="37" t="s">
        <v>257</v>
      </c>
      <c r="AL227" s="37"/>
      <c r="AM227" s="37" t="s">
        <v>228</v>
      </c>
      <c r="AN227" s="37" t="s">
        <v>90</v>
      </c>
      <c r="AO227" s="37" t="s">
        <v>91</v>
      </c>
      <c r="AP227" s="37" t="s">
        <v>92</v>
      </c>
      <c r="AQ227" s="37" t="s">
        <v>77</v>
      </c>
      <c r="AR227" s="37" t="s">
        <v>77</v>
      </c>
      <c r="AS227" s="37" t="s">
        <v>77</v>
      </c>
      <c r="AT227" s="152">
        <v>42597</v>
      </c>
      <c r="AU227" s="37" t="s">
        <v>88</v>
      </c>
      <c r="AV227" s="37" t="s">
        <v>81</v>
      </c>
      <c r="AW227" s="37" t="s">
        <v>77</v>
      </c>
      <c r="AX227" s="37" t="s">
        <v>77</v>
      </c>
      <c r="AY227" s="37" t="s">
        <v>75</v>
      </c>
      <c r="AZ227" s="37" t="s">
        <v>77</v>
      </c>
      <c r="BA227" s="37" t="s">
        <v>93</v>
      </c>
      <c r="BB227" s="152">
        <v>42597</v>
      </c>
      <c r="BC227" s="37"/>
      <c r="BD227" s="37" t="s">
        <v>171</v>
      </c>
      <c r="BE227" s="154">
        <v>42597.418599537035</v>
      </c>
      <c r="BF227" s="37" t="s">
        <v>77</v>
      </c>
      <c r="BG227" s="37" t="s">
        <v>1257</v>
      </c>
      <c r="BH227" s="37" t="s">
        <v>1240</v>
      </c>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row>
    <row r="228" spans="1:99" s="26" customFormat="1" ht="28">
      <c r="A228" s="26" t="s">
        <v>1777</v>
      </c>
      <c r="B228" s="161" t="s">
        <v>1778</v>
      </c>
      <c r="C228" s="166" t="s">
        <v>1236</v>
      </c>
      <c r="D228" s="37" t="s">
        <v>75</v>
      </c>
      <c r="E228" s="37" t="s">
        <v>75</v>
      </c>
      <c r="F228" s="37" t="s">
        <v>75</v>
      </c>
      <c r="G228" s="37" t="s">
        <v>75</v>
      </c>
      <c r="H228" s="37" t="s">
        <v>75</v>
      </c>
      <c r="I228" s="37" t="s">
        <v>75</v>
      </c>
      <c r="J228" s="37" t="s">
        <v>77</v>
      </c>
      <c r="K228" s="37" t="s">
        <v>75</v>
      </c>
      <c r="L228" s="37" t="s">
        <v>77</v>
      </c>
      <c r="M228" s="37" t="s">
        <v>77</v>
      </c>
      <c r="N228" s="37" t="s">
        <v>75</v>
      </c>
      <c r="O228" s="37" t="s">
        <v>75</v>
      </c>
      <c r="P228" s="37" t="s">
        <v>75</v>
      </c>
      <c r="Q228" s="37" t="s">
        <v>75</v>
      </c>
      <c r="R228" s="37" t="s">
        <v>75</v>
      </c>
      <c r="S228" s="37" t="s">
        <v>75</v>
      </c>
      <c r="T228" s="152">
        <v>42370</v>
      </c>
      <c r="U228" s="37" t="s">
        <v>81</v>
      </c>
      <c r="V228" s="37" t="s">
        <v>1778</v>
      </c>
      <c r="W228" s="37" t="s">
        <v>1779</v>
      </c>
      <c r="X228" s="37" t="s">
        <v>83</v>
      </c>
      <c r="Y228" s="37" t="s">
        <v>1138</v>
      </c>
      <c r="Z228" s="37" t="s">
        <v>1290</v>
      </c>
      <c r="AA228" s="37" t="s">
        <v>85</v>
      </c>
      <c r="AB228" s="153">
        <v>40</v>
      </c>
      <c r="AC228" s="37" t="s">
        <v>86</v>
      </c>
      <c r="AD228" s="37" t="s">
        <v>126</v>
      </c>
      <c r="AE228" s="37" t="s">
        <v>1747</v>
      </c>
      <c r="AF228" s="37" t="s">
        <v>88</v>
      </c>
      <c r="AG228" s="37" t="s">
        <v>89</v>
      </c>
      <c r="AH228" s="37" t="s">
        <v>77</v>
      </c>
      <c r="AI228" s="37" t="s">
        <v>77</v>
      </c>
      <c r="AJ228" s="37" t="s">
        <v>77</v>
      </c>
      <c r="AK228" s="37" t="s">
        <v>257</v>
      </c>
      <c r="AL228" s="37"/>
      <c r="AM228" s="37" t="s">
        <v>228</v>
      </c>
      <c r="AN228" s="37" t="s">
        <v>90</v>
      </c>
      <c r="AO228" s="37" t="s">
        <v>91</v>
      </c>
      <c r="AP228" s="37" t="s">
        <v>92</v>
      </c>
      <c r="AQ228" s="37" t="s">
        <v>77</v>
      </c>
      <c r="AR228" s="37" t="s">
        <v>77</v>
      </c>
      <c r="AS228" s="37" t="s">
        <v>77</v>
      </c>
      <c r="AT228" s="152">
        <v>42719</v>
      </c>
      <c r="AU228" s="37" t="s">
        <v>88</v>
      </c>
      <c r="AV228" s="37" t="s">
        <v>81</v>
      </c>
      <c r="AW228" s="37" t="s">
        <v>77</v>
      </c>
      <c r="AX228" s="37" t="s">
        <v>77</v>
      </c>
      <c r="AY228" s="37" t="s">
        <v>75</v>
      </c>
      <c r="AZ228" s="37" t="s">
        <v>77</v>
      </c>
      <c r="BA228" s="37" t="s">
        <v>93</v>
      </c>
      <c r="BB228" s="152">
        <v>42719</v>
      </c>
      <c r="BC228" s="37"/>
      <c r="BD228" s="37" t="s">
        <v>171</v>
      </c>
      <c r="BE228" s="154">
        <v>42719.456192129626</v>
      </c>
      <c r="BF228" s="37" t="s">
        <v>77</v>
      </c>
      <c r="BG228" s="37" t="s">
        <v>1257</v>
      </c>
      <c r="BH228" s="37" t="s">
        <v>1240</v>
      </c>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row>
    <row r="229" spans="1:99" s="26" customFormat="1" ht="28">
      <c r="A229" s="26" t="s">
        <v>1780</v>
      </c>
      <c r="B229" s="161" t="s">
        <v>1781</v>
      </c>
      <c r="C229" s="166" t="s">
        <v>1236</v>
      </c>
      <c r="D229" s="37" t="s">
        <v>75</v>
      </c>
      <c r="E229" s="37" t="s">
        <v>75</v>
      </c>
      <c r="F229" s="37" t="s">
        <v>75</v>
      </c>
      <c r="G229" s="37" t="s">
        <v>75</v>
      </c>
      <c r="H229" s="37" t="s">
        <v>75</v>
      </c>
      <c r="I229" s="37" t="s">
        <v>75</v>
      </c>
      <c r="J229" s="37" t="s">
        <v>77</v>
      </c>
      <c r="K229" s="37" t="s">
        <v>75</v>
      </c>
      <c r="L229" s="37" t="s">
        <v>77</v>
      </c>
      <c r="M229" s="37" t="s">
        <v>77</v>
      </c>
      <c r="N229" s="37" t="s">
        <v>75</v>
      </c>
      <c r="O229" s="37" t="s">
        <v>75</v>
      </c>
      <c r="P229" s="37" t="s">
        <v>75</v>
      </c>
      <c r="Q229" s="37" t="s">
        <v>75</v>
      </c>
      <c r="R229" s="37" t="s">
        <v>75</v>
      </c>
      <c r="S229" s="37" t="s">
        <v>75</v>
      </c>
      <c r="T229" s="152">
        <v>42370</v>
      </c>
      <c r="U229" s="37" t="s">
        <v>81</v>
      </c>
      <c r="V229" s="37" t="s">
        <v>1781</v>
      </c>
      <c r="W229" s="37" t="s">
        <v>1782</v>
      </c>
      <c r="X229" s="37" t="s">
        <v>83</v>
      </c>
      <c r="Y229" s="37" t="s">
        <v>1138</v>
      </c>
      <c r="Z229" s="37" t="s">
        <v>1362</v>
      </c>
      <c r="AA229" s="37" t="s">
        <v>85</v>
      </c>
      <c r="AB229" s="153">
        <v>40</v>
      </c>
      <c r="AC229" s="37" t="s">
        <v>86</v>
      </c>
      <c r="AD229" s="37" t="s">
        <v>126</v>
      </c>
      <c r="AE229" s="37" t="s">
        <v>1747</v>
      </c>
      <c r="AF229" s="37" t="s">
        <v>88</v>
      </c>
      <c r="AG229" s="37" t="s">
        <v>89</v>
      </c>
      <c r="AH229" s="37" t="s">
        <v>77</v>
      </c>
      <c r="AI229" s="37" t="s">
        <v>77</v>
      </c>
      <c r="AJ229" s="37" t="s">
        <v>77</v>
      </c>
      <c r="AK229" s="37" t="s">
        <v>257</v>
      </c>
      <c r="AL229" s="37"/>
      <c r="AM229" s="37" t="s">
        <v>92</v>
      </c>
      <c r="AN229" s="37" t="s">
        <v>90</v>
      </c>
      <c r="AO229" s="37" t="s">
        <v>91</v>
      </c>
      <c r="AP229" s="37" t="s">
        <v>92</v>
      </c>
      <c r="AQ229" s="37" t="s">
        <v>77</v>
      </c>
      <c r="AR229" s="37" t="s">
        <v>77</v>
      </c>
      <c r="AS229" s="37" t="s">
        <v>77</v>
      </c>
      <c r="AT229" s="152">
        <v>42719</v>
      </c>
      <c r="AU229" s="37" t="s">
        <v>88</v>
      </c>
      <c r="AV229" s="37" t="s">
        <v>81</v>
      </c>
      <c r="AW229" s="37" t="s">
        <v>77</v>
      </c>
      <c r="AX229" s="37" t="s">
        <v>77</v>
      </c>
      <c r="AY229" s="37" t="s">
        <v>75</v>
      </c>
      <c r="AZ229" s="37" t="s">
        <v>77</v>
      </c>
      <c r="BA229" s="37" t="s">
        <v>93</v>
      </c>
      <c r="BB229" s="152">
        <v>42719</v>
      </c>
      <c r="BC229" s="37"/>
      <c r="BD229" s="37" t="s">
        <v>171</v>
      </c>
      <c r="BE229" s="154">
        <v>42719.458483796298</v>
      </c>
      <c r="BF229" s="37" t="s">
        <v>77</v>
      </c>
      <c r="BG229" s="37" t="s">
        <v>1257</v>
      </c>
      <c r="BH229" s="37" t="s">
        <v>1240</v>
      </c>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row>
    <row r="230" spans="1:99" s="26" customFormat="1" ht="28">
      <c r="A230" s="26" t="s">
        <v>1783</v>
      </c>
      <c r="B230" s="161" t="s">
        <v>1784</v>
      </c>
      <c r="C230" s="166" t="s">
        <v>1236</v>
      </c>
      <c r="D230" s="37" t="s">
        <v>75</v>
      </c>
      <c r="E230" s="37" t="s">
        <v>75</v>
      </c>
      <c r="F230" s="37" t="s">
        <v>75</v>
      </c>
      <c r="G230" s="37" t="s">
        <v>75</v>
      </c>
      <c r="H230" s="37" t="s">
        <v>75</v>
      </c>
      <c r="I230" s="37" t="s">
        <v>75</v>
      </c>
      <c r="J230" s="37" t="s">
        <v>77</v>
      </c>
      <c r="K230" s="37" t="s">
        <v>75</v>
      </c>
      <c r="L230" s="37" t="s">
        <v>77</v>
      </c>
      <c r="M230" s="37" t="s">
        <v>77</v>
      </c>
      <c r="N230" s="37" t="s">
        <v>75</v>
      </c>
      <c r="O230" s="37" t="s">
        <v>75</v>
      </c>
      <c r="P230" s="37" t="s">
        <v>75</v>
      </c>
      <c r="Q230" s="37" t="s">
        <v>75</v>
      </c>
      <c r="R230" s="37" t="s">
        <v>75</v>
      </c>
      <c r="S230" s="37" t="s">
        <v>75</v>
      </c>
      <c r="T230" s="152">
        <v>42370</v>
      </c>
      <c r="U230" s="37" t="s">
        <v>81</v>
      </c>
      <c r="V230" s="37" t="s">
        <v>1784</v>
      </c>
      <c r="W230" s="37" t="s">
        <v>1785</v>
      </c>
      <c r="X230" s="37" t="s">
        <v>83</v>
      </c>
      <c r="Y230" s="37" t="s">
        <v>1138</v>
      </c>
      <c r="Z230" s="37" t="s">
        <v>1261</v>
      </c>
      <c r="AA230" s="37" t="s">
        <v>85</v>
      </c>
      <c r="AB230" s="153">
        <v>40</v>
      </c>
      <c r="AC230" s="37" t="s">
        <v>86</v>
      </c>
      <c r="AD230" s="37" t="s">
        <v>126</v>
      </c>
      <c r="AE230" s="37" t="s">
        <v>1747</v>
      </c>
      <c r="AF230" s="37" t="s">
        <v>88</v>
      </c>
      <c r="AG230" s="37" t="s">
        <v>89</v>
      </c>
      <c r="AH230" s="37" t="s">
        <v>77</v>
      </c>
      <c r="AI230" s="37" t="s">
        <v>77</v>
      </c>
      <c r="AJ230" s="37" t="s">
        <v>77</v>
      </c>
      <c r="AK230" s="37" t="s">
        <v>257</v>
      </c>
      <c r="AL230" s="37"/>
      <c r="AM230" s="37" t="s">
        <v>92</v>
      </c>
      <c r="AN230" s="37" t="s">
        <v>90</v>
      </c>
      <c r="AO230" s="37" t="s">
        <v>91</v>
      </c>
      <c r="AP230" s="37" t="s">
        <v>92</v>
      </c>
      <c r="AQ230" s="37" t="s">
        <v>77</v>
      </c>
      <c r="AR230" s="37" t="s">
        <v>77</v>
      </c>
      <c r="AS230" s="37" t="s">
        <v>77</v>
      </c>
      <c r="AT230" s="152">
        <v>42719</v>
      </c>
      <c r="AU230" s="37" t="s">
        <v>88</v>
      </c>
      <c r="AV230" s="37" t="s">
        <v>81</v>
      </c>
      <c r="AW230" s="37" t="s">
        <v>77</v>
      </c>
      <c r="AX230" s="37" t="s">
        <v>77</v>
      </c>
      <c r="AY230" s="37" t="s">
        <v>75</v>
      </c>
      <c r="AZ230" s="37" t="s">
        <v>77</v>
      </c>
      <c r="BA230" s="37" t="s">
        <v>93</v>
      </c>
      <c r="BB230" s="152">
        <v>42719</v>
      </c>
      <c r="BC230" s="37"/>
      <c r="BD230" s="37" t="s">
        <v>171</v>
      </c>
      <c r="BE230" s="154">
        <v>42719.460844907408</v>
      </c>
      <c r="BF230" s="37" t="s">
        <v>77</v>
      </c>
      <c r="BG230" s="37" t="s">
        <v>1257</v>
      </c>
      <c r="BH230" s="37" t="s">
        <v>1240</v>
      </c>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row>
    <row r="231" spans="1:99" s="26" customFormat="1" ht="56">
      <c r="A231" s="26" t="s">
        <v>1786</v>
      </c>
      <c r="B231" s="161" t="s">
        <v>1787</v>
      </c>
      <c r="C231" s="166" t="s">
        <v>1236</v>
      </c>
      <c r="D231" s="37" t="s">
        <v>75</v>
      </c>
      <c r="E231" s="37" t="s">
        <v>75</v>
      </c>
      <c r="F231" s="37" t="s">
        <v>75</v>
      </c>
      <c r="G231" s="37" t="s">
        <v>75</v>
      </c>
      <c r="H231" s="37" t="s">
        <v>75</v>
      </c>
      <c r="I231" s="37" t="s">
        <v>75</v>
      </c>
      <c r="J231" s="37" t="s">
        <v>77</v>
      </c>
      <c r="K231" s="37" t="s">
        <v>75</v>
      </c>
      <c r="L231" s="37" t="s">
        <v>77</v>
      </c>
      <c r="M231" s="37" t="s">
        <v>77</v>
      </c>
      <c r="N231" s="37" t="s">
        <v>75</v>
      </c>
      <c r="O231" s="37" t="s">
        <v>75</v>
      </c>
      <c r="P231" s="37" t="s">
        <v>75</v>
      </c>
      <c r="Q231" s="37" t="s">
        <v>75</v>
      </c>
      <c r="R231" s="37" t="s">
        <v>75</v>
      </c>
      <c r="S231" s="37" t="s">
        <v>75</v>
      </c>
      <c r="T231" s="152">
        <v>42370</v>
      </c>
      <c r="U231" s="37" t="s">
        <v>81</v>
      </c>
      <c r="V231" s="37" t="s">
        <v>1787</v>
      </c>
      <c r="W231" s="37" t="s">
        <v>1788</v>
      </c>
      <c r="X231" s="37" t="s">
        <v>83</v>
      </c>
      <c r="Y231" s="37" t="s">
        <v>1138</v>
      </c>
      <c r="Z231" s="37" t="s">
        <v>885</v>
      </c>
      <c r="AA231" s="37" t="s">
        <v>85</v>
      </c>
      <c r="AB231" s="153">
        <v>40</v>
      </c>
      <c r="AC231" s="37" t="s">
        <v>86</v>
      </c>
      <c r="AD231" s="37" t="s">
        <v>126</v>
      </c>
      <c r="AE231" s="37" t="s">
        <v>1747</v>
      </c>
      <c r="AF231" s="37" t="s">
        <v>88</v>
      </c>
      <c r="AG231" s="37" t="s">
        <v>89</v>
      </c>
      <c r="AH231" s="37" t="s">
        <v>77</v>
      </c>
      <c r="AI231" s="37" t="s">
        <v>77</v>
      </c>
      <c r="AJ231" s="37" t="s">
        <v>77</v>
      </c>
      <c r="AK231" s="37" t="s">
        <v>257</v>
      </c>
      <c r="AL231" s="37"/>
      <c r="AM231" s="37" t="s">
        <v>92</v>
      </c>
      <c r="AN231" s="37" t="s">
        <v>90</v>
      </c>
      <c r="AO231" s="37" t="s">
        <v>91</v>
      </c>
      <c r="AP231" s="37" t="s">
        <v>92</v>
      </c>
      <c r="AQ231" s="37" t="s">
        <v>77</v>
      </c>
      <c r="AR231" s="37" t="s">
        <v>77</v>
      </c>
      <c r="AS231" s="37" t="s">
        <v>77</v>
      </c>
      <c r="AT231" s="152">
        <v>42534</v>
      </c>
      <c r="AU231" s="37" t="s">
        <v>88</v>
      </c>
      <c r="AV231" s="37" t="s">
        <v>81</v>
      </c>
      <c r="AW231" s="37" t="s">
        <v>77</v>
      </c>
      <c r="AX231" s="37" t="s">
        <v>77</v>
      </c>
      <c r="AY231" s="37" t="s">
        <v>75</v>
      </c>
      <c r="AZ231" s="37" t="s">
        <v>77</v>
      </c>
      <c r="BA231" s="37" t="s">
        <v>93</v>
      </c>
      <c r="BB231" s="152">
        <v>42534</v>
      </c>
      <c r="BC231" s="37"/>
      <c r="BD231" s="37" t="s">
        <v>171</v>
      </c>
      <c r="BE231" s="154">
        <v>42891.45685185185</v>
      </c>
      <c r="BF231" s="37" t="s">
        <v>77</v>
      </c>
      <c r="BG231" s="37" t="s">
        <v>1257</v>
      </c>
      <c r="BH231" s="37" t="s">
        <v>1240</v>
      </c>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row>
    <row r="232" spans="1:99" s="26" customFormat="1" ht="42">
      <c r="A232" s="26" t="s">
        <v>1789</v>
      </c>
      <c r="B232" s="161" t="s">
        <v>1790</v>
      </c>
      <c r="C232" s="166" t="s">
        <v>1236</v>
      </c>
      <c r="D232" s="37" t="s">
        <v>75</v>
      </c>
      <c r="E232" s="37" t="s">
        <v>75</v>
      </c>
      <c r="F232" s="37" t="s">
        <v>75</v>
      </c>
      <c r="G232" s="37" t="s">
        <v>75</v>
      </c>
      <c r="H232" s="37" t="s">
        <v>75</v>
      </c>
      <c r="I232" s="37" t="s">
        <v>75</v>
      </c>
      <c r="J232" s="37" t="s">
        <v>77</v>
      </c>
      <c r="K232" s="37" t="s">
        <v>75</v>
      </c>
      <c r="L232" s="37" t="s">
        <v>77</v>
      </c>
      <c r="M232" s="37" t="s">
        <v>77</v>
      </c>
      <c r="N232" s="37" t="s">
        <v>75</v>
      </c>
      <c r="O232" s="37" t="s">
        <v>75</v>
      </c>
      <c r="P232" s="37" t="s">
        <v>75</v>
      </c>
      <c r="Q232" s="37" t="s">
        <v>75</v>
      </c>
      <c r="R232" s="37" t="s">
        <v>75</v>
      </c>
      <c r="S232" s="37" t="s">
        <v>75</v>
      </c>
      <c r="T232" s="152">
        <v>42370</v>
      </c>
      <c r="U232" s="37" t="s">
        <v>81</v>
      </c>
      <c r="V232" s="37" t="s">
        <v>1790</v>
      </c>
      <c r="W232" s="37" t="s">
        <v>1791</v>
      </c>
      <c r="X232" s="37" t="s">
        <v>83</v>
      </c>
      <c r="Y232" s="37" t="s">
        <v>1138</v>
      </c>
      <c r="Z232" s="37" t="s">
        <v>901</v>
      </c>
      <c r="AA232" s="37" t="s">
        <v>85</v>
      </c>
      <c r="AB232" s="153">
        <v>40</v>
      </c>
      <c r="AC232" s="37" t="s">
        <v>86</v>
      </c>
      <c r="AD232" s="37" t="s">
        <v>126</v>
      </c>
      <c r="AE232" s="37" t="s">
        <v>1747</v>
      </c>
      <c r="AF232" s="37" t="s">
        <v>88</v>
      </c>
      <c r="AG232" s="37" t="s">
        <v>89</v>
      </c>
      <c r="AH232" s="37" t="s">
        <v>77</v>
      </c>
      <c r="AI232" s="37" t="s">
        <v>77</v>
      </c>
      <c r="AJ232" s="37" t="s">
        <v>77</v>
      </c>
      <c r="AK232" s="37" t="s">
        <v>257</v>
      </c>
      <c r="AL232" s="37"/>
      <c r="AM232" s="37" t="s">
        <v>228</v>
      </c>
      <c r="AN232" s="37" t="s">
        <v>90</v>
      </c>
      <c r="AO232" s="37" t="s">
        <v>91</v>
      </c>
      <c r="AP232" s="37" t="s">
        <v>92</v>
      </c>
      <c r="AQ232" s="37" t="s">
        <v>77</v>
      </c>
      <c r="AR232" s="37" t="s">
        <v>77</v>
      </c>
      <c r="AS232" s="37" t="s">
        <v>77</v>
      </c>
      <c r="AT232" s="152">
        <v>42534</v>
      </c>
      <c r="AU232" s="37" t="s">
        <v>88</v>
      </c>
      <c r="AV232" s="37" t="s">
        <v>81</v>
      </c>
      <c r="AW232" s="37" t="s">
        <v>77</v>
      </c>
      <c r="AX232" s="37" t="s">
        <v>77</v>
      </c>
      <c r="AY232" s="37" t="s">
        <v>75</v>
      </c>
      <c r="AZ232" s="37" t="s">
        <v>77</v>
      </c>
      <c r="BA232" s="37" t="s">
        <v>93</v>
      </c>
      <c r="BB232" s="152">
        <v>42534</v>
      </c>
      <c r="BC232" s="37"/>
      <c r="BD232" s="37" t="s">
        <v>1748</v>
      </c>
      <c r="BE232" s="154">
        <v>42573.392592592594</v>
      </c>
      <c r="BF232" s="37" t="s">
        <v>77</v>
      </c>
      <c r="BG232" s="37" t="s">
        <v>1257</v>
      </c>
      <c r="BH232" s="37" t="s">
        <v>1240</v>
      </c>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row>
    <row r="233" spans="1:99" s="26" customFormat="1" ht="42">
      <c r="A233" s="90" t="s">
        <v>1792</v>
      </c>
      <c r="B233" s="180" t="s">
        <v>1793</v>
      </c>
      <c r="C233" s="181" t="s">
        <v>1236</v>
      </c>
      <c r="D233" s="236" t="s">
        <v>75</v>
      </c>
      <c r="E233" s="236" t="s">
        <v>75</v>
      </c>
      <c r="F233" s="236" t="s">
        <v>75</v>
      </c>
      <c r="G233" s="236" t="s">
        <v>75</v>
      </c>
      <c r="H233" s="236" t="s">
        <v>75</v>
      </c>
      <c r="I233" s="236" t="s">
        <v>75</v>
      </c>
      <c r="J233" s="236" t="s">
        <v>77</v>
      </c>
      <c r="K233" s="236" t="s">
        <v>75</v>
      </c>
      <c r="L233" s="236" t="s">
        <v>77</v>
      </c>
      <c r="M233" s="236" t="s">
        <v>77</v>
      </c>
      <c r="N233" s="236" t="s">
        <v>75</v>
      </c>
      <c r="O233" s="236" t="s">
        <v>75</v>
      </c>
      <c r="P233" s="236" t="s">
        <v>75</v>
      </c>
      <c r="Q233" s="236" t="s">
        <v>75</v>
      </c>
      <c r="R233" s="236" t="s">
        <v>75</v>
      </c>
      <c r="S233" s="236" t="s">
        <v>75</v>
      </c>
      <c r="T233" s="182">
        <v>42370</v>
      </c>
      <c r="U233" s="236" t="s">
        <v>81</v>
      </c>
      <c r="V233" s="236" t="s">
        <v>1793</v>
      </c>
      <c r="W233" s="236" t="s">
        <v>1794</v>
      </c>
      <c r="X233" s="236" t="s">
        <v>83</v>
      </c>
      <c r="Y233" s="236" t="s">
        <v>1138</v>
      </c>
      <c r="Z233" s="236" t="s">
        <v>855</v>
      </c>
      <c r="AA233" s="236" t="s">
        <v>85</v>
      </c>
      <c r="AB233" s="183">
        <v>40</v>
      </c>
      <c r="AC233" s="236" t="s">
        <v>86</v>
      </c>
      <c r="AD233" s="236" t="s">
        <v>126</v>
      </c>
      <c r="AE233" s="236" t="s">
        <v>1747</v>
      </c>
      <c r="AF233" s="236" t="s">
        <v>88</v>
      </c>
      <c r="AG233" s="236" t="s">
        <v>89</v>
      </c>
      <c r="AH233" s="236" t="s">
        <v>77</v>
      </c>
      <c r="AI233" s="236" t="s">
        <v>77</v>
      </c>
      <c r="AJ233" s="236" t="s">
        <v>77</v>
      </c>
      <c r="AK233" s="236" t="s">
        <v>257</v>
      </c>
      <c r="AL233" s="236"/>
      <c r="AM233" s="236" t="s">
        <v>228</v>
      </c>
      <c r="AN233" s="236" t="s">
        <v>90</v>
      </c>
      <c r="AO233" s="236" t="s">
        <v>91</v>
      </c>
      <c r="AP233" s="236" t="s">
        <v>92</v>
      </c>
      <c r="AQ233" s="236" t="s">
        <v>77</v>
      </c>
      <c r="AR233" s="236" t="s">
        <v>77</v>
      </c>
      <c r="AS233" s="236" t="s">
        <v>77</v>
      </c>
      <c r="AT233" s="182">
        <v>42719</v>
      </c>
      <c r="AU233" s="236" t="s">
        <v>88</v>
      </c>
      <c r="AV233" s="236" t="s">
        <v>81</v>
      </c>
      <c r="AW233" s="236" t="s">
        <v>77</v>
      </c>
      <c r="AX233" s="236" t="s">
        <v>77</v>
      </c>
      <c r="AY233" s="236" t="s">
        <v>75</v>
      </c>
      <c r="AZ233" s="236" t="s">
        <v>77</v>
      </c>
      <c r="BA233" s="236" t="s">
        <v>93</v>
      </c>
      <c r="BB233" s="182">
        <v>42719</v>
      </c>
      <c r="BC233" s="236"/>
      <c r="BD233" s="236" t="s">
        <v>171</v>
      </c>
      <c r="BE233" s="184">
        <v>42719.465104166666</v>
      </c>
      <c r="BF233" s="236" t="s">
        <v>77</v>
      </c>
      <c r="BG233" s="236" t="s">
        <v>1257</v>
      </c>
      <c r="BH233" s="236" t="s">
        <v>1240</v>
      </c>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row>
    <row r="234" spans="1:99" s="26" customFormat="1" ht="42">
      <c r="A234" s="26" t="s">
        <v>1795</v>
      </c>
      <c r="B234" s="161" t="s">
        <v>1796</v>
      </c>
      <c r="C234" s="166" t="s">
        <v>1236</v>
      </c>
      <c r="D234" s="37" t="s">
        <v>75</v>
      </c>
      <c r="E234" s="37" t="s">
        <v>75</v>
      </c>
      <c r="F234" s="37" t="s">
        <v>75</v>
      </c>
      <c r="G234" s="37" t="s">
        <v>75</v>
      </c>
      <c r="H234" s="236" t="s">
        <v>75</v>
      </c>
      <c r="I234" s="37" t="s">
        <v>75</v>
      </c>
      <c r="J234" s="37" t="s">
        <v>77</v>
      </c>
      <c r="K234" s="37" t="s">
        <v>75</v>
      </c>
      <c r="L234" s="37" t="s">
        <v>77</v>
      </c>
      <c r="M234" s="37" t="s">
        <v>77</v>
      </c>
      <c r="N234" s="37" t="s">
        <v>75</v>
      </c>
      <c r="O234" s="37" t="s">
        <v>75</v>
      </c>
      <c r="P234" s="37" t="s">
        <v>75</v>
      </c>
      <c r="Q234" s="37" t="s">
        <v>75</v>
      </c>
      <c r="R234" s="37" t="s">
        <v>75</v>
      </c>
      <c r="S234" s="37" t="s">
        <v>75</v>
      </c>
      <c r="T234" s="152">
        <v>42370</v>
      </c>
      <c r="U234" s="37" t="s">
        <v>81</v>
      </c>
      <c r="V234" s="37" t="s">
        <v>1796</v>
      </c>
      <c r="W234" s="37" t="s">
        <v>1797</v>
      </c>
      <c r="X234" s="37" t="s">
        <v>83</v>
      </c>
      <c r="Y234" s="37" t="s">
        <v>1138</v>
      </c>
      <c r="Z234" s="37" t="s">
        <v>858</v>
      </c>
      <c r="AA234" s="37" t="s">
        <v>85</v>
      </c>
      <c r="AB234" s="153">
        <v>40</v>
      </c>
      <c r="AC234" s="37" t="s">
        <v>86</v>
      </c>
      <c r="AD234" s="37" t="s">
        <v>126</v>
      </c>
      <c r="AE234" s="37" t="s">
        <v>1747</v>
      </c>
      <c r="AF234" s="37" t="s">
        <v>88</v>
      </c>
      <c r="AG234" s="37" t="s">
        <v>89</v>
      </c>
      <c r="AH234" s="37" t="s">
        <v>77</v>
      </c>
      <c r="AI234" s="37" t="s">
        <v>77</v>
      </c>
      <c r="AJ234" s="37" t="s">
        <v>77</v>
      </c>
      <c r="AK234" s="37" t="s">
        <v>257</v>
      </c>
      <c r="AL234" s="37"/>
      <c r="AM234" s="37" t="s">
        <v>228</v>
      </c>
      <c r="AN234" s="37" t="s">
        <v>90</v>
      </c>
      <c r="AO234" s="37" t="s">
        <v>91</v>
      </c>
      <c r="AP234" s="37" t="s">
        <v>92</v>
      </c>
      <c r="AQ234" s="37" t="s">
        <v>77</v>
      </c>
      <c r="AR234" s="37" t="s">
        <v>77</v>
      </c>
      <c r="AS234" s="37" t="s">
        <v>77</v>
      </c>
      <c r="AT234" s="152">
        <v>42719</v>
      </c>
      <c r="AU234" s="37" t="s">
        <v>88</v>
      </c>
      <c r="AV234" s="37" t="s">
        <v>81</v>
      </c>
      <c r="AW234" s="37" t="s">
        <v>77</v>
      </c>
      <c r="AX234" s="37" t="s">
        <v>77</v>
      </c>
      <c r="AY234" s="37" t="s">
        <v>75</v>
      </c>
      <c r="AZ234" s="37" t="s">
        <v>77</v>
      </c>
      <c r="BA234" s="37" t="s">
        <v>93</v>
      </c>
      <c r="BB234" s="152">
        <v>42719</v>
      </c>
      <c r="BC234" s="37"/>
      <c r="BD234" s="37" t="s">
        <v>171</v>
      </c>
      <c r="BE234" s="154">
        <v>42719.466805555552</v>
      </c>
      <c r="BF234" s="37" t="s">
        <v>77</v>
      </c>
      <c r="BG234" s="37" t="s">
        <v>1257</v>
      </c>
      <c r="BH234" s="37" t="s">
        <v>1240</v>
      </c>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row>
    <row r="235" spans="1:99" s="26" customFormat="1" ht="42">
      <c r="A235" s="26" t="s">
        <v>1798</v>
      </c>
      <c r="B235" s="161" t="s">
        <v>1799</v>
      </c>
      <c r="C235" s="166" t="s">
        <v>1236</v>
      </c>
      <c r="D235" s="37" t="s">
        <v>75</v>
      </c>
      <c r="E235" s="37" t="s">
        <v>75</v>
      </c>
      <c r="F235" s="37" t="s">
        <v>75</v>
      </c>
      <c r="G235" s="37" t="s">
        <v>75</v>
      </c>
      <c r="H235" s="236" t="s">
        <v>75</v>
      </c>
      <c r="I235" s="37" t="s">
        <v>75</v>
      </c>
      <c r="J235" s="37" t="s">
        <v>77</v>
      </c>
      <c r="K235" s="37" t="s">
        <v>75</v>
      </c>
      <c r="L235" s="37" t="s">
        <v>77</v>
      </c>
      <c r="M235" s="37" t="s">
        <v>77</v>
      </c>
      <c r="N235" s="37" t="s">
        <v>75</v>
      </c>
      <c r="O235" s="37" t="s">
        <v>75</v>
      </c>
      <c r="P235" s="37" t="s">
        <v>75</v>
      </c>
      <c r="Q235" s="37" t="s">
        <v>75</v>
      </c>
      <c r="R235" s="37" t="s">
        <v>75</v>
      </c>
      <c r="S235" s="37" t="s">
        <v>75</v>
      </c>
      <c r="T235" s="152">
        <v>42370</v>
      </c>
      <c r="U235" s="37" t="s">
        <v>81</v>
      </c>
      <c r="V235" s="37" t="s">
        <v>1799</v>
      </c>
      <c r="W235" s="37" t="s">
        <v>1800</v>
      </c>
      <c r="X235" s="37" t="s">
        <v>83</v>
      </c>
      <c r="Y235" s="37" t="s">
        <v>1138</v>
      </c>
      <c r="Z235" s="37" t="s">
        <v>901</v>
      </c>
      <c r="AA235" s="37" t="s">
        <v>85</v>
      </c>
      <c r="AB235" s="153">
        <v>40</v>
      </c>
      <c r="AC235" s="37" t="s">
        <v>86</v>
      </c>
      <c r="AD235" s="37" t="s">
        <v>126</v>
      </c>
      <c r="AE235" s="37" t="s">
        <v>1747</v>
      </c>
      <c r="AF235" s="37" t="s">
        <v>88</v>
      </c>
      <c r="AG235" s="37" t="s">
        <v>89</v>
      </c>
      <c r="AH235" s="37" t="s">
        <v>77</v>
      </c>
      <c r="AI235" s="37" t="s">
        <v>77</v>
      </c>
      <c r="AJ235" s="37" t="s">
        <v>77</v>
      </c>
      <c r="AK235" s="37" t="s">
        <v>257</v>
      </c>
      <c r="AL235" s="37"/>
      <c r="AM235" s="37" t="s">
        <v>228</v>
      </c>
      <c r="AN235" s="37" t="s">
        <v>90</v>
      </c>
      <c r="AO235" s="37" t="s">
        <v>91</v>
      </c>
      <c r="AP235" s="37" t="s">
        <v>92</v>
      </c>
      <c r="AQ235" s="37" t="s">
        <v>77</v>
      </c>
      <c r="AR235" s="37" t="s">
        <v>77</v>
      </c>
      <c r="AS235" s="37" t="s">
        <v>77</v>
      </c>
      <c r="AT235" s="152">
        <v>42534</v>
      </c>
      <c r="AU235" s="37" t="s">
        <v>88</v>
      </c>
      <c r="AV235" s="37" t="s">
        <v>81</v>
      </c>
      <c r="AW235" s="37" t="s">
        <v>77</v>
      </c>
      <c r="AX235" s="37" t="s">
        <v>77</v>
      </c>
      <c r="AY235" s="37" t="s">
        <v>75</v>
      </c>
      <c r="AZ235" s="37" t="s">
        <v>77</v>
      </c>
      <c r="BA235" s="37" t="s">
        <v>93</v>
      </c>
      <c r="BB235" s="152">
        <v>42534</v>
      </c>
      <c r="BC235" s="37"/>
      <c r="BD235" s="37" t="s">
        <v>1748</v>
      </c>
      <c r="BE235" s="154">
        <v>42573.392893518518</v>
      </c>
      <c r="BF235" s="37" t="s">
        <v>77</v>
      </c>
      <c r="BG235" s="37" t="s">
        <v>1257</v>
      </c>
      <c r="BH235" s="37" t="s">
        <v>1240</v>
      </c>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row>
    <row r="236" spans="1:99" s="26" customFormat="1" ht="42">
      <c r="A236" s="26" t="s">
        <v>1801</v>
      </c>
      <c r="B236" s="161" t="s">
        <v>1802</v>
      </c>
      <c r="C236" s="166" t="s">
        <v>1236</v>
      </c>
      <c r="D236" s="37" t="s">
        <v>75</v>
      </c>
      <c r="E236" s="37" t="s">
        <v>75</v>
      </c>
      <c r="F236" s="37" t="s">
        <v>75</v>
      </c>
      <c r="G236" s="37" t="s">
        <v>75</v>
      </c>
      <c r="H236" s="236" t="s">
        <v>75</v>
      </c>
      <c r="I236" s="37" t="s">
        <v>75</v>
      </c>
      <c r="J236" s="37" t="s">
        <v>77</v>
      </c>
      <c r="K236" s="37" t="s">
        <v>75</v>
      </c>
      <c r="L236" s="37" t="s">
        <v>77</v>
      </c>
      <c r="M236" s="37" t="s">
        <v>77</v>
      </c>
      <c r="N236" s="37" t="s">
        <v>75</v>
      </c>
      <c r="O236" s="37" t="s">
        <v>75</v>
      </c>
      <c r="P236" s="37" t="s">
        <v>75</v>
      </c>
      <c r="Q236" s="37" t="s">
        <v>75</v>
      </c>
      <c r="R236" s="37" t="s">
        <v>75</v>
      </c>
      <c r="S236" s="37" t="s">
        <v>75</v>
      </c>
      <c r="T236" s="152">
        <v>42370</v>
      </c>
      <c r="U236" s="37" t="s">
        <v>81</v>
      </c>
      <c r="V236" s="37" t="s">
        <v>1802</v>
      </c>
      <c r="W236" s="37" t="s">
        <v>1803</v>
      </c>
      <c r="X236" s="37" t="s">
        <v>83</v>
      </c>
      <c r="Y236" s="37" t="s">
        <v>1138</v>
      </c>
      <c r="Z236" s="37" t="s">
        <v>885</v>
      </c>
      <c r="AA236" s="37" t="s">
        <v>85</v>
      </c>
      <c r="AB236" s="153">
        <v>40</v>
      </c>
      <c r="AC236" s="37" t="s">
        <v>86</v>
      </c>
      <c r="AD236" s="37" t="s">
        <v>126</v>
      </c>
      <c r="AE236" s="37" t="s">
        <v>1747</v>
      </c>
      <c r="AF236" s="37" t="s">
        <v>88</v>
      </c>
      <c r="AG236" s="37" t="s">
        <v>89</v>
      </c>
      <c r="AH236" s="37" t="s">
        <v>77</v>
      </c>
      <c r="AI236" s="37" t="s">
        <v>77</v>
      </c>
      <c r="AJ236" s="37" t="s">
        <v>77</v>
      </c>
      <c r="AK236" s="37" t="s">
        <v>257</v>
      </c>
      <c r="AL236" s="37"/>
      <c r="AM236" s="37" t="s">
        <v>228</v>
      </c>
      <c r="AN236" s="37" t="s">
        <v>90</v>
      </c>
      <c r="AO236" s="37" t="s">
        <v>91</v>
      </c>
      <c r="AP236" s="37" t="s">
        <v>92</v>
      </c>
      <c r="AQ236" s="37" t="s">
        <v>77</v>
      </c>
      <c r="AR236" s="37" t="s">
        <v>77</v>
      </c>
      <c r="AS236" s="37" t="s">
        <v>77</v>
      </c>
      <c r="AT236" s="152">
        <v>42534</v>
      </c>
      <c r="AU236" s="37" t="s">
        <v>88</v>
      </c>
      <c r="AV236" s="37" t="s">
        <v>81</v>
      </c>
      <c r="AW236" s="37" t="s">
        <v>77</v>
      </c>
      <c r="AX236" s="37" t="s">
        <v>77</v>
      </c>
      <c r="AY236" s="37" t="s">
        <v>75</v>
      </c>
      <c r="AZ236" s="37" t="s">
        <v>77</v>
      </c>
      <c r="BA236" s="37" t="s">
        <v>93</v>
      </c>
      <c r="BB236" s="152">
        <v>42534</v>
      </c>
      <c r="BC236" s="37"/>
      <c r="BD236" s="37" t="s">
        <v>1748</v>
      </c>
      <c r="BE236" s="154">
        <v>42573.39335648148</v>
      </c>
      <c r="BF236" s="37" t="s">
        <v>77</v>
      </c>
      <c r="BG236" s="37" t="s">
        <v>1257</v>
      </c>
      <c r="BH236" s="37" t="s">
        <v>1240</v>
      </c>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row>
    <row r="237" spans="1:99" s="89" customFormat="1" ht="42">
      <c r="A237" s="26" t="s">
        <v>1804</v>
      </c>
      <c r="B237" s="161" t="s">
        <v>1805</v>
      </c>
      <c r="C237" s="166" t="s">
        <v>1236</v>
      </c>
      <c r="D237" s="37" t="s">
        <v>75</v>
      </c>
      <c r="E237" s="37" t="s">
        <v>75</v>
      </c>
      <c r="F237" s="37" t="s">
        <v>75</v>
      </c>
      <c r="G237" s="37" t="s">
        <v>75</v>
      </c>
      <c r="H237" s="236" t="s">
        <v>75</v>
      </c>
      <c r="I237" s="37" t="s">
        <v>75</v>
      </c>
      <c r="J237" s="37" t="s">
        <v>77</v>
      </c>
      <c r="K237" s="37" t="s">
        <v>75</v>
      </c>
      <c r="L237" s="37" t="s">
        <v>77</v>
      </c>
      <c r="M237" s="37" t="s">
        <v>77</v>
      </c>
      <c r="N237" s="37" t="s">
        <v>75</v>
      </c>
      <c r="O237" s="37" t="s">
        <v>75</v>
      </c>
      <c r="P237" s="37" t="s">
        <v>75</v>
      </c>
      <c r="Q237" s="37" t="s">
        <v>75</v>
      </c>
      <c r="R237" s="37" t="s">
        <v>75</v>
      </c>
      <c r="S237" s="37" t="s">
        <v>75</v>
      </c>
      <c r="T237" s="152">
        <v>42370</v>
      </c>
      <c r="U237" s="37" t="s">
        <v>81</v>
      </c>
      <c r="V237" s="37" t="s">
        <v>1805</v>
      </c>
      <c r="W237" s="37" t="s">
        <v>1806</v>
      </c>
      <c r="X237" s="37" t="s">
        <v>83</v>
      </c>
      <c r="Y237" s="37" t="s">
        <v>1138</v>
      </c>
      <c r="Z237" s="37" t="s">
        <v>1290</v>
      </c>
      <c r="AA237" s="37" t="s">
        <v>85</v>
      </c>
      <c r="AB237" s="153">
        <v>40</v>
      </c>
      <c r="AC237" s="37" t="s">
        <v>86</v>
      </c>
      <c r="AD237" s="37" t="s">
        <v>126</v>
      </c>
      <c r="AE237" s="37" t="s">
        <v>1747</v>
      </c>
      <c r="AF237" s="37" t="s">
        <v>88</v>
      </c>
      <c r="AG237" s="37" t="s">
        <v>89</v>
      </c>
      <c r="AH237" s="37" t="s">
        <v>77</v>
      </c>
      <c r="AI237" s="37" t="s">
        <v>77</v>
      </c>
      <c r="AJ237" s="37" t="s">
        <v>77</v>
      </c>
      <c r="AK237" s="37" t="s">
        <v>257</v>
      </c>
      <c r="AL237" s="37"/>
      <c r="AM237" s="37" t="s">
        <v>228</v>
      </c>
      <c r="AN237" s="37" t="s">
        <v>90</v>
      </c>
      <c r="AO237" s="37" t="s">
        <v>91</v>
      </c>
      <c r="AP237" s="37" t="s">
        <v>92</v>
      </c>
      <c r="AQ237" s="37" t="s">
        <v>77</v>
      </c>
      <c r="AR237" s="37" t="s">
        <v>77</v>
      </c>
      <c r="AS237" s="37" t="s">
        <v>77</v>
      </c>
      <c r="AT237" s="152">
        <v>42534</v>
      </c>
      <c r="AU237" s="37" t="s">
        <v>88</v>
      </c>
      <c r="AV237" s="37" t="s">
        <v>81</v>
      </c>
      <c r="AW237" s="37" t="s">
        <v>77</v>
      </c>
      <c r="AX237" s="37" t="s">
        <v>77</v>
      </c>
      <c r="AY237" s="37" t="s">
        <v>75</v>
      </c>
      <c r="AZ237" s="37" t="s">
        <v>77</v>
      </c>
      <c r="BA237" s="37" t="s">
        <v>93</v>
      </c>
      <c r="BB237" s="152">
        <v>42534</v>
      </c>
      <c r="BC237" s="37"/>
      <c r="BD237" s="37" t="s">
        <v>1748</v>
      </c>
      <c r="BE237" s="154">
        <v>42573.393865740742</v>
      </c>
      <c r="BF237" s="37" t="s">
        <v>77</v>
      </c>
      <c r="BG237" s="37" t="s">
        <v>1257</v>
      </c>
      <c r="BH237" s="37" t="s">
        <v>1240</v>
      </c>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row>
    <row r="238" spans="1:99" s="26" customFormat="1" ht="28">
      <c r="A238" s="26" t="s">
        <v>1807</v>
      </c>
      <c r="B238" s="161" t="s">
        <v>1808</v>
      </c>
      <c r="C238" s="166" t="s">
        <v>1236</v>
      </c>
      <c r="D238" s="37" t="s">
        <v>75</v>
      </c>
      <c r="E238" s="37" t="s">
        <v>75</v>
      </c>
      <c r="F238" s="37" t="s">
        <v>75</v>
      </c>
      <c r="G238" s="37" t="s">
        <v>75</v>
      </c>
      <c r="H238" s="37" t="s">
        <v>75</v>
      </c>
      <c r="I238" s="37" t="s">
        <v>75</v>
      </c>
      <c r="J238" s="37" t="s">
        <v>77</v>
      </c>
      <c r="K238" s="37" t="s">
        <v>75</v>
      </c>
      <c r="L238" s="37" t="s">
        <v>77</v>
      </c>
      <c r="M238" s="37" t="s">
        <v>77</v>
      </c>
      <c r="N238" s="37" t="s">
        <v>75</v>
      </c>
      <c r="O238" s="37" t="s">
        <v>75</v>
      </c>
      <c r="P238" s="37" t="s">
        <v>75</v>
      </c>
      <c r="Q238" s="37" t="s">
        <v>75</v>
      </c>
      <c r="R238" s="37" t="s">
        <v>75</v>
      </c>
      <c r="S238" s="37" t="s">
        <v>75</v>
      </c>
      <c r="T238" s="152">
        <v>42370</v>
      </c>
      <c r="U238" s="37" t="s">
        <v>81</v>
      </c>
      <c r="V238" s="37" t="s">
        <v>1808</v>
      </c>
      <c r="W238" s="37" t="s">
        <v>1809</v>
      </c>
      <c r="X238" s="37" t="s">
        <v>83</v>
      </c>
      <c r="Y238" s="37" t="s">
        <v>1138</v>
      </c>
      <c r="Z238" s="37" t="s">
        <v>885</v>
      </c>
      <c r="AA238" s="37" t="s">
        <v>85</v>
      </c>
      <c r="AB238" s="153">
        <v>40</v>
      </c>
      <c r="AC238" s="37" t="s">
        <v>86</v>
      </c>
      <c r="AD238" s="37" t="s">
        <v>126</v>
      </c>
      <c r="AE238" s="37" t="s">
        <v>1747</v>
      </c>
      <c r="AF238" s="37" t="s">
        <v>88</v>
      </c>
      <c r="AG238" s="37" t="s">
        <v>89</v>
      </c>
      <c r="AH238" s="37" t="s">
        <v>77</v>
      </c>
      <c r="AI238" s="37" t="s">
        <v>77</v>
      </c>
      <c r="AJ238" s="37" t="s">
        <v>77</v>
      </c>
      <c r="AK238" s="37" t="s">
        <v>257</v>
      </c>
      <c r="AL238" s="37"/>
      <c r="AM238" s="37" t="s">
        <v>228</v>
      </c>
      <c r="AN238" s="37" t="s">
        <v>90</v>
      </c>
      <c r="AO238" s="37" t="s">
        <v>91</v>
      </c>
      <c r="AP238" s="37" t="s">
        <v>92</v>
      </c>
      <c r="AQ238" s="37" t="s">
        <v>77</v>
      </c>
      <c r="AR238" s="37" t="s">
        <v>77</v>
      </c>
      <c r="AS238" s="37" t="s">
        <v>77</v>
      </c>
      <c r="AT238" s="152">
        <v>42534</v>
      </c>
      <c r="AU238" s="37" t="s">
        <v>88</v>
      </c>
      <c r="AV238" s="37" t="s">
        <v>81</v>
      </c>
      <c r="AW238" s="37" t="s">
        <v>77</v>
      </c>
      <c r="AX238" s="37" t="s">
        <v>77</v>
      </c>
      <c r="AY238" s="37" t="s">
        <v>75</v>
      </c>
      <c r="AZ238" s="37" t="s">
        <v>77</v>
      </c>
      <c r="BA238" s="37" t="s">
        <v>93</v>
      </c>
      <c r="BB238" s="152">
        <v>42534</v>
      </c>
      <c r="BC238" s="37"/>
      <c r="BD238" s="37" t="s">
        <v>1748</v>
      </c>
      <c r="BE238" s="154">
        <v>42573.394236111111</v>
      </c>
      <c r="BF238" s="37" t="s">
        <v>77</v>
      </c>
      <c r="BG238" s="37" t="s">
        <v>1257</v>
      </c>
      <c r="BH238" s="37" t="s">
        <v>1240</v>
      </c>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row>
    <row r="239" spans="1:99" s="26" customFormat="1" ht="42">
      <c r="A239" s="26" t="s">
        <v>1810</v>
      </c>
      <c r="B239" s="161" t="s">
        <v>1811</v>
      </c>
      <c r="C239" s="166" t="s">
        <v>1236</v>
      </c>
      <c r="D239" s="37" t="s">
        <v>75</v>
      </c>
      <c r="E239" s="37" t="s">
        <v>75</v>
      </c>
      <c r="F239" s="37" t="s">
        <v>75</v>
      </c>
      <c r="G239" s="37" t="s">
        <v>75</v>
      </c>
      <c r="H239" s="37" t="s">
        <v>75</v>
      </c>
      <c r="I239" s="37" t="s">
        <v>75</v>
      </c>
      <c r="J239" s="37" t="s">
        <v>77</v>
      </c>
      <c r="K239" s="37" t="s">
        <v>75</v>
      </c>
      <c r="L239" s="37" t="s">
        <v>77</v>
      </c>
      <c r="M239" s="37" t="s">
        <v>77</v>
      </c>
      <c r="N239" s="37" t="s">
        <v>75</v>
      </c>
      <c r="O239" s="37" t="s">
        <v>75</v>
      </c>
      <c r="P239" s="37" t="s">
        <v>75</v>
      </c>
      <c r="Q239" s="37" t="s">
        <v>75</v>
      </c>
      <c r="R239" s="37" t="s">
        <v>75</v>
      </c>
      <c r="S239" s="37" t="s">
        <v>75</v>
      </c>
      <c r="T239" s="152">
        <v>42370</v>
      </c>
      <c r="U239" s="37" t="s">
        <v>81</v>
      </c>
      <c r="V239" s="37" t="s">
        <v>1811</v>
      </c>
      <c r="W239" s="37" t="s">
        <v>1812</v>
      </c>
      <c r="X239" s="37" t="s">
        <v>83</v>
      </c>
      <c r="Y239" s="37" t="s">
        <v>1138</v>
      </c>
      <c r="Z239" s="37" t="s">
        <v>1290</v>
      </c>
      <c r="AA239" s="37" t="s">
        <v>85</v>
      </c>
      <c r="AB239" s="153">
        <v>40</v>
      </c>
      <c r="AC239" s="37" t="s">
        <v>86</v>
      </c>
      <c r="AD239" s="37" t="s">
        <v>126</v>
      </c>
      <c r="AE239" s="37" t="s">
        <v>1747</v>
      </c>
      <c r="AF239" s="37" t="s">
        <v>88</v>
      </c>
      <c r="AG239" s="37" t="s">
        <v>89</v>
      </c>
      <c r="AH239" s="37" t="s">
        <v>77</v>
      </c>
      <c r="AI239" s="37" t="s">
        <v>77</v>
      </c>
      <c r="AJ239" s="37" t="s">
        <v>77</v>
      </c>
      <c r="AK239" s="37" t="s">
        <v>257</v>
      </c>
      <c r="AL239" s="37"/>
      <c r="AM239" s="37" t="s">
        <v>228</v>
      </c>
      <c r="AN239" s="37" t="s">
        <v>90</v>
      </c>
      <c r="AO239" s="37" t="s">
        <v>91</v>
      </c>
      <c r="AP239" s="37" t="s">
        <v>92</v>
      </c>
      <c r="AQ239" s="37" t="s">
        <v>77</v>
      </c>
      <c r="AR239" s="37" t="s">
        <v>77</v>
      </c>
      <c r="AS239" s="37" t="s">
        <v>77</v>
      </c>
      <c r="AT239" s="152">
        <v>42534</v>
      </c>
      <c r="AU239" s="37" t="s">
        <v>88</v>
      </c>
      <c r="AV239" s="37" t="s">
        <v>81</v>
      </c>
      <c r="AW239" s="37" t="s">
        <v>77</v>
      </c>
      <c r="AX239" s="37" t="s">
        <v>77</v>
      </c>
      <c r="AY239" s="37" t="s">
        <v>75</v>
      </c>
      <c r="AZ239" s="37" t="s">
        <v>77</v>
      </c>
      <c r="BA239" s="37" t="s">
        <v>93</v>
      </c>
      <c r="BB239" s="152">
        <v>42534</v>
      </c>
      <c r="BC239" s="37"/>
      <c r="BD239" s="37" t="s">
        <v>1748</v>
      </c>
      <c r="BE239" s="154">
        <v>42573.395138888889</v>
      </c>
      <c r="BF239" s="37" t="s">
        <v>77</v>
      </c>
      <c r="BG239" s="37" t="s">
        <v>1257</v>
      </c>
      <c r="BH239" s="37" t="s">
        <v>1240</v>
      </c>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row>
    <row r="240" spans="1:99" s="26" customFormat="1" ht="28">
      <c r="A240" s="26" t="s">
        <v>1813</v>
      </c>
      <c r="B240" s="161" t="s">
        <v>1814</v>
      </c>
      <c r="C240" s="166" t="s">
        <v>1236</v>
      </c>
      <c r="D240" s="37" t="s">
        <v>75</v>
      </c>
      <c r="E240" s="37" t="s">
        <v>75</v>
      </c>
      <c r="F240" s="37" t="s">
        <v>75</v>
      </c>
      <c r="G240" s="37" t="s">
        <v>75</v>
      </c>
      <c r="H240" s="37" t="s">
        <v>75</v>
      </c>
      <c r="I240" s="37" t="s">
        <v>75</v>
      </c>
      <c r="J240" s="37" t="s">
        <v>77</v>
      </c>
      <c r="K240" s="37" t="s">
        <v>75</v>
      </c>
      <c r="L240" s="37" t="s">
        <v>77</v>
      </c>
      <c r="M240" s="37" t="s">
        <v>77</v>
      </c>
      <c r="N240" s="37" t="s">
        <v>75</v>
      </c>
      <c r="O240" s="37" t="s">
        <v>75</v>
      </c>
      <c r="P240" s="37" t="s">
        <v>75</v>
      </c>
      <c r="Q240" s="37" t="s">
        <v>75</v>
      </c>
      <c r="R240" s="37" t="s">
        <v>75</v>
      </c>
      <c r="S240" s="37" t="s">
        <v>75</v>
      </c>
      <c r="T240" s="152">
        <v>42370</v>
      </c>
      <c r="U240" s="37" t="s">
        <v>81</v>
      </c>
      <c r="V240" s="37" t="s">
        <v>1814</v>
      </c>
      <c r="W240" s="37" t="s">
        <v>1815</v>
      </c>
      <c r="X240" s="37" t="s">
        <v>83</v>
      </c>
      <c r="Y240" s="37" t="s">
        <v>1138</v>
      </c>
      <c r="Z240" s="37" t="s">
        <v>901</v>
      </c>
      <c r="AA240" s="37" t="s">
        <v>85</v>
      </c>
      <c r="AB240" s="153">
        <v>40</v>
      </c>
      <c r="AC240" s="37" t="s">
        <v>86</v>
      </c>
      <c r="AD240" s="37" t="s">
        <v>126</v>
      </c>
      <c r="AE240" s="37" t="s">
        <v>1747</v>
      </c>
      <c r="AF240" s="37" t="s">
        <v>88</v>
      </c>
      <c r="AG240" s="37" t="s">
        <v>89</v>
      </c>
      <c r="AH240" s="37" t="s">
        <v>77</v>
      </c>
      <c r="AI240" s="37" t="s">
        <v>77</v>
      </c>
      <c r="AJ240" s="37" t="s">
        <v>77</v>
      </c>
      <c r="AK240" s="37" t="s">
        <v>257</v>
      </c>
      <c r="AL240" s="37"/>
      <c r="AM240" s="37" t="s">
        <v>228</v>
      </c>
      <c r="AN240" s="37" t="s">
        <v>90</v>
      </c>
      <c r="AO240" s="37" t="s">
        <v>91</v>
      </c>
      <c r="AP240" s="37" t="s">
        <v>92</v>
      </c>
      <c r="AQ240" s="37" t="s">
        <v>77</v>
      </c>
      <c r="AR240" s="37" t="s">
        <v>77</v>
      </c>
      <c r="AS240" s="37" t="s">
        <v>77</v>
      </c>
      <c r="AT240" s="152">
        <v>42534</v>
      </c>
      <c r="AU240" s="37" t="s">
        <v>88</v>
      </c>
      <c r="AV240" s="37" t="s">
        <v>81</v>
      </c>
      <c r="AW240" s="37" t="s">
        <v>77</v>
      </c>
      <c r="AX240" s="37" t="s">
        <v>77</v>
      </c>
      <c r="AY240" s="37" t="s">
        <v>75</v>
      </c>
      <c r="AZ240" s="37" t="s">
        <v>77</v>
      </c>
      <c r="BA240" s="37" t="s">
        <v>93</v>
      </c>
      <c r="BB240" s="152">
        <v>42534</v>
      </c>
      <c r="BC240" s="37"/>
      <c r="BD240" s="37" t="s">
        <v>1748</v>
      </c>
      <c r="BE240" s="154">
        <v>42573.396377314813</v>
      </c>
      <c r="BF240" s="37" t="s">
        <v>77</v>
      </c>
      <c r="BG240" s="37" t="s">
        <v>1257</v>
      </c>
      <c r="BH240" s="37" t="s">
        <v>1240</v>
      </c>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row>
    <row r="241" spans="1:99" s="26" customFormat="1" ht="42">
      <c r="A241" s="26" t="s">
        <v>1816</v>
      </c>
      <c r="B241" s="161" t="s">
        <v>1817</v>
      </c>
      <c r="C241" s="166" t="s">
        <v>1236</v>
      </c>
      <c r="D241" s="37" t="s">
        <v>75</v>
      </c>
      <c r="E241" s="37" t="s">
        <v>75</v>
      </c>
      <c r="F241" s="37" t="s">
        <v>75</v>
      </c>
      <c r="G241" s="37" t="s">
        <v>75</v>
      </c>
      <c r="H241" s="37" t="s">
        <v>75</v>
      </c>
      <c r="I241" s="37" t="s">
        <v>75</v>
      </c>
      <c r="J241" s="37" t="s">
        <v>77</v>
      </c>
      <c r="K241" s="37" t="s">
        <v>75</v>
      </c>
      <c r="L241" s="37" t="s">
        <v>77</v>
      </c>
      <c r="M241" s="37" t="s">
        <v>77</v>
      </c>
      <c r="N241" s="37" t="s">
        <v>75</v>
      </c>
      <c r="O241" s="37" t="s">
        <v>75</v>
      </c>
      <c r="P241" s="37" t="s">
        <v>75</v>
      </c>
      <c r="Q241" s="37" t="s">
        <v>75</v>
      </c>
      <c r="R241" s="37" t="s">
        <v>75</v>
      </c>
      <c r="S241" s="37" t="s">
        <v>75</v>
      </c>
      <c r="T241" s="152">
        <v>42370</v>
      </c>
      <c r="U241" s="37" t="s">
        <v>81</v>
      </c>
      <c r="V241" s="37" t="s">
        <v>1817</v>
      </c>
      <c r="W241" s="37" t="s">
        <v>1818</v>
      </c>
      <c r="X241" s="37"/>
      <c r="Y241" s="37"/>
      <c r="Z241" s="37"/>
      <c r="AA241" s="37" t="s">
        <v>85</v>
      </c>
      <c r="AB241" s="153">
        <v>40</v>
      </c>
      <c r="AC241" s="37" t="s">
        <v>86</v>
      </c>
      <c r="AD241" s="37" t="s">
        <v>126</v>
      </c>
      <c r="AE241" s="37" t="s">
        <v>1747</v>
      </c>
      <c r="AF241" s="37" t="s">
        <v>88</v>
      </c>
      <c r="AG241" s="37" t="s">
        <v>89</v>
      </c>
      <c r="AH241" s="37" t="s">
        <v>77</v>
      </c>
      <c r="AI241" s="37" t="s">
        <v>77</v>
      </c>
      <c r="AJ241" s="37" t="s">
        <v>77</v>
      </c>
      <c r="AK241" s="37" t="s">
        <v>77</v>
      </c>
      <c r="AL241" s="37"/>
      <c r="AM241" s="37" t="s">
        <v>228</v>
      </c>
      <c r="AN241" s="37" t="s">
        <v>90</v>
      </c>
      <c r="AO241" s="37" t="s">
        <v>91</v>
      </c>
      <c r="AP241" s="37" t="s">
        <v>92</v>
      </c>
      <c r="AQ241" s="37" t="s">
        <v>77</v>
      </c>
      <c r="AR241" s="37" t="s">
        <v>77</v>
      </c>
      <c r="AS241" s="37" t="s">
        <v>77</v>
      </c>
      <c r="AT241" s="152">
        <v>42548</v>
      </c>
      <c r="AU241" s="37" t="s">
        <v>88</v>
      </c>
      <c r="AV241" s="37" t="s">
        <v>81</v>
      </c>
      <c r="AW241" s="37" t="s">
        <v>77</v>
      </c>
      <c r="AX241" s="37" t="s">
        <v>77</v>
      </c>
      <c r="AY241" s="37" t="s">
        <v>75</v>
      </c>
      <c r="AZ241" s="37" t="s">
        <v>77</v>
      </c>
      <c r="BA241" s="37" t="s">
        <v>93</v>
      </c>
      <c r="BB241" s="152">
        <v>42548</v>
      </c>
      <c r="BC241" s="37"/>
      <c r="BD241" s="37" t="s">
        <v>1748</v>
      </c>
      <c r="BE241" s="154">
        <v>42573.396736111114</v>
      </c>
      <c r="BF241" s="37" t="s">
        <v>77</v>
      </c>
      <c r="BG241" s="37" t="s">
        <v>1257</v>
      </c>
      <c r="BH241" s="37" t="s">
        <v>1240</v>
      </c>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row>
    <row r="242" spans="1:99" s="26" customFormat="1" ht="28">
      <c r="A242" s="26" t="s">
        <v>1819</v>
      </c>
      <c r="B242" s="161" t="s">
        <v>1820</v>
      </c>
      <c r="C242" s="166" t="s">
        <v>1236</v>
      </c>
      <c r="D242" s="37" t="s">
        <v>75</v>
      </c>
      <c r="E242" s="37" t="s">
        <v>75</v>
      </c>
      <c r="F242" s="37" t="s">
        <v>75</v>
      </c>
      <c r="G242" s="37" t="s">
        <v>75</v>
      </c>
      <c r="H242" s="37" t="s">
        <v>75</v>
      </c>
      <c r="I242" s="37" t="s">
        <v>75</v>
      </c>
      <c r="J242" s="37" t="s">
        <v>77</v>
      </c>
      <c r="K242" s="37" t="s">
        <v>75</v>
      </c>
      <c r="L242" s="37" t="s">
        <v>77</v>
      </c>
      <c r="M242" s="37" t="s">
        <v>77</v>
      </c>
      <c r="N242" s="37" t="s">
        <v>75</v>
      </c>
      <c r="O242" s="37" t="s">
        <v>75</v>
      </c>
      <c r="P242" s="37" t="s">
        <v>75</v>
      </c>
      <c r="Q242" s="37" t="s">
        <v>75</v>
      </c>
      <c r="R242" s="37" t="s">
        <v>75</v>
      </c>
      <c r="S242" s="37" t="s">
        <v>75</v>
      </c>
      <c r="T242" s="152">
        <v>42370</v>
      </c>
      <c r="U242" s="37" t="s">
        <v>81</v>
      </c>
      <c r="V242" s="37" t="s">
        <v>1820</v>
      </c>
      <c r="W242" s="37" t="s">
        <v>1821</v>
      </c>
      <c r="X242" s="37" t="s">
        <v>83</v>
      </c>
      <c r="Y242" s="37" t="s">
        <v>1138</v>
      </c>
      <c r="Z242" s="37" t="s">
        <v>1290</v>
      </c>
      <c r="AA242" s="37" t="s">
        <v>85</v>
      </c>
      <c r="AB242" s="153">
        <v>40</v>
      </c>
      <c r="AC242" s="37" t="s">
        <v>86</v>
      </c>
      <c r="AD242" s="37" t="s">
        <v>126</v>
      </c>
      <c r="AE242" s="37" t="s">
        <v>1747</v>
      </c>
      <c r="AF242" s="37" t="s">
        <v>88</v>
      </c>
      <c r="AG242" s="37" t="s">
        <v>89</v>
      </c>
      <c r="AH242" s="37" t="s">
        <v>77</v>
      </c>
      <c r="AI242" s="37" t="s">
        <v>77</v>
      </c>
      <c r="AJ242" s="37" t="s">
        <v>77</v>
      </c>
      <c r="AK242" s="37" t="s">
        <v>257</v>
      </c>
      <c r="AL242" s="37" t="s">
        <v>257</v>
      </c>
      <c r="AM242" s="37" t="s">
        <v>228</v>
      </c>
      <c r="AN242" s="37" t="s">
        <v>90</v>
      </c>
      <c r="AO242" s="37" t="s">
        <v>91</v>
      </c>
      <c r="AP242" s="37" t="s">
        <v>92</v>
      </c>
      <c r="AQ242" s="37" t="s">
        <v>77</v>
      </c>
      <c r="AR242" s="37" t="s">
        <v>77</v>
      </c>
      <c r="AS242" s="37" t="s">
        <v>77</v>
      </c>
      <c r="AT242" s="152">
        <v>42534</v>
      </c>
      <c r="AU242" s="37" t="s">
        <v>88</v>
      </c>
      <c r="AV242" s="37" t="s">
        <v>81</v>
      </c>
      <c r="AW242" s="37" t="s">
        <v>77</v>
      </c>
      <c r="AX242" s="37" t="s">
        <v>77</v>
      </c>
      <c r="AY242" s="37" t="s">
        <v>75</v>
      </c>
      <c r="AZ242" s="37" t="s">
        <v>77</v>
      </c>
      <c r="BA242" s="37" t="s">
        <v>93</v>
      </c>
      <c r="BB242" s="152">
        <v>42534</v>
      </c>
      <c r="BC242" s="37"/>
      <c r="BD242" s="37" t="s">
        <v>1748</v>
      </c>
      <c r="BE242" s="154">
        <v>42573.397094907406</v>
      </c>
      <c r="BF242" s="37" t="s">
        <v>77</v>
      </c>
      <c r="BG242" s="37" t="s">
        <v>1257</v>
      </c>
      <c r="BH242" s="37" t="s">
        <v>1240</v>
      </c>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row>
    <row r="243" spans="1:99" s="26" customFormat="1" ht="42">
      <c r="A243" s="26" t="s">
        <v>1822</v>
      </c>
      <c r="B243" s="161" t="s">
        <v>1823</v>
      </c>
      <c r="C243" s="166" t="s">
        <v>1236</v>
      </c>
      <c r="D243" s="37" t="s">
        <v>75</v>
      </c>
      <c r="E243" s="37" t="s">
        <v>75</v>
      </c>
      <c r="F243" s="37" t="s">
        <v>75</v>
      </c>
      <c r="G243" s="37" t="s">
        <v>75</v>
      </c>
      <c r="H243" s="37" t="s">
        <v>75</v>
      </c>
      <c r="I243" s="37" t="s">
        <v>75</v>
      </c>
      <c r="J243" s="37" t="s">
        <v>77</v>
      </c>
      <c r="K243" s="37" t="s">
        <v>75</v>
      </c>
      <c r="L243" s="37" t="s">
        <v>77</v>
      </c>
      <c r="M243" s="37" t="s">
        <v>77</v>
      </c>
      <c r="N243" s="37" t="s">
        <v>75</v>
      </c>
      <c r="O243" s="37" t="s">
        <v>75</v>
      </c>
      <c r="P243" s="37" t="s">
        <v>75</v>
      </c>
      <c r="Q243" s="37" t="s">
        <v>75</v>
      </c>
      <c r="R243" s="37" t="s">
        <v>75</v>
      </c>
      <c r="S243" s="37" t="s">
        <v>75</v>
      </c>
      <c r="T243" s="152">
        <v>42186</v>
      </c>
      <c r="U243" s="37" t="s">
        <v>81</v>
      </c>
      <c r="V243" s="37" t="s">
        <v>1823</v>
      </c>
      <c r="W243" s="37" t="s">
        <v>1824</v>
      </c>
      <c r="X243" s="37" t="s">
        <v>83</v>
      </c>
      <c r="Y243" s="37" t="s">
        <v>1138</v>
      </c>
      <c r="Z243" s="37" t="s">
        <v>1825</v>
      </c>
      <c r="AA243" s="37" t="s">
        <v>85</v>
      </c>
      <c r="AB243" s="153">
        <v>40</v>
      </c>
      <c r="AC243" s="37" t="s">
        <v>86</v>
      </c>
      <c r="AD243" s="37" t="s">
        <v>126</v>
      </c>
      <c r="AE243" s="37" t="s">
        <v>1747</v>
      </c>
      <c r="AF243" s="37" t="s">
        <v>88</v>
      </c>
      <c r="AG243" s="37" t="s">
        <v>89</v>
      </c>
      <c r="AH243" s="37" t="s">
        <v>77</v>
      </c>
      <c r="AI243" s="37" t="s">
        <v>77</v>
      </c>
      <c r="AJ243" s="37" t="s">
        <v>77</v>
      </c>
      <c r="AK243" s="37" t="s">
        <v>257</v>
      </c>
      <c r="AL243" s="37"/>
      <c r="AM243" s="37" t="s">
        <v>228</v>
      </c>
      <c r="AN243" s="37" t="s">
        <v>90</v>
      </c>
      <c r="AO243" s="37" t="s">
        <v>91</v>
      </c>
      <c r="AP243" s="37" t="s">
        <v>92</v>
      </c>
      <c r="AQ243" s="37" t="s">
        <v>77</v>
      </c>
      <c r="AR243" s="37" t="s">
        <v>77</v>
      </c>
      <c r="AS243" s="37" t="s">
        <v>77</v>
      </c>
      <c r="AT243" s="152">
        <v>41423</v>
      </c>
      <c r="AU243" s="37" t="s">
        <v>88</v>
      </c>
      <c r="AV243" s="37" t="s">
        <v>81</v>
      </c>
      <c r="AW243" s="37" t="s">
        <v>77</v>
      </c>
      <c r="AX243" s="37" t="s">
        <v>77</v>
      </c>
      <c r="AY243" s="37" t="s">
        <v>75</v>
      </c>
      <c r="AZ243" s="37" t="s">
        <v>77</v>
      </c>
      <c r="BA243" s="37" t="s">
        <v>93</v>
      </c>
      <c r="BB243" s="152">
        <v>41423</v>
      </c>
      <c r="BC243" s="37"/>
      <c r="BD243" s="37" t="s">
        <v>94</v>
      </c>
      <c r="BE243" s="154">
        <v>42233.837407407409</v>
      </c>
      <c r="BF243" s="37" t="s">
        <v>77</v>
      </c>
      <c r="BG243" s="37" t="s">
        <v>1257</v>
      </c>
      <c r="BH243" s="37" t="s">
        <v>1240</v>
      </c>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row>
    <row r="244" spans="1:99" s="26" customFormat="1" ht="42">
      <c r="A244" s="26" t="s">
        <v>1826</v>
      </c>
      <c r="B244" s="161" t="s">
        <v>671</v>
      </c>
      <c r="C244" s="166" t="s">
        <v>1236</v>
      </c>
      <c r="D244" s="37" t="s">
        <v>75</v>
      </c>
      <c r="E244" s="37" t="s">
        <v>75</v>
      </c>
      <c r="F244" s="37" t="s">
        <v>75</v>
      </c>
      <c r="G244" s="37" t="s">
        <v>75</v>
      </c>
      <c r="H244" s="37" t="s">
        <v>75</v>
      </c>
      <c r="I244" s="37" t="s">
        <v>75</v>
      </c>
      <c r="J244" s="37" t="s">
        <v>77</v>
      </c>
      <c r="K244" s="37" t="s">
        <v>75</v>
      </c>
      <c r="L244" s="37" t="s">
        <v>77</v>
      </c>
      <c r="M244" s="37" t="s">
        <v>77</v>
      </c>
      <c r="N244" s="37" t="s">
        <v>75</v>
      </c>
      <c r="O244" s="37" t="s">
        <v>75</v>
      </c>
      <c r="P244" s="37" t="s">
        <v>75</v>
      </c>
      <c r="Q244" s="37" t="s">
        <v>75</v>
      </c>
      <c r="R244" s="37" t="s">
        <v>75</v>
      </c>
      <c r="S244" s="37" t="s">
        <v>75</v>
      </c>
      <c r="T244" s="152">
        <v>42186</v>
      </c>
      <c r="U244" s="37" t="s">
        <v>81</v>
      </c>
      <c r="V244" s="37" t="s">
        <v>671</v>
      </c>
      <c r="W244" s="37" t="s">
        <v>672</v>
      </c>
      <c r="X244" s="37" t="s">
        <v>83</v>
      </c>
      <c r="Y244" s="37" t="s">
        <v>1138</v>
      </c>
      <c r="Z244" s="37" t="s">
        <v>1827</v>
      </c>
      <c r="AA244" s="37" t="s">
        <v>85</v>
      </c>
      <c r="AB244" s="153">
        <v>40</v>
      </c>
      <c r="AC244" s="37" t="s">
        <v>86</v>
      </c>
      <c r="AD244" s="37" t="s">
        <v>126</v>
      </c>
      <c r="AE244" s="37" t="s">
        <v>1747</v>
      </c>
      <c r="AF244" s="37" t="s">
        <v>88</v>
      </c>
      <c r="AG244" s="37" t="s">
        <v>89</v>
      </c>
      <c r="AH244" s="37" t="s">
        <v>77</v>
      </c>
      <c r="AI244" s="37" t="s">
        <v>77</v>
      </c>
      <c r="AJ244" s="37" t="s">
        <v>77</v>
      </c>
      <c r="AK244" s="37" t="s">
        <v>257</v>
      </c>
      <c r="AL244" s="37"/>
      <c r="AM244" s="37" t="s">
        <v>228</v>
      </c>
      <c r="AN244" s="37" t="s">
        <v>90</v>
      </c>
      <c r="AO244" s="37" t="s">
        <v>91</v>
      </c>
      <c r="AP244" s="37" t="s">
        <v>92</v>
      </c>
      <c r="AQ244" s="37" t="s">
        <v>77</v>
      </c>
      <c r="AR244" s="37" t="s">
        <v>77</v>
      </c>
      <c r="AS244" s="37" t="s">
        <v>77</v>
      </c>
      <c r="AT244" s="152">
        <v>41423</v>
      </c>
      <c r="AU244" s="37" t="s">
        <v>88</v>
      </c>
      <c r="AV244" s="37" t="s">
        <v>81</v>
      </c>
      <c r="AW244" s="37" t="s">
        <v>77</v>
      </c>
      <c r="AX244" s="37" t="s">
        <v>77</v>
      </c>
      <c r="AY244" s="37" t="s">
        <v>75</v>
      </c>
      <c r="AZ244" s="37" t="s">
        <v>77</v>
      </c>
      <c r="BA244" s="37" t="s">
        <v>93</v>
      </c>
      <c r="BB244" s="152">
        <v>41423</v>
      </c>
      <c r="BC244" s="37"/>
      <c r="BD244" s="37" t="s">
        <v>94</v>
      </c>
      <c r="BE244" s="154">
        <v>42233.837407407409</v>
      </c>
      <c r="BF244" s="37" t="s">
        <v>77</v>
      </c>
      <c r="BG244" s="37" t="s">
        <v>1257</v>
      </c>
      <c r="BH244" s="37" t="s">
        <v>1240</v>
      </c>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row>
    <row r="245" spans="1:99" s="26" customFormat="1" ht="42">
      <c r="A245" s="26" t="s">
        <v>1828</v>
      </c>
      <c r="B245" s="161" t="s">
        <v>1829</v>
      </c>
      <c r="C245" s="166" t="s">
        <v>1236</v>
      </c>
      <c r="D245" s="37" t="s">
        <v>75</v>
      </c>
      <c r="E245" s="37" t="s">
        <v>75</v>
      </c>
      <c r="F245" s="37" t="s">
        <v>75</v>
      </c>
      <c r="G245" s="37" t="s">
        <v>75</v>
      </c>
      <c r="H245" s="37" t="s">
        <v>75</v>
      </c>
      <c r="I245" s="37" t="s">
        <v>75</v>
      </c>
      <c r="J245" s="37" t="s">
        <v>77</v>
      </c>
      <c r="K245" s="37" t="s">
        <v>75</v>
      </c>
      <c r="L245" s="37" t="s">
        <v>77</v>
      </c>
      <c r="M245" s="37" t="s">
        <v>77</v>
      </c>
      <c r="N245" s="37" t="s">
        <v>75</v>
      </c>
      <c r="O245" s="37" t="s">
        <v>75</v>
      </c>
      <c r="P245" s="37" t="s">
        <v>75</v>
      </c>
      <c r="Q245" s="37" t="s">
        <v>75</v>
      </c>
      <c r="R245" s="37" t="s">
        <v>75</v>
      </c>
      <c r="S245" s="37" t="s">
        <v>75</v>
      </c>
      <c r="T245" s="152">
        <v>42186</v>
      </c>
      <c r="U245" s="37" t="s">
        <v>81</v>
      </c>
      <c r="V245" s="37" t="s">
        <v>1829</v>
      </c>
      <c r="W245" s="37" t="s">
        <v>1830</v>
      </c>
      <c r="X245" s="37" t="s">
        <v>83</v>
      </c>
      <c r="Y245" s="37" t="s">
        <v>1138</v>
      </c>
      <c r="Z245" s="37" t="s">
        <v>1831</v>
      </c>
      <c r="AA245" s="37" t="s">
        <v>85</v>
      </c>
      <c r="AB245" s="153">
        <v>40</v>
      </c>
      <c r="AC245" s="37" t="s">
        <v>86</v>
      </c>
      <c r="AD245" s="37" t="s">
        <v>126</v>
      </c>
      <c r="AE245" s="37" t="s">
        <v>1747</v>
      </c>
      <c r="AF245" s="37" t="s">
        <v>88</v>
      </c>
      <c r="AG245" s="37" t="s">
        <v>89</v>
      </c>
      <c r="AH245" s="37" t="s">
        <v>77</v>
      </c>
      <c r="AI245" s="37" t="s">
        <v>77</v>
      </c>
      <c r="AJ245" s="37" t="s">
        <v>77</v>
      </c>
      <c r="AK245" s="37" t="s">
        <v>257</v>
      </c>
      <c r="AL245" s="37"/>
      <c r="AM245" s="37" t="s">
        <v>228</v>
      </c>
      <c r="AN245" s="37" t="s">
        <v>90</v>
      </c>
      <c r="AO245" s="37" t="s">
        <v>91</v>
      </c>
      <c r="AP245" s="37" t="s">
        <v>92</v>
      </c>
      <c r="AQ245" s="37" t="s">
        <v>77</v>
      </c>
      <c r="AR245" s="37" t="s">
        <v>77</v>
      </c>
      <c r="AS245" s="37" t="s">
        <v>77</v>
      </c>
      <c r="AT245" s="152">
        <v>37714</v>
      </c>
      <c r="AU245" s="37" t="s">
        <v>88</v>
      </c>
      <c r="AV245" s="37" t="s">
        <v>81</v>
      </c>
      <c r="AW245" s="37" t="s">
        <v>77</v>
      </c>
      <c r="AX245" s="37" t="s">
        <v>77</v>
      </c>
      <c r="AY245" s="37" t="s">
        <v>75</v>
      </c>
      <c r="AZ245" s="37" t="s">
        <v>77</v>
      </c>
      <c r="BA245" s="37" t="s">
        <v>93</v>
      </c>
      <c r="BB245" s="152">
        <v>37714</v>
      </c>
      <c r="BC245" s="37"/>
      <c r="BD245" s="37" t="s">
        <v>94</v>
      </c>
      <c r="BE245" s="154">
        <v>42233.837407407409</v>
      </c>
      <c r="BF245" s="37" t="s">
        <v>77</v>
      </c>
      <c r="BG245" s="37" t="s">
        <v>1257</v>
      </c>
      <c r="BH245" s="37" t="s">
        <v>1240</v>
      </c>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row>
    <row r="246" spans="1:99" s="26" customFormat="1" ht="28">
      <c r="A246" s="26" t="s">
        <v>1832</v>
      </c>
      <c r="B246" s="161" t="s">
        <v>663</v>
      </c>
      <c r="C246" s="166" t="s">
        <v>1236</v>
      </c>
      <c r="D246" s="37" t="s">
        <v>75</v>
      </c>
      <c r="E246" s="37" t="s">
        <v>75</v>
      </c>
      <c r="F246" s="37" t="s">
        <v>75</v>
      </c>
      <c r="G246" s="37" t="s">
        <v>75</v>
      </c>
      <c r="H246" s="37" t="s">
        <v>75</v>
      </c>
      <c r="I246" s="37" t="s">
        <v>75</v>
      </c>
      <c r="J246" s="37" t="s">
        <v>77</v>
      </c>
      <c r="K246" s="37" t="s">
        <v>75</v>
      </c>
      <c r="L246" s="37" t="s">
        <v>77</v>
      </c>
      <c r="M246" s="37" t="s">
        <v>77</v>
      </c>
      <c r="N246" s="37" t="s">
        <v>75</v>
      </c>
      <c r="O246" s="37" t="s">
        <v>75</v>
      </c>
      <c r="P246" s="37" t="s">
        <v>75</v>
      </c>
      <c r="Q246" s="37" t="s">
        <v>75</v>
      </c>
      <c r="R246" s="37" t="s">
        <v>75</v>
      </c>
      <c r="S246" s="37" t="s">
        <v>75</v>
      </c>
      <c r="T246" s="152">
        <v>42186</v>
      </c>
      <c r="U246" s="37" t="s">
        <v>81</v>
      </c>
      <c r="V246" s="37" t="s">
        <v>663</v>
      </c>
      <c r="W246" s="37" t="s">
        <v>663</v>
      </c>
      <c r="X246" s="37" t="s">
        <v>83</v>
      </c>
      <c r="Y246" s="37" t="s">
        <v>1138</v>
      </c>
      <c r="Z246" s="37" t="s">
        <v>1833</v>
      </c>
      <c r="AA246" s="37" t="s">
        <v>85</v>
      </c>
      <c r="AB246" s="153">
        <v>40</v>
      </c>
      <c r="AC246" s="37" t="s">
        <v>86</v>
      </c>
      <c r="AD246" s="37" t="s">
        <v>126</v>
      </c>
      <c r="AE246" s="37" t="s">
        <v>1747</v>
      </c>
      <c r="AF246" s="37" t="s">
        <v>88</v>
      </c>
      <c r="AG246" s="37" t="s">
        <v>89</v>
      </c>
      <c r="AH246" s="37" t="s">
        <v>77</v>
      </c>
      <c r="AI246" s="37" t="s">
        <v>77</v>
      </c>
      <c r="AJ246" s="37" t="s">
        <v>77</v>
      </c>
      <c r="AK246" s="37" t="s">
        <v>257</v>
      </c>
      <c r="AL246" s="37"/>
      <c r="AM246" s="37" t="s">
        <v>228</v>
      </c>
      <c r="AN246" s="37" t="s">
        <v>90</v>
      </c>
      <c r="AO246" s="37" t="s">
        <v>91</v>
      </c>
      <c r="AP246" s="37" t="s">
        <v>92</v>
      </c>
      <c r="AQ246" s="37" t="s">
        <v>77</v>
      </c>
      <c r="AR246" s="37" t="s">
        <v>77</v>
      </c>
      <c r="AS246" s="37" t="s">
        <v>77</v>
      </c>
      <c r="AT246" s="152">
        <v>37714</v>
      </c>
      <c r="AU246" s="37" t="s">
        <v>88</v>
      </c>
      <c r="AV246" s="37" t="s">
        <v>81</v>
      </c>
      <c r="AW246" s="37" t="s">
        <v>77</v>
      </c>
      <c r="AX246" s="37" t="s">
        <v>77</v>
      </c>
      <c r="AY246" s="37" t="s">
        <v>75</v>
      </c>
      <c r="AZ246" s="37" t="s">
        <v>77</v>
      </c>
      <c r="BA246" s="37" t="s">
        <v>93</v>
      </c>
      <c r="BB246" s="152">
        <v>37714</v>
      </c>
      <c r="BC246" s="37"/>
      <c r="BD246" s="37" t="s">
        <v>94</v>
      </c>
      <c r="BE246" s="154">
        <v>42233.837418981479</v>
      </c>
      <c r="BF246" s="37" t="s">
        <v>77</v>
      </c>
      <c r="BG246" s="37" t="s">
        <v>1257</v>
      </c>
      <c r="BH246" s="37" t="s">
        <v>1240</v>
      </c>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row>
    <row r="247" spans="1:99" s="26" customFormat="1" ht="42">
      <c r="A247" s="26" t="s">
        <v>1834</v>
      </c>
      <c r="B247" s="161" t="s">
        <v>1835</v>
      </c>
      <c r="C247" s="166" t="s">
        <v>1236</v>
      </c>
      <c r="D247" s="37" t="s">
        <v>75</v>
      </c>
      <c r="E247" s="37" t="s">
        <v>75</v>
      </c>
      <c r="F247" s="37" t="s">
        <v>75</v>
      </c>
      <c r="G247" s="37" t="s">
        <v>75</v>
      </c>
      <c r="H247" s="37" t="s">
        <v>75</v>
      </c>
      <c r="I247" s="37" t="s">
        <v>75</v>
      </c>
      <c r="J247" s="37" t="s">
        <v>77</v>
      </c>
      <c r="K247" s="37" t="s">
        <v>75</v>
      </c>
      <c r="L247" s="37" t="s">
        <v>77</v>
      </c>
      <c r="M247" s="37" t="s">
        <v>77</v>
      </c>
      <c r="N247" s="37" t="s">
        <v>75</v>
      </c>
      <c r="O247" s="37" t="s">
        <v>75</v>
      </c>
      <c r="P247" s="37" t="s">
        <v>75</v>
      </c>
      <c r="Q247" s="37" t="s">
        <v>75</v>
      </c>
      <c r="R247" s="37" t="s">
        <v>75</v>
      </c>
      <c r="S247" s="37" t="s">
        <v>75</v>
      </c>
      <c r="T247" s="152">
        <v>42186</v>
      </c>
      <c r="U247" s="37" t="s">
        <v>81</v>
      </c>
      <c r="V247" s="37" t="s">
        <v>1835</v>
      </c>
      <c r="W247" s="37" t="s">
        <v>1836</v>
      </c>
      <c r="X247" s="37" t="s">
        <v>83</v>
      </c>
      <c r="Y247" s="37" t="s">
        <v>1138</v>
      </c>
      <c r="Z247" s="37" t="s">
        <v>1256</v>
      </c>
      <c r="AA247" s="37" t="s">
        <v>85</v>
      </c>
      <c r="AB247" s="153">
        <v>40</v>
      </c>
      <c r="AC247" s="37" t="s">
        <v>86</v>
      </c>
      <c r="AD247" s="37" t="s">
        <v>126</v>
      </c>
      <c r="AE247" s="37" t="s">
        <v>1747</v>
      </c>
      <c r="AF247" s="37" t="s">
        <v>88</v>
      </c>
      <c r="AG247" s="37" t="s">
        <v>89</v>
      </c>
      <c r="AH247" s="37" t="s">
        <v>77</v>
      </c>
      <c r="AI247" s="37" t="s">
        <v>77</v>
      </c>
      <c r="AJ247" s="37" t="s">
        <v>77</v>
      </c>
      <c r="AK247" s="37" t="s">
        <v>257</v>
      </c>
      <c r="AL247" s="37"/>
      <c r="AM247" s="37" t="s">
        <v>92</v>
      </c>
      <c r="AN247" s="37" t="s">
        <v>90</v>
      </c>
      <c r="AO247" s="37" t="s">
        <v>91</v>
      </c>
      <c r="AP247" s="37" t="s">
        <v>92</v>
      </c>
      <c r="AQ247" s="37" t="s">
        <v>77</v>
      </c>
      <c r="AR247" s="37" t="s">
        <v>77</v>
      </c>
      <c r="AS247" s="37" t="s">
        <v>77</v>
      </c>
      <c r="AT247" s="152">
        <v>37714</v>
      </c>
      <c r="AU247" s="37" t="s">
        <v>88</v>
      </c>
      <c r="AV247" s="37" t="s">
        <v>81</v>
      </c>
      <c r="AW247" s="37" t="s">
        <v>77</v>
      </c>
      <c r="AX247" s="37" t="s">
        <v>77</v>
      </c>
      <c r="AY247" s="37" t="s">
        <v>75</v>
      </c>
      <c r="AZ247" s="37" t="s">
        <v>77</v>
      </c>
      <c r="BA247" s="37" t="s">
        <v>93</v>
      </c>
      <c r="BB247" s="152">
        <v>37714</v>
      </c>
      <c r="BC247" s="37"/>
      <c r="BD247" s="37" t="s">
        <v>94</v>
      </c>
      <c r="BE247" s="154">
        <v>42233.837418981479</v>
      </c>
      <c r="BF247" s="37" t="s">
        <v>77</v>
      </c>
      <c r="BG247" s="37" t="s">
        <v>1257</v>
      </c>
      <c r="BH247" s="37" t="s">
        <v>1240</v>
      </c>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row>
    <row r="248" spans="1:99" s="26" customFormat="1" ht="28">
      <c r="A248" s="26" t="s">
        <v>1837</v>
      </c>
      <c r="B248" s="161" t="s">
        <v>1838</v>
      </c>
      <c r="C248" s="166" t="s">
        <v>1236</v>
      </c>
      <c r="D248" s="37" t="s">
        <v>75</v>
      </c>
      <c r="E248" s="37" t="s">
        <v>75</v>
      </c>
      <c r="F248" s="37" t="s">
        <v>75</v>
      </c>
      <c r="G248" s="37" t="s">
        <v>75</v>
      </c>
      <c r="H248" s="37" t="s">
        <v>75</v>
      </c>
      <c r="I248" s="37" t="s">
        <v>75</v>
      </c>
      <c r="J248" s="37" t="s">
        <v>77</v>
      </c>
      <c r="K248" s="37" t="s">
        <v>75</v>
      </c>
      <c r="L248" s="37" t="s">
        <v>77</v>
      </c>
      <c r="M248" s="37" t="s">
        <v>77</v>
      </c>
      <c r="N248" s="37" t="s">
        <v>75</v>
      </c>
      <c r="O248" s="37" t="s">
        <v>75</v>
      </c>
      <c r="P248" s="37" t="s">
        <v>75</v>
      </c>
      <c r="Q248" s="37" t="s">
        <v>75</v>
      </c>
      <c r="R248" s="37" t="s">
        <v>75</v>
      </c>
      <c r="S248" s="37" t="s">
        <v>75</v>
      </c>
      <c r="T248" s="152">
        <v>42370</v>
      </c>
      <c r="U248" s="37" t="s">
        <v>81</v>
      </c>
      <c r="V248" s="37" t="s">
        <v>1838</v>
      </c>
      <c r="W248" s="37" t="s">
        <v>1839</v>
      </c>
      <c r="X248" s="37" t="s">
        <v>83</v>
      </c>
      <c r="Y248" s="37" t="s">
        <v>1138</v>
      </c>
      <c r="Z248" s="37" t="s">
        <v>901</v>
      </c>
      <c r="AA248" s="37" t="s">
        <v>85</v>
      </c>
      <c r="AB248" s="153">
        <v>40</v>
      </c>
      <c r="AC248" s="37" t="s">
        <v>86</v>
      </c>
      <c r="AD248" s="37" t="s">
        <v>126</v>
      </c>
      <c r="AE248" s="37" t="s">
        <v>1747</v>
      </c>
      <c r="AF248" s="37" t="s">
        <v>88</v>
      </c>
      <c r="AG248" s="37" t="s">
        <v>89</v>
      </c>
      <c r="AH248" s="37" t="s">
        <v>77</v>
      </c>
      <c r="AI248" s="37" t="s">
        <v>77</v>
      </c>
      <c r="AJ248" s="37" t="s">
        <v>77</v>
      </c>
      <c r="AK248" s="37" t="s">
        <v>257</v>
      </c>
      <c r="AL248" s="37"/>
      <c r="AM248" s="37" t="s">
        <v>228</v>
      </c>
      <c r="AN248" s="37" t="s">
        <v>90</v>
      </c>
      <c r="AO248" s="37" t="s">
        <v>91</v>
      </c>
      <c r="AP248" s="37" t="s">
        <v>92</v>
      </c>
      <c r="AQ248" s="37" t="s">
        <v>77</v>
      </c>
      <c r="AR248" s="37" t="s">
        <v>77</v>
      </c>
      <c r="AS248" s="37" t="s">
        <v>77</v>
      </c>
      <c r="AT248" s="152">
        <v>42534</v>
      </c>
      <c r="AU248" s="37" t="s">
        <v>88</v>
      </c>
      <c r="AV248" s="37" t="s">
        <v>81</v>
      </c>
      <c r="AW248" s="37" t="s">
        <v>77</v>
      </c>
      <c r="AX248" s="37" t="s">
        <v>77</v>
      </c>
      <c r="AY248" s="37" t="s">
        <v>75</v>
      </c>
      <c r="AZ248" s="37" t="s">
        <v>77</v>
      </c>
      <c r="BA248" s="37" t="s">
        <v>93</v>
      </c>
      <c r="BB248" s="152">
        <v>42534</v>
      </c>
      <c r="BC248" s="37"/>
      <c r="BD248" s="37" t="s">
        <v>1748</v>
      </c>
      <c r="BE248" s="154">
        <v>42573.397511574076</v>
      </c>
      <c r="BF248" s="37" t="s">
        <v>77</v>
      </c>
      <c r="BG248" s="236" t="s">
        <v>1239</v>
      </c>
      <c r="BH248" s="37" t="s">
        <v>1240</v>
      </c>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row>
    <row r="249" spans="1:99" s="90" customFormat="1" ht="56">
      <c r="A249" s="26" t="s">
        <v>1840</v>
      </c>
      <c r="B249" s="161" t="s">
        <v>1841</v>
      </c>
      <c r="C249" s="166" t="s">
        <v>1236</v>
      </c>
      <c r="D249" s="37" t="s">
        <v>75</v>
      </c>
      <c r="E249" s="37" t="s">
        <v>75</v>
      </c>
      <c r="F249" s="37" t="s">
        <v>75</v>
      </c>
      <c r="G249" s="37" t="s">
        <v>75</v>
      </c>
      <c r="H249" s="37" t="s">
        <v>75</v>
      </c>
      <c r="I249" s="37" t="s">
        <v>75</v>
      </c>
      <c r="J249" s="37" t="s">
        <v>77</v>
      </c>
      <c r="K249" s="37" t="s">
        <v>75</v>
      </c>
      <c r="L249" s="37" t="s">
        <v>77</v>
      </c>
      <c r="M249" s="37" t="s">
        <v>77</v>
      </c>
      <c r="N249" s="37" t="s">
        <v>75</v>
      </c>
      <c r="O249" s="37" t="s">
        <v>75</v>
      </c>
      <c r="P249" s="37" t="s">
        <v>75</v>
      </c>
      <c r="Q249" s="37" t="s">
        <v>75</v>
      </c>
      <c r="R249" s="37" t="s">
        <v>75</v>
      </c>
      <c r="S249" s="37" t="s">
        <v>75</v>
      </c>
      <c r="T249" s="152">
        <v>42370</v>
      </c>
      <c r="U249" s="37" t="s">
        <v>81</v>
      </c>
      <c r="V249" s="37" t="s">
        <v>1841</v>
      </c>
      <c r="W249" s="37" t="s">
        <v>1842</v>
      </c>
      <c r="X249" s="37" t="s">
        <v>83</v>
      </c>
      <c r="Y249" s="37" t="s">
        <v>1138</v>
      </c>
      <c r="Z249" s="37" t="s">
        <v>858</v>
      </c>
      <c r="AA249" s="37" t="s">
        <v>85</v>
      </c>
      <c r="AB249" s="153">
        <v>40</v>
      </c>
      <c r="AC249" s="37" t="s">
        <v>86</v>
      </c>
      <c r="AD249" s="37" t="s">
        <v>126</v>
      </c>
      <c r="AE249" s="37" t="s">
        <v>1747</v>
      </c>
      <c r="AF249" s="37" t="s">
        <v>88</v>
      </c>
      <c r="AG249" s="37" t="s">
        <v>89</v>
      </c>
      <c r="AH249" s="37" t="s">
        <v>77</v>
      </c>
      <c r="AI249" s="37" t="s">
        <v>77</v>
      </c>
      <c r="AJ249" s="37" t="s">
        <v>77</v>
      </c>
      <c r="AK249" s="37" t="s">
        <v>257</v>
      </c>
      <c r="AL249" s="37"/>
      <c r="AM249" s="37" t="s">
        <v>228</v>
      </c>
      <c r="AN249" s="37" t="s">
        <v>90</v>
      </c>
      <c r="AO249" s="37" t="s">
        <v>91</v>
      </c>
      <c r="AP249" s="37" t="s">
        <v>92</v>
      </c>
      <c r="AQ249" s="37" t="s">
        <v>77</v>
      </c>
      <c r="AR249" s="37" t="s">
        <v>77</v>
      </c>
      <c r="AS249" s="37" t="s">
        <v>77</v>
      </c>
      <c r="AT249" s="152">
        <v>42534</v>
      </c>
      <c r="AU249" s="37" t="s">
        <v>88</v>
      </c>
      <c r="AV249" s="37" t="s">
        <v>81</v>
      </c>
      <c r="AW249" s="37" t="s">
        <v>77</v>
      </c>
      <c r="AX249" s="37" t="s">
        <v>77</v>
      </c>
      <c r="AY249" s="37" t="s">
        <v>75</v>
      </c>
      <c r="AZ249" s="37" t="s">
        <v>77</v>
      </c>
      <c r="BA249" s="37" t="s">
        <v>93</v>
      </c>
      <c r="BB249" s="152">
        <v>42534</v>
      </c>
      <c r="BC249" s="37"/>
      <c r="BD249" s="37" t="s">
        <v>1748</v>
      </c>
      <c r="BE249" s="154">
        <v>42573.388622685183</v>
      </c>
      <c r="BF249" s="37" t="s">
        <v>77</v>
      </c>
      <c r="BG249" s="37" t="s">
        <v>1257</v>
      </c>
      <c r="BH249" s="37" t="s">
        <v>1240</v>
      </c>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row>
    <row r="250" spans="1:99" s="26" customFormat="1" ht="56">
      <c r="A250" s="26" t="s">
        <v>1843</v>
      </c>
      <c r="B250" s="161" t="s">
        <v>1844</v>
      </c>
      <c r="C250" s="166" t="s">
        <v>1236</v>
      </c>
      <c r="D250" s="37" t="s">
        <v>75</v>
      </c>
      <c r="E250" s="37" t="s">
        <v>75</v>
      </c>
      <c r="F250" s="37" t="s">
        <v>75</v>
      </c>
      <c r="G250" s="37" t="s">
        <v>75</v>
      </c>
      <c r="H250" s="37" t="s">
        <v>75</v>
      </c>
      <c r="I250" s="37" t="s">
        <v>75</v>
      </c>
      <c r="J250" s="37" t="s">
        <v>77</v>
      </c>
      <c r="K250" s="37" t="s">
        <v>75</v>
      </c>
      <c r="L250" s="37" t="s">
        <v>77</v>
      </c>
      <c r="M250" s="37" t="s">
        <v>77</v>
      </c>
      <c r="N250" s="37" t="s">
        <v>75</v>
      </c>
      <c r="O250" s="37" t="s">
        <v>75</v>
      </c>
      <c r="P250" s="37" t="s">
        <v>75</v>
      </c>
      <c r="Q250" s="37" t="s">
        <v>75</v>
      </c>
      <c r="R250" s="37" t="s">
        <v>75</v>
      </c>
      <c r="S250" s="37" t="s">
        <v>75</v>
      </c>
      <c r="T250" s="152">
        <v>42370</v>
      </c>
      <c r="U250" s="37" t="s">
        <v>81</v>
      </c>
      <c r="V250" s="37" t="s">
        <v>1844</v>
      </c>
      <c r="W250" s="37" t="s">
        <v>1845</v>
      </c>
      <c r="X250" s="37" t="s">
        <v>83</v>
      </c>
      <c r="Y250" s="37" t="s">
        <v>1138</v>
      </c>
      <c r="Z250" s="37" t="s">
        <v>901</v>
      </c>
      <c r="AA250" s="37" t="s">
        <v>85</v>
      </c>
      <c r="AB250" s="153">
        <v>40</v>
      </c>
      <c r="AC250" s="37" t="s">
        <v>86</v>
      </c>
      <c r="AD250" s="37" t="s">
        <v>126</v>
      </c>
      <c r="AE250" s="37" t="s">
        <v>1747</v>
      </c>
      <c r="AF250" s="37" t="s">
        <v>88</v>
      </c>
      <c r="AG250" s="37" t="s">
        <v>89</v>
      </c>
      <c r="AH250" s="37" t="s">
        <v>77</v>
      </c>
      <c r="AI250" s="37" t="s">
        <v>77</v>
      </c>
      <c r="AJ250" s="37" t="s">
        <v>77</v>
      </c>
      <c r="AK250" s="37" t="s">
        <v>257</v>
      </c>
      <c r="AL250" s="37"/>
      <c r="AM250" s="37" t="s">
        <v>228</v>
      </c>
      <c r="AN250" s="37" t="s">
        <v>90</v>
      </c>
      <c r="AO250" s="37" t="s">
        <v>91</v>
      </c>
      <c r="AP250" s="37" t="s">
        <v>92</v>
      </c>
      <c r="AQ250" s="37" t="s">
        <v>77</v>
      </c>
      <c r="AR250" s="37" t="s">
        <v>77</v>
      </c>
      <c r="AS250" s="37" t="s">
        <v>77</v>
      </c>
      <c r="AT250" s="152">
        <v>42534</v>
      </c>
      <c r="AU250" s="37" t="s">
        <v>88</v>
      </c>
      <c r="AV250" s="37" t="s">
        <v>81</v>
      </c>
      <c r="AW250" s="37" t="s">
        <v>77</v>
      </c>
      <c r="AX250" s="37" t="s">
        <v>77</v>
      </c>
      <c r="AY250" s="37" t="s">
        <v>75</v>
      </c>
      <c r="AZ250" s="37" t="s">
        <v>77</v>
      </c>
      <c r="BA250" s="37" t="s">
        <v>93</v>
      </c>
      <c r="BB250" s="152">
        <v>42534</v>
      </c>
      <c r="BC250" s="37"/>
      <c r="BD250" s="37" t="s">
        <v>1748</v>
      </c>
      <c r="BE250" s="154">
        <v>42573.398090277777</v>
      </c>
      <c r="BF250" s="37" t="s">
        <v>77</v>
      </c>
      <c r="BG250" s="37" t="s">
        <v>1257</v>
      </c>
      <c r="BH250" s="37" t="s">
        <v>1240</v>
      </c>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row>
    <row r="251" spans="1:99" s="26" customFormat="1" ht="56">
      <c r="A251" s="26" t="s">
        <v>1846</v>
      </c>
      <c r="B251" s="161" t="s">
        <v>1847</v>
      </c>
      <c r="C251" s="166" t="s">
        <v>1236</v>
      </c>
      <c r="D251" s="37" t="s">
        <v>75</v>
      </c>
      <c r="E251" s="37" t="s">
        <v>75</v>
      </c>
      <c r="F251" s="37" t="s">
        <v>75</v>
      </c>
      <c r="G251" s="37" t="s">
        <v>75</v>
      </c>
      <c r="H251" s="37" t="s">
        <v>75</v>
      </c>
      <c r="I251" s="37" t="s">
        <v>75</v>
      </c>
      <c r="J251" s="37" t="s">
        <v>77</v>
      </c>
      <c r="K251" s="37" t="s">
        <v>75</v>
      </c>
      <c r="L251" s="37" t="s">
        <v>77</v>
      </c>
      <c r="M251" s="37" t="s">
        <v>77</v>
      </c>
      <c r="N251" s="37" t="s">
        <v>75</v>
      </c>
      <c r="O251" s="37" t="s">
        <v>75</v>
      </c>
      <c r="P251" s="37" t="s">
        <v>75</v>
      </c>
      <c r="Q251" s="37" t="s">
        <v>75</v>
      </c>
      <c r="R251" s="37" t="s">
        <v>75</v>
      </c>
      <c r="S251" s="37" t="s">
        <v>75</v>
      </c>
      <c r="T251" s="152">
        <v>42370</v>
      </c>
      <c r="U251" s="37" t="s">
        <v>81</v>
      </c>
      <c r="V251" s="37" t="s">
        <v>1847</v>
      </c>
      <c r="W251" s="37" t="s">
        <v>1848</v>
      </c>
      <c r="X251" s="37" t="s">
        <v>83</v>
      </c>
      <c r="Y251" s="37" t="s">
        <v>1138</v>
      </c>
      <c r="Z251" s="37" t="s">
        <v>885</v>
      </c>
      <c r="AA251" s="37" t="s">
        <v>85</v>
      </c>
      <c r="AB251" s="153">
        <v>40</v>
      </c>
      <c r="AC251" s="37" t="s">
        <v>86</v>
      </c>
      <c r="AD251" s="37" t="s">
        <v>126</v>
      </c>
      <c r="AE251" s="37" t="s">
        <v>1747</v>
      </c>
      <c r="AF251" s="37" t="s">
        <v>88</v>
      </c>
      <c r="AG251" s="37" t="s">
        <v>89</v>
      </c>
      <c r="AH251" s="37" t="s">
        <v>77</v>
      </c>
      <c r="AI251" s="37" t="s">
        <v>77</v>
      </c>
      <c r="AJ251" s="37" t="s">
        <v>77</v>
      </c>
      <c r="AK251" s="37" t="s">
        <v>257</v>
      </c>
      <c r="AL251" s="37"/>
      <c r="AM251" s="37" t="s">
        <v>228</v>
      </c>
      <c r="AN251" s="37" t="s">
        <v>90</v>
      </c>
      <c r="AO251" s="37" t="s">
        <v>91</v>
      </c>
      <c r="AP251" s="37" t="s">
        <v>92</v>
      </c>
      <c r="AQ251" s="37" t="s">
        <v>77</v>
      </c>
      <c r="AR251" s="37" t="s">
        <v>77</v>
      </c>
      <c r="AS251" s="37" t="s">
        <v>77</v>
      </c>
      <c r="AT251" s="152">
        <v>42534</v>
      </c>
      <c r="AU251" s="37" t="s">
        <v>88</v>
      </c>
      <c r="AV251" s="37" t="s">
        <v>81</v>
      </c>
      <c r="AW251" s="37" t="s">
        <v>77</v>
      </c>
      <c r="AX251" s="37" t="s">
        <v>77</v>
      </c>
      <c r="AY251" s="37" t="s">
        <v>75</v>
      </c>
      <c r="AZ251" s="37" t="s">
        <v>77</v>
      </c>
      <c r="BA251" s="37" t="s">
        <v>93</v>
      </c>
      <c r="BB251" s="152">
        <v>42534</v>
      </c>
      <c r="BC251" s="37"/>
      <c r="BD251" s="37" t="s">
        <v>1748</v>
      </c>
      <c r="BE251" s="154">
        <v>42573.398368055554</v>
      </c>
      <c r="BF251" s="37" t="s">
        <v>77</v>
      </c>
      <c r="BG251" s="37" t="s">
        <v>1257</v>
      </c>
      <c r="BH251" s="37" t="s">
        <v>1240</v>
      </c>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row>
    <row r="252" spans="1:99" s="26" customFormat="1" ht="56">
      <c r="A252" s="26" t="s">
        <v>1849</v>
      </c>
      <c r="B252" s="161" t="s">
        <v>1850</v>
      </c>
      <c r="C252" s="166" t="s">
        <v>1236</v>
      </c>
      <c r="D252" s="37" t="s">
        <v>75</v>
      </c>
      <c r="E252" s="37" t="s">
        <v>75</v>
      </c>
      <c r="F252" s="37" t="s">
        <v>75</v>
      </c>
      <c r="G252" s="37" t="s">
        <v>75</v>
      </c>
      <c r="H252" s="37" t="s">
        <v>75</v>
      </c>
      <c r="I252" s="37" t="s">
        <v>75</v>
      </c>
      <c r="J252" s="37" t="s">
        <v>77</v>
      </c>
      <c r="K252" s="37" t="s">
        <v>75</v>
      </c>
      <c r="L252" s="37" t="s">
        <v>77</v>
      </c>
      <c r="M252" s="37" t="s">
        <v>77</v>
      </c>
      <c r="N252" s="37" t="s">
        <v>75</v>
      </c>
      <c r="O252" s="37" t="s">
        <v>75</v>
      </c>
      <c r="P252" s="37" t="s">
        <v>75</v>
      </c>
      <c r="Q252" s="37" t="s">
        <v>75</v>
      </c>
      <c r="R252" s="37" t="s">
        <v>75</v>
      </c>
      <c r="S252" s="37" t="s">
        <v>75</v>
      </c>
      <c r="T252" s="152">
        <v>42370</v>
      </c>
      <c r="U252" s="37" t="s">
        <v>81</v>
      </c>
      <c r="V252" s="37" t="s">
        <v>1850</v>
      </c>
      <c r="W252" s="37" t="s">
        <v>1851</v>
      </c>
      <c r="X252" s="37" t="s">
        <v>83</v>
      </c>
      <c r="Y252" s="37" t="s">
        <v>1138</v>
      </c>
      <c r="Z252" s="37" t="s">
        <v>1290</v>
      </c>
      <c r="AA252" s="37" t="s">
        <v>85</v>
      </c>
      <c r="AB252" s="153">
        <v>40</v>
      </c>
      <c r="AC252" s="37" t="s">
        <v>86</v>
      </c>
      <c r="AD252" s="37" t="s">
        <v>126</v>
      </c>
      <c r="AE252" s="37" t="s">
        <v>1747</v>
      </c>
      <c r="AF252" s="37" t="s">
        <v>88</v>
      </c>
      <c r="AG252" s="37" t="s">
        <v>89</v>
      </c>
      <c r="AH252" s="37" t="s">
        <v>77</v>
      </c>
      <c r="AI252" s="37" t="s">
        <v>77</v>
      </c>
      <c r="AJ252" s="37" t="s">
        <v>77</v>
      </c>
      <c r="AK252" s="37" t="s">
        <v>257</v>
      </c>
      <c r="AL252" s="37"/>
      <c r="AM252" s="37" t="s">
        <v>228</v>
      </c>
      <c r="AN252" s="37" t="s">
        <v>90</v>
      </c>
      <c r="AO252" s="37" t="s">
        <v>91</v>
      </c>
      <c r="AP252" s="37" t="s">
        <v>92</v>
      </c>
      <c r="AQ252" s="37" t="s">
        <v>77</v>
      </c>
      <c r="AR252" s="37" t="s">
        <v>77</v>
      </c>
      <c r="AS252" s="37" t="s">
        <v>77</v>
      </c>
      <c r="AT252" s="152">
        <v>42534</v>
      </c>
      <c r="AU252" s="37" t="s">
        <v>88</v>
      </c>
      <c r="AV252" s="37" t="s">
        <v>81</v>
      </c>
      <c r="AW252" s="37" t="s">
        <v>77</v>
      </c>
      <c r="AX252" s="37" t="s">
        <v>77</v>
      </c>
      <c r="AY252" s="37" t="s">
        <v>75</v>
      </c>
      <c r="AZ252" s="37" t="s">
        <v>77</v>
      </c>
      <c r="BA252" s="37" t="s">
        <v>93</v>
      </c>
      <c r="BB252" s="152">
        <v>42534</v>
      </c>
      <c r="BC252" s="37"/>
      <c r="BD252" s="37" t="s">
        <v>1748</v>
      </c>
      <c r="BE252" s="154">
        <v>42573.398657407408</v>
      </c>
      <c r="BF252" s="37" t="s">
        <v>77</v>
      </c>
      <c r="BG252" s="37" t="s">
        <v>1257</v>
      </c>
      <c r="BH252" s="37" t="s">
        <v>1240</v>
      </c>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row>
    <row r="253" spans="1:99" s="26" customFormat="1" ht="42">
      <c r="A253" s="26" t="s">
        <v>1852</v>
      </c>
      <c r="B253" s="161" t="s">
        <v>1853</v>
      </c>
      <c r="C253" s="166" t="s">
        <v>1236</v>
      </c>
      <c r="D253" s="37" t="s">
        <v>75</v>
      </c>
      <c r="E253" s="37" t="s">
        <v>75</v>
      </c>
      <c r="F253" s="37" t="s">
        <v>75</v>
      </c>
      <c r="G253" s="37" t="s">
        <v>75</v>
      </c>
      <c r="H253" s="37" t="s">
        <v>75</v>
      </c>
      <c r="I253" s="37" t="s">
        <v>75</v>
      </c>
      <c r="J253" s="37" t="s">
        <v>77</v>
      </c>
      <c r="K253" s="37" t="s">
        <v>75</v>
      </c>
      <c r="L253" s="37" t="s">
        <v>77</v>
      </c>
      <c r="M253" s="37" t="s">
        <v>77</v>
      </c>
      <c r="N253" s="37" t="s">
        <v>75</v>
      </c>
      <c r="O253" s="37" t="s">
        <v>75</v>
      </c>
      <c r="P253" s="37" t="s">
        <v>75</v>
      </c>
      <c r="Q253" s="37" t="s">
        <v>75</v>
      </c>
      <c r="R253" s="37" t="s">
        <v>75</v>
      </c>
      <c r="S253" s="37" t="s">
        <v>75</v>
      </c>
      <c r="T253" s="152">
        <v>42186</v>
      </c>
      <c r="U253" s="37" t="s">
        <v>81</v>
      </c>
      <c r="V253" s="37" t="s">
        <v>1853</v>
      </c>
      <c r="W253" s="37" t="s">
        <v>1854</v>
      </c>
      <c r="X253" s="37" t="s">
        <v>83</v>
      </c>
      <c r="Y253" s="37" t="s">
        <v>1138</v>
      </c>
      <c r="Z253" s="37" t="s">
        <v>864</v>
      </c>
      <c r="AA253" s="37" t="s">
        <v>85</v>
      </c>
      <c r="AB253" s="153">
        <v>40</v>
      </c>
      <c r="AC253" s="37" t="s">
        <v>86</v>
      </c>
      <c r="AD253" s="37" t="s">
        <v>126</v>
      </c>
      <c r="AE253" s="37" t="s">
        <v>1747</v>
      </c>
      <c r="AF253" s="37" t="s">
        <v>88</v>
      </c>
      <c r="AG253" s="37" t="s">
        <v>77</v>
      </c>
      <c r="AH253" s="37" t="s">
        <v>77</v>
      </c>
      <c r="AI253" s="37" t="s">
        <v>77</v>
      </c>
      <c r="AJ253" s="37" t="s">
        <v>77</v>
      </c>
      <c r="AK253" s="37" t="s">
        <v>844</v>
      </c>
      <c r="AL253" s="37"/>
      <c r="AM253" s="37" t="s">
        <v>844</v>
      </c>
      <c r="AN253" s="37" t="s">
        <v>90</v>
      </c>
      <c r="AO253" s="37" t="s">
        <v>91</v>
      </c>
      <c r="AP253" s="37" t="s">
        <v>92</v>
      </c>
      <c r="AQ253" s="37" t="s">
        <v>77</v>
      </c>
      <c r="AR253" s="37" t="s">
        <v>77</v>
      </c>
      <c r="AS253" s="37" t="s">
        <v>77</v>
      </c>
      <c r="AT253" s="152">
        <v>37714</v>
      </c>
      <c r="AU253" s="37" t="s">
        <v>88</v>
      </c>
      <c r="AV253" s="37" t="s">
        <v>81</v>
      </c>
      <c r="AW253" s="37" t="s">
        <v>77</v>
      </c>
      <c r="AX253" s="37" t="s">
        <v>77</v>
      </c>
      <c r="AY253" s="37" t="s">
        <v>75</v>
      </c>
      <c r="AZ253" s="37" t="s">
        <v>77</v>
      </c>
      <c r="BA253" s="37" t="s">
        <v>93</v>
      </c>
      <c r="BB253" s="152">
        <v>37714</v>
      </c>
      <c r="BC253" s="37"/>
      <c r="BD253" s="37" t="s">
        <v>94</v>
      </c>
      <c r="BE253" s="154">
        <v>42233.837430555555</v>
      </c>
      <c r="BF253" s="37" t="s">
        <v>77</v>
      </c>
      <c r="BG253" s="37" t="s">
        <v>1239</v>
      </c>
      <c r="BH253" s="37" t="s">
        <v>1240</v>
      </c>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row>
    <row r="254" spans="1:99" s="26" customFormat="1" ht="42">
      <c r="A254" s="26" t="s">
        <v>1855</v>
      </c>
      <c r="B254" s="161" t="s">
        <v>1136</v>
      </c>
      <c r="C254" s="166" t="s">
        <v>1236</v>
      </c>
      <c r="D254" s="37" t="s">
        <v>75</v>
      </c>
      <c r="E254" s="37" t="s">
        <v>75</v>
      </c>
      <c r="F254" s="37" t="s">
        <v>75</v>
      </c>
      <c r="G254" s="37" t="s">
        <v>75</v>
      </c>
      <c r="H254" s="37" t="s">
        <v>75</v>
      </c>
      <c r="I254" s="37" t="s">
        <v>75</v>
      </c>
      <c r="J254" s="37" t="s">
        <v>77</v>
      </c>
      <c r="K254" s="37" t="s">
        <v>75</v>
      </c>
      <c r="L254" s="37" t="s">
        <v>77</v>
      </c>
      <c r="M254" s="37" t="s">
        <v>77</v>
      </c>
      <c r="N254" s="37" t="s">
        <v>75</v>
      </c>
      <c r="O254" s="37" t="s">
        <v>75</v>
      </c>
      <c r="P254" s="37" t="s">
        <v>75</v>
      </c>
      <c r="Q254" s="37" t="s">
        <v>75</v>
      </c>
      <c r="R254" s="37" t="s">
        <v>75</v>
      </c>
      <c r="S254" s="37" t="s">
        <v>75</v>
      </c>
      <c r="T254" s="152">
        <v>42186</v>
      </c>
      <c r="U254" s="37" t="s">
        <v>81</v>
      </c>
      <c r="V254" s="37" t="s">
        <v>1136</v>
      </c>
      <c r="W254" s="37" t="s">
        <v>1856</v>
      </c>
      <c r="X254" s="37" t="s">
        <v>83</v>
      </c>
      <c r="Y254" s="37" t="s">
        <v>1138</v>
      </c>
      <c r="Z254" s="37" t="s">
        <v>867</v>
      </c>
      <c r="AA254" s="37" t="s">
        <v>85</v>
      </c>
      <c r="AB254" s="153">
        <v>40</v>
      </c>
      <c r="AC254" s="37" t="s">
        <v>86</v>
      </c>
      <c r="AD254" s="37" t="s">
        <v>126</v>
      </c>
      <c r="AE254" s="37" t="s">
        <v>1747</v>
      </c>
      <c r="AF254" s="37" t="s">
        <v>88</v>
      </c>
      <c r="AG254" s="37" t="s">
        <v>77</v>
      </c>
      <c r="AH254" s="37" t="s">
        <v>77</v>
      </c>
      <c r="AI254" s="37" t="s">
        <v>77</v>
      </c>
      <c r="AJ254" s="37" t="s">
        <v>77</v>
      </c>
      <c r="AK254" s="37" t="s">
        <v>844</v>
      </c>
      <c r="AL254" s="37"/>
      <c r="AM254" s="37" t="s">
        <v>844</v>
      </c>
      <c r="AN254" s="37" t="s">
        <v>90</v>
      </c>
      <c r="AO254" s="37" t="s">
        <v>91</v>
      </c>
      <c r="AP254" s="37" t="s">
        <v>92</v>
      </c>
      <c r="AQ254" s="37" t="s">
        <v>77</v>
      </c>
      <c r="AR254" s="37" t="s">
        <v>77</v>
      </c>
      <c r="AS254" s="37" t="s">
        <v>77</v>
      </c>
      <c r="AT254" s="152">
        <v>37714</v>
      </c>
      <c r="AU254" s="37" t="s">
        <v>88</v>
      </c>
      <c r="AV254" s="37" t="s">
        <v>81</v>
      </c>
      <c r="AW254" s="37" t="s">
        <v>77</v>
      </c>
      <c r="AX254" s="37" t="s">
        <v>77</v>
      </c>
      <c r="AY254" s="37" t="s">
        <v>75</v>
      </c>
      <c r="AZ254" s="37" t="s">
        <v>77</v>
      </c>
      <c r="BA254" s="37" t="s">
        <v>93</v>
      </c>
      <c r="BB254" s="152">
        <v>37714</v>
      </c>
      <c r="BC254" s="37"/>
      <c r="BD254" s="37" t="s">
        <v>94</v>
      </c>
      <c r="BE254" s="154">
        <v>42233.837430555555</v>
      </c>
      <c r="BF254" s="37" t="s">
        <v>77</v>
      </c>
      <c r="BG254" s="37" t="s">
        <v>1239</v>
      </c>
      <c r="BH254" s="37" t="s">
        <v>1240</v>
      </c>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row>
    <row r="255" spans="1:99" s="26" customFormat="1" ht="42">
      <c r="A255" s="26" t="s">
        <v>1857</v>
      </c>
      <c r="B255" s="161" t="s">
        <v>1139</v>
      </c>
      <c r="C255" s="166" t="s">
        <v>1236</v>
      </c>
      <c r="D255" s="37" t="s">
        <v>75</v>
      </c>
      <c r="E255" s="37" t="s">
        <v>75</v>
      </c>
      <c r="F255" s="37" t="s">
        <v>75</v>
      </c>
      <c r="G255" s="37" t="s">
        <v>75</v>
      </c>
      <c r="H255" s="37" t="s">
        <v>75</v>
      </c>
      <c r="I255" s="37" t="s">
        <v>75</v>
      </c>
      <c r="J255" s="37" t="s">
        <v>77</v>
      </c>
      <c r="K255" s="37" t="s">
        <v>75</v>
      </c>
      <c r="L255" s="37" t="s">
        <v>77</v>
      </c>
      <c r="M255" s="37" t="s">
        <v>77</v>
      </c>
      <c r="N255" s="37" t="s">
        <v>75</v>
      </c>
      <c r="O255" s="37" t="s">
        <v>75</v>
      </c>
      <c r="P255" s="37" t="s">
        <v>75</v>
      </c>
      <c r="Q255" s="37" t="s">
        <v>75</v>
      </c>
      <c r="R255" s="37" t="s">
        <v>75</v>
      </c>
      <c r="S255" s="37" t="s">
        <v>75</v>
      </c>
      <c r="T255" s="152">
        <v>42186</v>
      </c>
      <c r="U255" s="37" t="s">
        <v>81</v>
      </c>
      <c r="V255" s="37" t="s">
        <v>1139</v>
      </c>
      <c r="W255" s="37" t="s">
        <v>1858</v>
      </c>
      <c r="X255" s="37" t="s">
        <v>83</v>
      </c>
      <c r="Y255" s="37" t="s">
        <v>1138</v>
      </c>
      <c r="Z255" s="37" t="s">
        <v>870</v>
      </c>
      <c r="AA255" s="37" t="s">
        <v>85</v>
      </c>
      <c r="AB255" s="153">
        <v>40</v>
      </c>
      <c r="AC255" s="37" t="s">
        <v>86</v>
      </c>
      <c r="AD255" s="37" t="s">
        <v>126</v>
      </c>
      <c r="AE255" s="37" t="s">
        <v>1747</v>
      </c>
      <c r="AF255" s="37" t="s">
        <v>88</v>
      </c>
      <c r="AG255" s="37" t="s">
        <v>77</v>
      </c>
      <c r="AH255" s="37" t="s">
        <v>77</v>
      </c>
      <c r="AI255" s="37" t="s">
        <v>77</v>
      </c>
      <c r="AJ255" s="37" t="s">
        <v>77</v>
      </c>
      <c r="AK255" s="37" t="s">
        <v>844</v>
      </c>
      <c r="AL255" s="37"/>
      <c r="AM255" s="37" t="s">
        <v>844</v>
      </c>
      <c r="AN255" s="37" t="s">
        <v>90</v>
      </c>
      <c r="AO255" s="37" t="s">
        <v>91</v>
      </c>
      <c r="AP255" s="37" t="s">
        <v>92</v>
      </c>
      <c r="AQ255" s="37" t="s">
        <v>77</v>
      </c>
      <c r="AR255" s="37" t="s">
        <v>77</v>
      </c>
      <c r="AS255" s="37" t="s">
        <v>77</v>
      </c>
      <c r="AT255" s="152">
        <v>37714</v>
      </c>
      <c r="AU255" s="37" t="s">
        <v>88</v>
      </c>
      <c r="AV255" s="37" t="s">
        <v>81</v>
      </c>
      <c r="AW255" s="37" t="s">
        <v>77</v>
      </c>
      <c r="AX255" s="37" t="s">
        <v>77</v>
      </c>
      <c r="AY255" s="37" t="s">
        <v>75</v>
      </c>
      <c r="AZ255" s="37" t="s">
        <v>77</v>
      </c>
      <c r="BA255" s="37" t="s">
        <v>93</v>
      </c>
      <c r="BB255" s="152">
        <v>37714</v>
      </c>
      <c r="BC255" s="37"/>
      <c r="BD255" s="37" t="s">
        <v>94</v>
      </c>
      <c r="BE255" s="154">
        <v>42233.837442129632</v>
      </c>
      <c r="BF255" s="37" t="s">
        <v>77</v>
      </c>
      <c r="BG255" s="37" t="s">
        <v>1239</v>
      </c>
      <c r="BH255" s="37" t="s">
        <v>1240</v>
      </c>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row>
    <row r="256" spans="1:99" s="26" customFormat="1" ht="42">
      <c r="A256" s="26" t="s">
        <v>1859</v>
      </c>
      <c r="B256" s="161" t="s">
        <v>1860</v>
      </c>
      <c r="C256" s="166" t="s">
        <v>1236</v>
      </c>
      <c r="D256" s="37" t="s">
        <v>75</v>
      </c>
      <c r="E256" s="37" t="s">
        <v>75</v>
      </c>
      <c r="F256" s="37" t="s">
        <v>75</v>
      </c>
      <c r="G256" s="37" t="s">
        <v>75</v>
      </c>
      <c r="H256" s="37" t="s">
        <v>75</v>
      </c>
      <c r="I256" s="37" t="s">
        <v>75</v>
      </c>
      <c r="J256" s="37" t="s">
        <v>77</v>
      </c>
      <c r="K256" s="37" t="s">
        <v>75</v>
      </c>
      <c r="L256" s="37" t="s">
        <v>77</v>
      </c>
      <c r="M256" s="37" t="s">
        <v>77</v>
      </c>
      <c r="N256" s="37" t="s">
        <v>75</v>
      </c>
      <c r="O256" s="37" t="s">
        <v>75</v>
      </c>
      <c r="P256" s="37" t="s">
        <v>75</v>
      </c>
      <c r="Q256" s="37" t="s">
        <v>75</v>
      </c>
      <c r="R256" s="37" t="s">
        <v>75</v>
      </c>
      <c r="S256" s="37" t="s">
        <v>75</v>
      </c>
      <c r="T256" s="152">
        <v>42186</v>
      </c>
      <c r="U256" s="37" t="s">
        <v>81</v>
      </c>
      <c r="V256" s="37" t="s">
        <v>1860</v>
      </c>
      <c r="W256" s="37" t="s">
        <v>1861</v>
      </c>
      <c r="X256" s="37" t="s">
        <v>83</v>
      </c>
      <c r="Y256" s="37" t="s">
        <v>1138</v>
      </c>
      <c r="Z256" s="37" t="s">
        <v>858</v>
      </c>
      <c r="AA256" s="37" t="s">
        <v>85</v>
      </c>
      <c r="AB256" s="153">
        <v>40</v>
      </c>
      <c r="AC256" s="37" t="s">
        <v>86</v>
      </c>
      <c r="AD256" s="37" t="s">
        <v>126</v>
      </c>
      <c r="AE256" s="37" t="s">
        <v>1747</v>
      </c>
      <c r="AF256" s="37" t="s">
        <v>88</v>
      </c>
      <c r="AG256" s="37" t="s">
        <v>77</v>
      </c>
      <c r="AH256" s="37" t="s">
        <v>77</v>
      </c>
      <c r="AI256" s="37" t="s">
        <v>77</v>
      </c>
      <c r="AJ256" s="37" t="s">
        <v>77</v>
      </c>
      <c r="AK256" s="37" t="s">
        <v>844</v>
      </c>
      <c r="AL256" s="37"/>
      <c r="AM256" s="37" t="s">
        <v>228</v>
      </c>
      <c r="AN256" s="37" t="s">
        <v>90</v>
      </c>
      <c r="AO256" s="37" t="s">
        <v>91</v>
      </c>
      <c r="AP256" s="37" t="s">
        <v>92</v>
      </c>
      <c r="AQ256" s="37" t="s">
        <v>77</v>
      </c>
      <c r="AR256" s="37" t="s">
        <v>77</v>
      </c>
      <c r="AS256" s="37" t="s">
        <v>77</v>
      </c>
      <c r="AT256" s="152">
        <v>37714</v>
      </c>
      <c r="AU256" s="37" t="s">
        <v>88</v>
      </c>
      <c r="AV256" s="37" t="s">
        <v>81</v>
      </c>
      <c r="AW256" s="37" t="s">
        <v>77</v>
      </c>
      <c r="AX256" s="37" t="s">
        <v>77</v>
      </c>
      <c r="AY256" s="37" t="s">
        <v>75</v>
      </c>
      <c r="AZ256" s="37" t="s">
        <v>77</v>
      </c>
      <c r="BA256" s="37" t="s">
        <v>93</v>
      </c>
      <c r="BB256" s="152">
        <v>37714</v>
      </c>
      <c r="BC256" s="37"/>
      <c r="BD256" s="37" t="s">
        <v>94</v>
      </c>
      <c r="BE256" s="154">
        <v>42233.837442129632</v>
      </c>
      <c r="BF256" s="37" t="s">
        <v>77</v>
      </c>
      <c r="BG256" s="37" t="s">
        <v>1239</v>
      </c>
      <c r="BH256" s="37" t="s">
        <v>1240</v>
      </c>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row>
    <row r="257" spans="1:99" s="26" customFormat="1" ht="42">
      <c r="A257" s="26" t="s">
        <v>1862</v>
      </c>
      <c r="B257" s="161" t="s">
        <v>1863</v>
      </c>
      <c r="C257" s="166" t="s">
        <v>1236</v>
      </c>
      <c r="D257" s="37" t="s">
        <v>75</v>
      </c>
      <c r="E257" s="37" t="s">
        <v>75</v>
      </c>
      <c r="F257" s="37" t="s">
        <v>75</v>
      </c>
      <c r="G257" s="37" t="s">
        <v>75</v>
      </c>
      <c r="H257" s="37" t="s">
        <v>75</v>
      </c>
      <c r="I257" s="37" t="s">
        <v>75</v>
      </c>
      <c r="J257" s="37" t="s">
        <v>77</v>
      </c>
      <c r="K257" s="37" t="s">
        <v>75</v>
      </c>
      <c r="L257" s="37" t="s">
        <v>77</v>
      </c>
      <c r="M257" s="37" t="s">
        <v>77</v>
      </c>
      <c r="N257" s="37" t="s">
        <v>75</v>
      </c>
      <c r="O257" s="37" t="s">
        <v>75</v>
      </c>
      <c r="P257" s="37" t="s">
        <v>75</v>
      </c>
      <c r="Q257" s="37" t="s">
        <v>75</v>
      </c>
      <c r="R257" s="37" t="s">
        <v>75</v>
      </c>
      <c r="S257" s="37" t="s">
        <v>75</v>
      </c>
      <c r="T257" s="152">
        <v>42186</v>
      </c>
      <c r="U257" s="37" t="s">
        <v>81</v>
      </c>
      <c r="V257" s="37" t="s">
        <v>1863</v>
      </c>
      <c r="W257" s="37" t="s">
        <v>1864</v>
      </c>
      <c r="X257" s="37" t="s">
        <v>83</v>
      </c>
      <c r="Y257" s="37" t="s">
        <v>1138</v>
      </c>
      <c r="Z257" s="37" t="s">
        <v>901</v>
      </c>
      <c r="AA257" s="37" t="s">
        <v>85</v>
      </c>
      <c r="AB257" s="153">
        <v>40</v>
      </c>
      <c r="AC257" s="37" t="s">
        <v>86</v>
      </c>
      <c r="AD257" s="37" t="s">
        <v>126</v>
      </c>
      <c r="AE257" s="37" t="s">
        <v>1747</v>
      </c>
      <c r="AF257" s="37" t="s">
        <v>88</v>
      </c>
      <c r="AG257" s="37" t="s">
        <v>89</v>
      </c>
      <c r="AH257" s="37" t="s">
        <v>77</v>
      </c>
      <c r="AI257" s="37" t="s">
        <v>77</v>
      </c>
      <c r="AJ257" s="37" t="s">
        <v>77</v>
      </c>
      <c r="AK257" s="37" t="s">
        <v>257</v>
      </c>
      <c r="AL257" s="37"/>
      <c r="AM257" s="37" t="s">
        <v>228</v>
      </c>
      <c r="AN257" s="37" t="s">
        <v>90</v>
      </c>
      <c r="AO257" s="37" t="s">
        <v>91</v>
      </c>
      <c r="AP257" s="37" t="s">
        <v>92</v>
      </c>
      <c r="AQ257" s="37" t="s">
        <v>77</v>
      </c>
      <c r="AR257" s="37" t="s">
        <v>77</v>
      </c>
      <c r="AS257" s="37" t="s">
        <v>77</v>
      </c>
      <c r="AT257" s="152">
        <v>37714</v>
      </c>
      <c r="AU257" s="37" t="s">
        <v>88</v>
      </c>
      <c r="AV257" s="37" t="s">
        <v>81</v>
      </c>
      <c r="AW257" s="37" t="s">
        <v>77</v>
      </c>
      <c r="AX257" s="37" t="s">
        <v>77</v>
      </c>
      <c r="AY257" s="37" t="s">
        <v>75</v>
      </c>
      <c r="AZ257" s="37" t="s">
        <v>77</v>
      </c>
      <c r="BA257" s="37" t="s">
        <v>93</v>
      </c>
      <c r="BB257" s="152">
        <v>37714</v>
      </c>
      <c r="BC257" s="37"/>
      <c r="BD257" s="37" t="s">
        <v>94</v>
      </c>
      <c r="BE257" s="154">
        <v>42233.837442129632</v>
      </c>
      <c r="BF257" s="37" t="s">
        <v>77</v>
      </c>
      <c r="BG257" s="37" t="s">
        <v>1257</v>
      </c>
      <c r="BH257" s="37" t="s">
        <v>1240</v>
      </c>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row>
    <row r="258" spans="1:99" s="26" customFormat="1" ht="42">
      <c r="A258" s="26" t="s">
        <v>1865</v>
      </c>
      <c r="B258" s="161" t="s">
        <v>1866</v>
      </c>
      <c r="C258" s="166" t="s">
        <v>1236</v>
      </c>
      <c r="D258" s="37" t="s">
        <v>75</v>
      </c>
      <c r="E258" s="37" t="s">
        <v>75</v>
      </c>
      <c r="F258" s="37" t="s">
        <v>75</v>
      </c>
      <c r="G258" s="37" t="s">
        <v>75</v>
      </c>
      <c r="H258" s="37" t="s">
        <v>75</v>
      </c>
      <c r="I258" s="37" t="s">
        <v>75</v>
      </c>
      <c r="J258" s="37" t="s">
        <v>77</v>
      </c>
      <c r="K258" s="37" t="s">
        <v>75</v>
      </c>
      <c r="L258" s="37" t="s">
        <v>77</v>
      </c>
      <c r="M258" s="37" t="s">
        <v>77</v>
      </c>
      <c r="N258" s="37" t="s">
        <v>75</v>
      </c>
      <c r="O258" s="37" t="s">
        <v>75</v>
      </c>
      <c r="P258" s="37" t="s">
        <v>75</v>
      </c>
      <c r="Q258" s="37" t="s">
        <v>75</v>
      </c>
      <c r="R258" s="37" t="s">
        <v>75</v>
      </c>
      <c r="S258" s="37" t="s">
        <v>75</v>
      </c>
      <c r="T258" s="152">
        <v>42186</v>
      </c>
      <c r="U258" s="37" t="s">
        <v>81</v>
      </c>
      <c r="V258" s="37" t="s">
        <v>1866</v>
      </c>
      <c r="W258" s="37" t="s">
        <v>1867</v>
      </c>
      <c r="X258" s="37" t="s">
        <v>83</v>
      </c>
      <c r="Y258" s="37" t="s">
        <v>1138</v>
      </c>
      <c r="Z258" s="37" t="s">
        <v>1196</v>
      </c>
      <c r="AA258" s="37" t="s">
        <v>85</v>
      </c>
      <c r="AB258" s="153">
        <v>40</v>
      </c>
      <c r="AC258" s="37" t="s">
        <v>86</v>
      </c>
      <c r="AD258" s="37" t="s">
        <v>126</v>
      </c>
      <c r="AE258" s="37" t="s">
        <v>1747</v>
      </c>
      <c r="AF258" s="37" t="s">
        <v>88</v>
      </c>
      <c r="AG258" s="37" t="s">
        <v>89</v>
      </c>
      <c r="AH258" s="37" t="s">
        <v>77</v>
      </c>
      <c r="AI258" s="37" t="s">
        <v>77</v>
      </c>
      <c r="AJ258" s="37" t="s">
        <v>77</v>
      </c>
      <c r="AK258" s="37" t="s">
        <v>257</v>
      </c>
      <c r="AL258" s="37"/>
      <c r="AM258" s="37" t="s">
        <v>228</v>
      </c>
      <c r="AN258" s="37" t="s">
        <v>90</v>
      </c>
      <c r="AO258" s="37" t="s">
        <v>91</v>
      </c>
      <c r="AP258" s="37" t="s">
        <v>92</v>
      </c>
      <c r="AQ258" s="37" t="s">
        <v>77</v>
      </c>
      <c r="AR258" s="37" t="s">
        <v>77</v>
      </c>
      <c r="AS258" s="37" t="s">
        <v>77</v>
      </c>
      <c r="AT258" s="152">
        <v>37714</v>
      </c>
      <c r="AU258" s="37" t="s">
        <v>88</v>
      </c>
      <c r="AV258" s="37" t="s">
        <v>81</v>
      </c>
      <c r="AW258" s="37" t="s">
        <v>77</v>
      </c>
      <c r="AX258" s="37" t="s">
        <v>77</v>
      </c>
      <c r="AY258" s="37" t="s">
        <v>75</v>
      </c>
      <c r="AZ258" s="37" t="s">
        <v>77</v>
      </c>
      <c r="BA258" s="37" t="s">
        <v>93</v>
      </c>
      <c r="BB258" s="152">
        <v>37714</v>
      </c>
      <c r="BC258" s="37"/>
      <c r="BD258" s="37" t="s">
        <v>94</v>
      </c>
      <c r="BE258" s="154">
        <v>42233.837442129632</v>
      </c>
      <c r="BF258" s="37" t="s">
        <v>77</v>
      </c>
      <c r="BG258" s="37" t="s">
        <v>1257</v>
      </c>
      <c r="BH258" s="37" t="s">
        <v>1240</v>
      </c>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row>
    <row r="259" spans="1:99" s="26" customFormat="1" ht="42">
      <c r="A259" s="26" t="s">
        <v>1868</v>
      </c>
      <c r="B259" s="161" t="s">
        <v>1141</v>
      </c>
      <c r="C259" s="166" t="s">
        <v>1236</v>
      </c>
      <c r="D259" s="37" t="s">
        <v>75</v>
      </c>
      <c r="E259" s="37" t="s">
        <v>75</v>
      </c>
      <c r="F259" s="37" t="s">
        <v>75</v>
      </c>
      <c r="G259" s="37" t="s">
        <v>75</v>
      </c>
      <c r="H259" s="37" t="s">
        <v>75</v>
      </c>
      <c r="I259" s="37" t="s">
        <v>75</v>
      </c>
      <c r="J259" s="37" t="s">
        <v>77</v>
      </c>
      <c r="K259" s="37" t="s">
        <v>75</v>
      </c>
      <c r="L259" s="37" t="s">
        <v>77</v>
      </c>
      <c r="M259" s="37" t="s">
        <v>77</v>
      </c>
      <c r="N259" s="37" t="s">
        <v>75</v>
      </c>
      <c r="O259" s="37" t="s">
        <v>75</v>
      </c>
      <c r="P259" s="37" t="s">
        <v>75</v>
      </c>
      <c r="Q259" s="37" t="s">
        <v>75</v>
      </c>
      <c r="R259" s="37" t="s">
        <v>75</v>
      </c>
      <c r="S259" s="37" t="s">
        <v>75</v>
      </c>
      <c r="T259" s="152">
        <v>42186</v>
      </c>
      <c r="U259" s="37" t="s">
        <v>81</v>
      </c>
      <c r="V259" s="37" t="s">
        <v>1141</v>
      </c>
      <c r="W259" s="37" t="s">
        <v>1869</v>
      </c>
      <c r="X259" s="37" t="s">
        <v>83</v>
      </c>
      <c r="Y259" s="37" t="s">
        <v>1138</v>
      </c>
      <c r="Z259" s="37" t="s">
        <v>864</v>
      </c>
      <c r="AA259" s="37" t="s">
        <v>85</v>
      </c>
      <c r="AB259" s="153">
        <v>40</v>
      </c>
      <c r="AC259" s="37" t="s">
        <v>86</v>
      </c>
      <c r="AD259" s="37" t="s">
        <v>126</v>
      </c>
      <c r="AE259" s="37" t="s">
        <v>1747</v>
      </c>
      <c r="AF259" s="37" t="s">
        <v>88</v>
      </c>
      <c r="AG259" s="37" t="s">
        <v>77</v>
      </c>
      <c r="AH259" s="37" t="s">
        <v>77</v>
      </c>
      <c r="AI259" s="37" t="s">
        <v>77</v>
      </c>
      <c r="AJ259" s="37" t="s">
        <v>77</v>
      </c>
      <c r="AK259" s="37" t="s">
        <v>844</v>
      </c>
      <c r="AL259" s="37"/>
      <c r="AM259" s="37" t="s">
        <v>844</v>
      </c>
      <c r="AN259" s="37" t="s">
        <v>90</v>
      </c>
      <c r="AO259" s="37" t="s">
        <v>91</v>
      </c>
      <c r="AP259" s="37" t="s">
        <v>92</v>
      </c>
      <c r="AQ259" s="37" t="s">
        <v>77</v>
      </c>
      <c r="AR259" s="37" t="s">
        <v>77</v>
      </c>
      <c r="AS259" s="37" t="s">
        <v>77</v>
      </c>
      <c r="AT259" s="152">
        <v>37714</v>
      </c>
      <c r="AU259" s="37" t="s">
        <v>88</v>
      </c>
      <c r="AV259" s="37" t="s">
        <v>81</v>
      </c>
      <c r="AW259" s="37" t="s">
        <v>77</v>
      </c>
      <c r="AX259" s="37" t="s">
        <v>77</v>
      </c>
      <c r="AY259" s="37" t="s">
        <v>75</v>
      </c>
      <c r="AZ259" s="37" t="s">
        <v>77</v>
      </c>
      <c r="BA259" s="37" t="s">
        <v>93</v>
      </c>
      <c r="BB259" s="152">
        <v>37714</v>
      </c>
      <c r="BC259" s="37"/>
      <c r="BD259" s="37" t="s">
        <v>94</v>
      </c>
      <c r="BE259" s="154">
        <v>42233.837442129632</v>
      </c>
      <c r="BF259" s="37" t="s">
        <v>77</v>
      </c>
      <c r="BG259" s="37" t="s">
        <v>1239</v>
      </c>
      <c r="BH259" s="37" t="s">
        <v>1240</v>
      </c>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row>
    <row r="260" spans="1:99" s="26" customFormat="1" ht="42">
      <c r="A260" s="26" t="s">
        <v>1870</v>
      </c>
      <c r="B260" s="161" t="s">
        <v>1143</v>
      </c>
      <c r="C260" s="166" t="s">
        <v>1236</v>
      </c>
      <c r="D260" s="37" t="s">
        <v>75</v>
      </c>
      <c r="E260" s="37" t="s">
        <v>75</v>
      </c>
      <c r="F260" s="37" t="s">
        <v>75</v>
      </c>
      <c r="G260" s="37" t="s">
        <v>75</v>
      </c>
      <c r="H260" s="37" t="s">
        <v>75</v>
      </c>
      <c r="I260" s="37" t="s">
        <v>75</v>
      </c>
      <c r="J260" s="37" t="s">
        <v>77</v>
      </c>
      <c r="K260" s="37" t="s">
        <v>75</v>
      </c>
      <c r="L260" s="37" t="s">
        <v>77</v>
      </c>
      <c r="M260" s="37" t="s">
        <v>77</v>
      </c>
      <c r="N260" s="37" t="s">
        <v>75</v>
      </c>
      <c r="O260" s="37" t="s">
        <v>75</v>
      </c>
      <c r="P260" s="37" t="s">
        <v>75</v>
      </c>
      <c r="Q260" s="37" t="s">
        <v>75</v>
      </c>
      <c r="R260" s="37" t="s">
        <v>75</v>
      </c>
      <c r="S260" s="37" t="s">
        <v>75</v>
      </c>
      <c r="T260" s="152">
        <v>42186</v>
      </c>
      <c r="U260" s="37" t="s">
        <v>81</v>
      </c>
      <c r="V260" s="37" t="s">
        <v>1143</v>
      </c>
      <c r="W260" s="37" t="s">
        <v>1871</v>
      </c>
      <c r="X260" s="37" t="s">
        <v>83</v>
      </c>
      <c r="Y260" s="37" t="s">
        <v>1138</v>
      </c>
      <c r="Z260" s="37" t="s">
        <v>867</v>
      </c>
      <c r="AA260" s="37" t="s">
        <v>85</v>
      </c>
      <c r="AB260" s="153">
        <v>40</v>
      </c>
      <c r="AC260" s="37" t="s">
        <v>86</v>
      </c>
      <c r="AD260" s="37" t="s">
        <v>126</v>
      </c>
      <c r="AE260" s="37" t="s">
        <v>1747</v>
      </c>
      <c r="AF260" s="37" t="s">
        <v>88</v>
      </c>
      <c r="AG260" s="37" t="s">
        <v>77</v>
      </c>
      <c r="AH260" s="37" t="s">
        <v>77</v>
      </c>
      <c r="AI260" s="37" t="s">
        <v>77</v>
      </c>
      <c r="AJ260" s="37" t="s">
        <v>77</v>
      </c>
      <c r="AK260" s="37" t="s">
        <v>844</v>
      </c>
      <c r="AL260" s="37"/>
      <c r="AM260" s="37" t="s">
        <v>844</v>
      </c>
      <c r="AN260" s="37" t="s">
        <v>90</v>
      </c>
      <c r="AO260" s="37" t="s">
        <v>91</v>
      </c>
      <c r="AP260" s="37" t="s">
        <v>92</v>
      </c>
      <c r="AQ260" s="37" t="s">
        <v>77</v>
      </c>
      <c r="AR260" s="37" t="s">
        <v>77</v>
      </c>
      <c r="AS260" s="37" t="s">
        <v>77</v>
      </c>
      <c r="AT260" s="152">
        <v>37714</v>
      </c>
      <c r="AU260" s="37" t="s">
        <v>88</v>
      </c>
      <c r="AV260" s="37" t="s">
        <v>81</v>
      </c>
      <c r="AW260" s="37" t="s">
        <v>77</v>
      </c>
      <c r="AX260" s="37" t="s">
        <v>77</v>
      </c>
      <c r="AY260" s="37" t="s">
        <v>75</v>
      </c>
      <c r="AZ260" s="37" t="s">
        <v>77</v>
      </c>
      <c r="BA260" s="37" t="s">
        <v>93</v>
      </c>
      <c r="BB260" s="152">
        <v>37714</v>
      </c>
      <c r="BC260" s="37"/>
      <c r="BD260" s="37" t="s">
        <v>94</v>
      </c>
      <c r="BE260" s="154">
        <v>42233.837442129632</v>
      </c>
      <c r="BF260" s="37" t="s">
        <v>77</v>
      </c>
      <c r="BG260" s="37" t="s">
        <v>1239</v>
      </c>
      <c r="BH260" s="37" t="s">
        <v>1240</v>
      </c>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row>
    <row r="261" spans="1:99" s="26" customFormat="1" ht="42">
      <c r="A261" s="26" t="s">
        <v>1872</v>
      </c>
      <c r="B261" s="161" t="s">
        <v>1145</v>
      </c>
      <c r="C261" s="166" t="s">
        <v>1236</v>
      </c>
      <c r="D261" s="37" t="s">
        <v>75</v>
      </c>
      <c r="E261" s="37" t="s">
        <v>75</v>
      </c>
      <c r="F261" s="37" t="s">
        <v>75</v>
      </c>
      <c r="G261" s="37" t="s">
        <v>75</v>
      </c>
      <c r="H261" s="37" t="s">
        <v>75</v>
      </c>
      <c r="I261" s="37" t="s">
        <v>75</v>
      </c>
      <c r="J261" s="37" t="s">
        <v>77</v>
      </c>
      <c r="K261" s="37" t="s">
        <v>75</v>
      </c>
      <c r="L261" s="37" t="s">
        <v>77</v>
      </c>
      <c r="M261" s="37" t="s">
        <v>77</v>
      </c>
      <c r="N261" s="37" t="s">
        <v>75</v>
      </c>
      <c r="O261" s="37" t="s">
        <v>75</v>
      </c>
      <c r="P261" s="37" t="s">
        <v>75</v>
      </c>
      <c r="Q261" s="37" t="s">
        <v>75</v>
      </c>
      <c r="R261" s="37" t="s">
        <v>75</v>
      </c>
      <c r="S261" s="37" t="s">
        <v>75</v>
      </c>
      <c r="T261" s="152">
        <v>42186</v>
      </c>
      <c r="U261" s="37" t="s">
        <v>81</v>
      </c>
      <c r="V261" s="37" t="s">
        <v>1145</v>
      </c>
      <c r="W261" s="37" t="s">
        <v>1873</v>
      </c>
      <c r="X261" s="37" t="s">
        <v>83</v>
      </c>
      <c r="Y261" s="37" t="s">
        <v>1138</v>
      </c>
      <c r="Z261" s="37" t="s">
        <v>892</v>
      </c>
      <c r="AA261" s="37" t="s">
        <v>85</v>
      </c>
      <c r="AB261" s="153">
        <v>40</v>
      </c>
      <c r="AC261" s="37" t="s">
        <v>86</v>
      </c>
      <c r="AD261" s="37" t="s">
        <v>126</v>
      </c>
      <c r="AE261" s="37" t="s">
        <v>1747</v>
      </c>
      <c r="AF261" s="37" t="s">
        <v>88</v>
      </c>
      <c r="AG261" s="37" t="s">
        <v>77</v>
      </c>
      <c r="AH261" s="37" t="s">
        <v>77</v>
      </c>
      <c r="AI261" s="37" t="s">
        <v>77</v>
      </c>
      <c r="AJ261" s="37" t="s">
        <v>77</v>
      </c>
      <c r="AK261" s="37" t="s">
        <v>844</v>
      </c>
      <c r="AL261" s="37"/>
      <c r="AM261" s="37" t="s">
        <v>228</v>
      </c>
      <c r="AN261" s="37" t="s">
        <v>90</v>
      </c>
      <c r="AO261" s="37" t="s">
        <v>91</v>
      </c>
      <c r="AP261" s="37" t="s">
        <v>92</v>
      </c>
      <c r="AQ261" s="37" t="s">
        <v>77</v>
      </c>
      <c r="AR261" s="37" t="s">
        <v>77</v>
      </c>
      <c r="AS261" s="37" t="s">
        <v>77</v>
      </c>
      <c r="AT261" s="152">
        <v>37714</v>
      </c>
      <c r="AU261" s="37" t="s">
        <v>88</v>
      </c>
      <c r="AV261" s="37" t="s">
        <v>81</v>
      </c>
      <c r="AW261" s="37" t="s">
        <v>77</v>
      </c>
      <c r="AX261" s="37" t="s">
        <v>77</v>
      </c>
      <c r="AY261" s="37" t="s">
        <v>75</v>
      </c>
      <c r="AZ261" s="37" t="s">
        <v>77</v>
      </c>
      <c r="BA261" s="37" t="s">
        <v>93</v>
      </c>
      <c r="BB261" s="152">
        <v>37714</v>
      </c>
      <c r="BC261" s="37"/>
      <c r="BD261" s="37" t="s">
        <v>94</v>
      </c>
      <c r="BE261" s="154">
        <v>42233.837453703702</v>
      </c>
      <c r="BF261" s="37" t="s">
        <v>77</v>
      </c>
      <c r="BG261" s="37" t="s">
        <v>1239</v>
      </c>
      <c r="BH261" s="37" t="s">
        <v>1240</v>
      </c>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row>
    <row r="262" spans="1:99" s="26" customFormat="1" ht="42">
      <c r="A262" s="26" t="s">
        <v>1874</v>
      </c>
      <c r="B262" s="161" t="s">
        <v>1875</v>
      </c>
      <c r="C262" s="166" t="s">
        <v>1236</v>
      </c>
      <c r="D262" s="37" t="s">
        <v>75</v>
      </c>
      <c r="E262" s="37" t="s">
        <v>75</v>
      </c>
      <c r="F262" s="37" t="s">
        <v>75</v>
      </c>
      <c r="G262" s="37" t="s">
        <v>75</v>
      </c>
      <c r="H262" s="37" t="s">
        <v>75</v>
      </c>
      <c r="I262" s="37" t="s">
        <v>75</v>
      </c>
      <c r="J262" s="37" t="s">
        <v>77</v>
      </c>
      <c r="K262" s="37" t="s">
        <v>75</v>
      </c>
      <c r="L262" s="37" t="s">
        <v>77</v>
      </c>
      <c r="M262" s="37" t="s">
        <v>77</v>
      </c>
      <c r="N262" s="37" t="s">
        <v>75</v>
      </c>
      <c r="O262" s="37" t="s">
        <v>75</v>
      </c>
      <c r="P262" s="37" t="s">
        <v>75</v>
      </c>
      <c r="Q262" s="37" t="s">
        <v>75</v>
      </c>
      <c r="R262" s="37" t="s">
        <v>75</v>
      </c>
      <c r="S262" s="37" t="s">
        <v>75</v>
      </c>
      <c r="T262" s="152">
        <v>42186</v>
      </c>
      <c r="U262" s="37" t="s">
        <v>81</v>
      </c>
      <c r="V262" s="37" t="s">
        <v>1875</v>
      </c>
      <c r="W262" s="37" t="s">
        <v>1876</v>
      </c>
      <c r="X262" s="37" t="s">
        <v>83</v>
      </c>
      <c r="Y262" s="37" t="s">
        <v>1138</v>
      </c>
      <c r="Z262" s="37" t="s">
        <v>915</v>
      </c>
      <c r="AA262" s="37" t="s">
        <v>85</v>
      </c>
      <c r="AB262" s="153">
        <v>40</v>
      </c>
      <c r="AC262" s="37" t="s">
        <v>86</v>
      </c>
      <c r="AD262" s="37" t="s">
        <v>126</v>
      </c>
      <c r="AE262" s="37" t="s">
        <v>1747</v>
      </c>
      <c r="AF262" s="37" t="s">
        <v>88</v>
      </c>
      <c r="AG262" s="37" t="s">
        <v>77</v>
      </c>
      <c r="AH262" s="37" t="s">
        <v>77</v>
      </c>
      <c r="AI262" s="37" t="s">
        <v>77</v>
      </c>
      <c r="AJ262" s="37" t="s">
        <v>77</v>
      </c>
      <c r="AK262" s="37" t="s">
        <v>844</v>
      </c>
      <c r="AL262" s="37"/>
      <c r="AM262" s="37" t="s">
        <v>228</v>
      </c>
      <c r="AN262" s="37" t="s">
        <v>90</v>
      </c>
      <c r="AO262" s="37" t="s">
        <v>91</v>
      </c>
      <c r="AP262" s="37" t="s">
        <v>92</v>
      </c>
      <c r="AQ262" s="37" t="s">
        <v>77</v>
      </c>
      <c r="AR262" s="37" t="s">
        <v>77</v>
      </c>
      <c r="AS262" s="37" t="s">
        <v>77</v>
      </c>
      <c r="AT262" s="152">
        <v>37714</v>
      </c>
      <c r="AU262" s="37" t="s">
        <v>88</v>
      </c>
      <c r="AV262" s="37" t="s">
        <v>81</v>
      </c>
      <c r="AW262" s="37" t="s">
        <v>77</v>
      </c>
      <c r="AX262" s="37" t="s">
        <v>77</v>
      </c>
      <c r="AY262" s="37" t="s">
        <v>75</v>
      </c>
      <c r="AZ262" s="37" t="s">
        <v>77</v>
      </c>
      <c r="BA262" s="37" t="s">
        <v>93</v>
      </c>
      <c r="BB262" s="152">
        <v>37714</v>
      </c>
      <c r="BC262" s="37"/>
      <c r="BD262" s="37" t="s">
        <v>94</v>
      </c>
      <c r="BE262" s="154">
        <v>42233.837592592594</v>
      </c>
      <c r="BF262" s="37" t="s">
        <v>77</v>
      </c>
      <c r="BG262" s="37" t="s">
        <v>1239</v>
      </c>
      <c r="BH262" s="37" t="s">
        <v>1240</v>
      </c>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row>
    <row r="263" spans="1:99" s="26" customFormat="1" ht="42">
      <c r="A263" s="26" t="s">
        <v>1877</v>
      </c>
      <c r="B263" s="161" t="s">
        <v>1878</v>
      </c>
      <c r="C263" s="166" t="s">
        <v>1236</v>
      </c>
      <c r="D263" s="37" t="s">
        <v>75</v>
      </c>
      <c r="E263" s="37" t="s">
        <v>75</v>
      </c>
      <c r="F263" s="37" t="s">
        <v>75</v>
      </c>
      <c r="G263" s="37" t="s">
        <v>75</v>
      </c>
      <c r="H263" s="37" t="s">
        <v>75</v>
      </c>
      <c r="I263" s="37" t="s">
        <v>75</v>
      </c>
      <c r="J263" s="37" t="s">
        <v>77</v>
      </c>
      <c r="K263" s="37" t="s">
        <v>75</v>
      </c>
      <c r="L263" s="37" t="s">
        <v>77</v>
      </c>
      <c r="M263" s="37" t="s">
        <v>77</v>
      </c>
      <c r="N263" s="37" t="s">
        <v>75</v>
      </c>
      <c r="O263" s="37" t="s">
        <v>75</v>
      </c>
      <c r="P263" s="37" t="s">
        <v>75</v>
      </c>
      <c r="Q263" s="37" t="s">
        <v>75</v>
      </c>
      <c r="R263" s="37" t="s">
        <v>75</v>
      </c>
      <c r="S263" s="37" t="s">
        <v>75</v>
      </c>
      <c r="T263" s="152">
        <v>42186</v>
      </c>
      <c r="U263" s="37" t="s">
        <v>81</v>
      </c>
      <c r="V263" s="37" t="s">
        <v>1878</v>
      </c>
      <c r="W263" s="37" t="s">
        <v>1879</v>
      </c>
      <c r="X263" s="37" t="s">
        <v>83</v>
      </c>
      <c r="Y263" s="37" t="s">
        <v>1138</v>
      </c>
      <c r="Z263" s="37" t="s">
        <v>901</v>
      </c>
      <c r="AA263" s="37" t="s">
        <v>85</v>
      </c>
      <c r="AB263" s="153">
        <v>40</v>
      </c>
      <c r="AC263" s="37" t="s">
        <v>86</v>
      </c>
      <c r="AD263" s="37" t="s">
        <v>126</v>
      </c>
      <c r="AE263" s="37" t="s">
        <v>1747</v>
      </c>
      <c r="AF263" s="37" t="s">
        <v>88</v>
      </c>
      <c r="AG263" s="37" t="s">
        <v>89</v>
      </c>
      <c r="AH263" s="37" t="s">
        <v>77</v>
      </c>
      <c r="AI263" s="37" t="s">
        <v>77</v>
      </c>
      <c r="AJ263" s="37" t="s">
        <v>77</v>
      </c>
      <c r="AK263" s="37" t="s">
        <v>844</v>
      </c>
      <c r="AL263" s="37"/>
      <c r="AM263" s="37" t="s">
        <v>228</v>
      </c>
      <c r="AN263" s="37" t="s">
        <v>90</v>
      </c>
      <c r="AO263" s="37" t="s">
        <v>91</v>
      </c>
      <c r="AP263" s="37" t="s">
        <v>92</v>
      </c>
      <c r="AQ263" s="37" t="s">
        <v>77</v>
      </c>
      <c r="AR263" s="37" t="s">
        <v>77</v>
      </c>
      <c r="AS263" s="37" t="s">
        <v>77</v>
      </c>
      <c r="AT263" s="152">
        <v>37714</v>
      </c>
      <c r="AU263" s="37" t="s">
        <v>88</v>
      </c>
      <c r="AV263" s="37" t="s">
        <v>81</v>
      </c>
      <c r="AW263" s="37" t="s">
        <v>77</v>
      </c>
      <c r="AX263" s="37" t="s">
        <v>77</v>
      </c>
      <c r="AY263" s="37" t="s">
        <v>75</v>
      </c>
      <c r="AZ263" s="37" t="s">
        <v>77</v>
      </c>
      <c r="BA263" s="37" t="s">
        <v>93</v>
      </c>
      <c r="BB263" s="152">
        <v>37714</v>
      </c>
      <c r="BC263" s="37"/>
      <c r="BD263" s="37" t="s">
        <v>94</v>
      </c>
      <c r="BE263" s="154">
        <v>42233.837627314817</v>
      </c>
      <c r="BF263" s="37" t="s">
        <v>77</v>
      </c>
      <c r="BG263" s="37" t="s">
        <v>1257</v>
      </c>
      <c r="BH263" s="37" t="s">
        <v>1240</v>
      </c>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row>
    <row r="264" spans="1:99" s="26" customFormat="1" ht="42">
      <c r="A264" s="26" t="s">
        <v>1880</v>
      </c>
      <c r="B264" s="161" t="s">
        <v>1881</v>
      </c>
      <c r="C264" s="166" t="s">
        <v>1236</v>
      </c>
      <c r="D264" s="37" t="s">
        <v>75</v>
      </c>
      <c r="E264" s="37" t="s">
        <v>75</v>
      </c>
      <c r="F264" s="37" t="s">
        <v>75</v>
      </c>
      <c r="G264" s="37" t="s">
        <v>75</v>
      </c>
      <c r="H264" s="37" t="s">
        <v>75</v>
      </c>
      <c r="I264" s="37" t="s">
        <v>75</v>
      </c>
      <c r="J264" s="37" t="s">
        <v>77</v>
      </c>
      <c r="K264" s="37" t="s">
        <v>75</v>
      </c>
      <c r="L264" s="37" t="s">
        <v>77</v>
      </c>
      <c r="M264" s="37" t="s">
        <v>77</v>
      </c>
      <c r="N264" s="37" t="s">
        <v>75</v>
      </c>
      <c r="O264" s="37" t="s">
        <v>75</v>
      </c>
      <c r="P264" s="37" t="s">
        <v>75</v>
      </c>
      <c r="Q264" s="37" t="s">
        <v>75</v>
      </c>
      <c r="R264" s="37" t="s">
        <v>75</v>
      </c>
      <c r="S264" s="37" t="s">
        <v>75</v>
      </c>
      <c r="T264" s="152">
        <v>42186</v>
      </c>
      <c r="U264" s="37" t="s">
        <v>81</v>
      </c>
      <c r="V264" s="37" t="s">
        <v>1881</v>
      </c>
      <c r="W264" s="37" t="s">
        <v>1882</v>
      </c>
      <c r="X264" s="37" t="s">
        <v>83</v>
      </c>
      <c r="Y264" s="37" t="s">
        <v>1138</v>
      </c>
      <c r="Z264" s="37" t="s">
        <v>918</v>
      </c>
      <c r="AA264" s="37" t="s">
        <v>85</v>
      </c>
      <c r="AB264" s="153">
        <v>40</v>
      </c>
      <c r="AC264" s="37" t="s">
        <v>86</v>
      </c>
      <c r="AD264" s="37" t="s">
        <v>126</v>
      </c>
      <c r="AE264" s="37" t="s">
        <v>1747</v>
      </c>
      <c r="AF264" s="37" t="s">
        <v>88</v>
      </c>
      <c r="AG264" s="37" t="s">
        <v>89</v>
      </c>
      <c r="AH264" s="37" t="s">
        <v>77</v>
      </c>
      <c r="AI264" s="37" t="s">
        <v>77</v>
      </c>
      <c r="AJ264" s="37" t="s">
        <v>77</v>
      </c>
      <c r="AK264" s="37" t="s">
        <v>257</v>
      </c>
      <c r="AL264" s="37"/>
      <c r="AM264" s="37" t="s">
        <v>228</v>
      </c>
      <c r="AN264" s="37" t="s">
        <v>90</v>
      </c>
      <c r="AO264" s="37" t="s">
        <v>91</v>
      </c>
      <c r="AP264" s="37" t="s">
        <v>92</v>
      </c>
      <c r="AQ264" s="37" t="s">
        <v>77</v>
      </c>
      <c r="AR264" s="37" t="s">
        <v>77</v>
      </c>
      <c r="AS264" s="37" t="s">
        <v>77</v>
      </c>
      <c r="AT264" s="152">
        <v>37714</v>
      </c>
      <c r="AU264" s="37" t="s">
        <v>88</v>
      </c>
      <c r="AV264" s="37" t="s">
        <v>81</v>
      </c>
      <c r="AW264" s="37" t="s">
        <v>77</v>
      </c>
      <c r="AX264" s="37" t="s">
        <v>77</v>
      </c>
      <c r="AY264" s="37" t="s">
        <v>75</v>
      </c>
      <c r="AZ264" s="37" t="s">
        <v>77</v>
      </c>
      <c r="BA264" s="37" t="s">
        <v>93</v>
      </c>
      <c r="BB264" s="152">
        <v>37714</v>
      </c>
      <c r="BC264" s="37"/>
      <c r="BD264" s="37" t="s">
        <v>94</v>
      </c>
      <c r="BE264" s="154">
        <v>42233.837627314817</v>
      </c>
      <c r="BF264" s="37" t="s">
        <v>77</v>
      </c>
      <c r="BG264" s="37" t="s">
        <v>1257</v>
      </c>
      <c r="BH264" s="37" t="s">
        <v>1240</v>
      </c>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row>
    <row r="265" spans="1:99" s="26" customFormat="1" ht="70">
      <c r="A265" s="26" t="s">
        <v>1883</v>
      </c>
      <c r="B265" s="161" t="s">
        <v>1884</v>
      </c>
      <c r="C265" s="166" t="s">
        <v>1236</v>
      </c>
      <c r="D265" s="37" t="s">
        <v>75</v>
      </c>
      <c r="E265" s="37" t="s">
        <v>75</v>
      </c>
      <c r="F265" s="37" t="s">
        <v>75</v>
      </c>
      <c r="G265" s="37" t="s">
        <v>75</v>
      </c>
      <c r="H265" s="37" t="s">
        <v>75</v>
      </c>
      <c r="I265" s="37" t="s">
        <v>75</v>
      </c>
      <c r="J265" s="37" t="s">
        <v>77</v>
      </c>
      <c r="K265" s="37" t="s">
        <v>75</v>
      </c>
      <c r="L265" s="37" t="s">
        <v>77</v>
      </c>
      <c r="M265" s="37" t="s">
        <v>77</v>
      </c>
      <c r="N265" s="37" t="s">
        <v>75</v>
      </c>
      <c r="O265" s="37" t="s">
        <v>75</v>
      </c>
      <c r="P265" s="37" t="s">
        <v>75</v>
      </c>
      <c r="Q265" s="37" t="s">
        <v>75</v>
      </c>
      <c r="R265" s="37" t="s">
        <v>75</v>
      </c>
      <c r="S265" s="37" t="s">
        <v>75</v>
      </c>
      <c r="T265" s="152">
        <v>42370</v>
      </c>
      <c r="U265" s="37" t="s">
        <v>81</v>
      </c>
      <c r="V265" s="37" t="s">
        <v>1884</v>
      </c>
      <c r="W265" s="37" t="s">
        <v>1885</v>
      </c>
      <c r="X265" s="37" t="s">
        <v>83</v>
      </c>
      <c r="Y265" s="37" t="s">
        <v>1138</v>
      </c>
      <c r="Z265" s="37" t="s">
        <v>855</v>
      </c>
      <c r="AA265" s="37" t="s">
        <v>85</v>
      </c>
      <c r="AB265" s="153">
        <v>40</v>
      </c>
      <c r="AC265" s="37" t="s">
        <v>86</v>
      </c>
      <c r="AD265" s="37" t="s">
        <v>126</v>
      </c>
      <c r="AE265" s="37" t="s">
        <v>1747</v>
      </c>
      <c r="AF265" s="37" t="s">
        <v>88</v>
      </c>
      <c r="AG265" s="37" t="s">
        <v>77</v>
      </c>
      <c r="AH265" s="37" t="s">
        <v>77</v>
      </c>
      <c r="AI265" s="37" t="s">
        <v>77</v>
      </c>
      <c r="AJ265" s="37" t="s">
        <v>77</v>
      </c>
      <c r="AK265" s="37" t="s">
        <v>257</v>
      </c>
      <c r="AL265" s="37"/>
      <c r="AM265" s="37" t="s">
        <v>228</v>
      </c>
      <c r="AN265" s="37" t="s">
        <v>90</v>
      </c>
      <c r="AO265" s="37" t="s">
        <v>91</v>
      </c>
      <c r="AP265" s="37" t="s">
        <v>92</v>
      </c>
      <c r="AQ265" s="37" t="s">
        <v>77</v>
      </c>
      <c r="AR265" s="37" t="s">
        <v>77</v>
      </c>
      <c r="AS265" s="37" t="s">
        <v>77</v>
      </c>
      <c r="AT265" s="152">
        <v>42548</v>
      </c>
      <c r="AU265" s="37" t="s">
        <v>88</v>
      </c>
      <c r="AV265" s="37" t="s">
        <v>81</v>
      </c>
      <c r="AW265" s="37" t="s">
        <v>77</v>
      </c>
      <c r="AX265" s="37" t="s">
        <v>77</v>
      </c>
      <c r="AY265" s="37" t="s">
        <v>75</v>
      </c>
      <c r="AZ265" s="37" t="s">
        <v>77</v>
      </c>
      <c r="BA265" s="37" t="s">
        <v>93</v>
      </c>
      <c r="BB265" s="152">
        <v>42548</v>
      </c>
      <c r="BC265" s="37"/>
      <c r="BD265" s="37" t="s">
        <v>1748</v>
      </c>
      <c r="BE265" s="154">
        <v>42573.398993055554</v>
      </c>
      <c r="BF265" s="37" t="s">
        <v>77</v>
      </c>
      <c r="BG265" s="37" t="s">
        <v>1239</v>
      </c>
      <c r="BH265" s="37" t="s">
        <v>1240</v>
      </c>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row>
    <row r="266" spans="1:99" s="26" customFormat="1" ht="70">
      <c r="A266" s="26" t="s">
        <v>1886</v>
      </c>
      <c r="B266" s="161" t="s">
        <v>1887</v>
      </c>
      <c r="C266" s="166" t="s">
        <v>1236</v>
      </c>
      <c r="D266" s="37" t="s">
        <v>75</v>
      </c>
      <c r="E266" s="37" t="s">
        <v>75</v>
      </c>
      <c r="F266" s="37" t="s">
        <v>75</v>
      </c>
      <c r="G266" s="37" t="s">
        <v>75</v>
      </c>
      <c r="H266" s="37" t="s">
        <v>75</v>
      </c>
      <c r="I266" s="37" t="s">
        <v>75</v>
      </c>
      <c r="J266" s="37" t="s">
        <v>77</v>
      </c>
      <c r="K266" s="37" t="s">
        <v>75</v>
      </c>
      <c r="L266" s="37" t="s">
        <v>77</v>
      </c>
      <c r="M266" s="37" t="s">
        <v>77</v>
      </c>
      <c r="N266" s="37" t="s">
        <v>75</v>
      </c>
      <c r="O266" s="37" t="s">
        <v>75</v>
      </c>
      <c r="P266" s="37" t="s">
        <v>75</v>
      </c>
      <c r="Q266" s="37" t="s">
        <v>75</v>
      </c>
      <c r="R266" s="37" t="s">
        <v>75</v>
      </c>
      <c r="S266" s="37" t="s">
        <v>75</v>
      </c>
      <c r="T266" s="152">
        <v>42370</v>
      </c>
      <c r="U266" s="37" t="s">
        <v>81</v>
      </c>
      <c r="V266" s="37" t="s">
        <v>1887</v>
      </c>
      <c r="W266" s="37" t="s">
        <v>1888</v>
      </c>
      <c r="X266" s="37" t="s">
        <v>83</v>
      </c>
      <c r="Y266" s="37" t="s">
        <v>1138</v>
      </c>
      <c r="Z266" s="37" t="s">
        <v>901</v>
      </c>
      <c r="AA266" s="37" t="s">
        <v>85</v>
      </c>
      <c r="AB266" s="153">
        <v>40</v>
      </c>
      <c r="AC266" s="37" t="s">
        <v>86</v>
      </c>
      <c r="AD266" s="37" t="s">
        <v>126</v>
      </c>
      <c r="AE266" s="37" t="s">
        <v>1747</v>
      </c>
      <c r="AF266" s="37" t="s">
        <v>88</v>
      </c>
      <c r="AG266" s="37" t="s">
        <v>89</v>
      </c>
      <c r="AH266" s="37" t="s">
        <v>77</v>
      </c>
      <c r="AI266" s="37" t="s">
        <v>77</v>
      </c>
      <c r="AJ266" s="37" t="s">
        <v>77</v>
      </c>
      <c r="AK266" s="37" t="s">
        <v>257</v>
      </c>
      <c r="AL266" s="37"/>
      <c r="AM266" s="37" t="s">
        <v>228</v>
      </c>
      <c r="AN266" s="37" t="s">
        <v>90</v>
      </c>
      <c r="AO266" s="37" t="s">
        <v>91</v>
      </c>
      <c r="AP266" s="37" t="s">
        <v>92</v>
      </c>
      <c r="AQ266" s="37" t="s">
        <v>77</v>
      </c>
      <c r="AR266" s="37" t="s">
        <v>77</v>
      </c>
      <c r="AS266" s="37" t="s">
        <v>77</v>
      </c>
      <c r="AT266" s="152">
        <v>42534</v>
      </c>
      <c r="AU266" s="37" t="s">
        <v>88</v>
      </c>
      <c r="AV266" s="37" t="s">
        <v>81</v>
      </c>
      <c r="AW266" s="37" t="s">
        <v>77</v>
      </c>
      <c r="AX266" s="37" t="s">
        <v>77</v>
      </c>
      <c r="AY266" s="37" t="s">
        <v>75</v>
      </c>
      <c r="AZ266" s="37" t="s">
        <v>77</v>
      </c>
      <c r="BA266" s="37" t="s">
        <v>93</v>
      </c>
      <c r="BB266" s="152">
        <v>42534</v>
      </c>
      <c r="BC266" s="37"/>
      <c r="BD266" s="37" t="s">
        <v>1748</v>
      </c>
      <c r="BE266" s="154">
        <v>42573.39947916667</v>
      </c>
      <c r="BF266" s="37" t="s">
        <v>77</v>
      </c>
      <c r="BG266" s="37" t="s">
        <v>1257</v>
      </c>
      <c r="BH266" s="37" t="s">
        <v>1240</v>
      </c>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row>
    <row r="267" spans="1:99" s="26" customFormat="1" ht="70">
      <c r="A267" s="26" t="s">
        <v>1889</v>
      </c>
      <c r="B267" s="161" t="s">
        <v>1890</v>
      </c>
      <c r="C267" s="166" t="s">
        <v>1236</v>
      </c>
      <c r="D267" s="37" t="s">
        <v>75</v>
      </c>
      <c r="E267" s="37" t="s">
        <v>75</v>
      </c>
      <c r="F267" s="37" t="s">
        <v>75</v>
      </c>
      <c r="G267" s="37" t="s">
        <v>75</v>
      </c>
      <c r="H267" s="37" t="s">
        <v>75</v>
      </c>
      <c r="I267" s="37" t="s">
        <v>75</v>
      </c>
      <c r="J267" s="37" t="s">
        <v>77</v>
      </c>
      <c r="K267" s="37" t="s">
        <v>75</v>
      </c>
      <c r="L267" s="37" t="s">
        <v>77</v>
      </c>
      <c r="M267" s="37" t="s">
        <v>77</v>
      </c>
      <c r="N267" s="37" t="s">
        <v>75</v>
      </c>
      <c r="O267" s="37" t="s">
        <v>75</v>
      </c>
      <c r="P267" s="37" t="s">
        <v>75</v>
      </c>
      <c r="Q267" s="37" t="s">
        <v>75</v>
      </c>
      <c r="R267" s="37" t="s">
        <v>75</v>
      </c>
      <c r="S267" s="37" t="s">
        <v>75</v>
      </c>
      <c r="T267" s="152">
        <v>42370</v>
      </c>
      <c r="U267" s="37" t="s">
        <v>81</v>
      </c>
      <c r="V267" s="37" t="s">
        <v>1890</v>
      </c>
      <c r="W267" s="37" t="s">
        <v>1891</v>
      </c>
      <c r="X267" s="37" t="s">
        <v>83</v>
      </c>
      <c r="Y267" s="37" t="s">
        <v>1138</v>
      </c>
      <c r="Z267" s="37" t="s">
        <v>885</v>
      </c>
      <c r="AA267" s="37" t="s">
        <v>85</v>
      </c>
      <c r="AB267" s="153">
        <v>40</v>
      </c>
      <c r="AC267" s="37" t="s">
        <v>86</v>
      </c>
      <c r="AD267" s="37" t="s">
        <v>126</v>
      </c>
      <c r="AE267" s="37" t="s">
        <v>1747</v>
      </c>
      <c r="AF267" s="37" t="s">
        <v>88</v>
      </c>
      <c r="AG267" s="37" t="s">
        <v>89</v>
      </c>
      <c r="AH267" s="37" t="s">
        <v>77</v>
      </c>
      <c r="AI267" s="37" t="s">
        <v>77</v>
      </c>
      <c r="AJ267" s="37" t="s">
        <v>77</v>
      </c>
      <c r="AK267" s="37" t="s">
        <v>257</v>
      </c>
      <c r="AL267" s="37"/>
      <c r="AM267" s="37" t="s">
        <v>228</v>
      </c>
      <c r="AN267" s="37" t="s">
        <v>90</v>
      </c>
      <c r="AO267" s="37" t="s">
        <v>91</v>
      </c>
      <c r="AP267" s="37" t="s">
        <v>92</v>
      </c>
      <c r="AQ267" s="37" t="s">
        <v>77</v>
      </c>
      <c r="AR267" s="37" t="s">
        <v>77</v>
      </c>
      <c r="AS267" s="37" t="s">
        <v>77</v>
      </c>
      <c r="AT267" s="152">
        <v>42534</v>
      </c>
      <c r="AU267" s="37" t="s">
        <v>88</v>
      </c>
      <c r="AV267" s="37" t="s">
        <v>81</v>
      </c>
      <c r="AW267" s="37" t="s">
        <v>77</v>
      </c>
      <c r="AX267" s="37" t="s">
        <v>77</v>
      </c>
      <c r="AY267" s="37" t="s">
        <v>75</v>
      </c>
      <c r="AZ267" s="37" t="s">
        <v>77</v>
      </c>
      <c r="BA267" s="37" t="s">
        <v>93</v>
      </c>
      <c r="BB267" s="152">
        <v>42534</v>
      </c>
      <c r="BC267" s="37"/>
      <c r="BD267" s="37" t="s">
        <v>1748</v>
      </c>
      <c r="BE267" s="154">
        <v>42573.399884259263</v>
      </c>
      <c r="BF267" s="37" t="s">
        <v>77</v>
      </c>
      <c r="BG267" s="37" t="s">
        <v>1257</v>
      </c>
      <c r="BH267" s="37" t="s">
        <v>1240</v>
      </c>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row>
    <row r="268" spans="1:99" s="26" customFormat="1" ht="70">
      <c r="A268" s="26" t="s">
        <v>1892</v>
      </c>
      <c r="B268" s="161" t="s">
        <v>1893</v>
      </c>
      <c r="C268" s="166" t="s">
        <v>1236</v>
      </c>
      <c r="D268" s="37" t="s">
        <v>75</v>
      </c>
      <c r="E268" s="37" t="s">
        <v>75</v>
      </c>
      <c r="F268" s="37" t="s">
        <v>75</v>
      </c>
      <c r="G268" s="37" t="s">
        <v>75</v>
      </c>
      <c r="H268" s="37" t="s">
        <v>75</v>
      </c>
      <c r="I268" s="37" t="s">
        <v>75</v>
      </c>
      <c r="J268" s="37" t="s">
        <v>77</v>
      </c>
      <c r="K268" s="37" t="s">
        <v>75</v>
      </c>
      <c r="L268" s="37" t="s">
        <v>77</v>
      </c>
      <c r="M268" s="37" t="s">
        <v>77</v>
      </c>
      <c r="N268" s="37" t="s">
        <v>75</v>
      </c>
      <c r="O268" s="37" t="s">
        <v>75</v>
      </c>
      <c r="P268" s="37" t="s">
        <v>75</v>
      </c>
      <c r="Q268" s="37" t="s">
        <v>75</v>
      </c>
      <c r="R268" s="37" t="s">
        <v>75</v>
      </c>
      <c r="S268" s="37" t="s">
        <v>75</v>
      </c>
      <c r="T268" s="152">
        <v>42370</v>
      </c>
      <c r="U268" s="37" t="s">
        <v>81</v>
      </c>
      <c r="V268" s="37" t="s">
        <v>1893</v>
      </c>
      <c r="W268" s="37" t="s">
        <v>1894</v>
      </c>
      <c r="X268" s="37" t="s">
        <v>83</v>
      </c>
      <c r="Y268" s="37" t="s">
        <v>1138</v>
      </c>
      <c r="Z268" s="37" t="s">
        <v>1290</v>
      </c>
      <c r="AA268" s="37" t="s">
        <v>85</v>
      </c>
      <c r="AB268" s="153">
        <v>40</v>
      </c>
      <c r="AC268" s="37" t="s">
        <v>86</v>
      </c>
      <c r="AD268" s="37" t="s">
        <v>126</v>
      </c>
      <c r="AE268" s="37" t="s">
        <v>1747</v>
      </c>
      <c r="AF268" s="37" t="s">
        <v>88</v>
      </c>
      <c r="AG268" s="37" t="s">
        <v>89</v>
      </c>
      <c r="AH268" s="37" t="s">
        <v>77</v>
      </c>
      <c r="AI268" s="37" t="s">
        <v>77</v>
      </c>
      <c r="AJ268" s="37" t="s">
        <v>77</v>
      </c>
      <c r="AK268" s="37" t="s">
        <v>257</v>
      </c>
      <c r="AL268" s="37" t="s">
        <v>257</v>
      </c>
      <c r="AM268" s="37" t="s">
        <v>228</v>
      </c>
      <c r="AN268" s="37" t="s">
        <v>90</v>
      </c>
      <c r="AO268" s="37" t="s">
        <v>91</v>
      </c>
      <c r="AP268" s="37" t="s">
        <v>92</v>
      </c>
      <c r="AQ268" s="37" t="s">
        <v>77</v>
      </c>
      <c r="AR268" s="37" t="s">
        <v>77</v>
      </c>
      <c r="AS268" s="37" t="s">
        <v>77</v>
      </c>
      <c r="AT268" s="152">
        <v>42550</v>
      </c>
      <c r="AU268" s="37" t="s">
        <v>88</v>
      </c>
      <c r="AV268" s="37" t="s">
        <v>81</v>
      </c>
      <c r="AW268" s="37" t="s">
        <v>77</v>
      </c>
      <c r="AX268" s="37" t="s">
        <v>77</v>
      </c>
      <c r="AY268" s="37" t="s">
        <v>75</v>
      </c>
      <c r="AZ268" s="37" t="s">
        <v>77</v>
      </c>
      <c r="BA268" s="37" t="s">
        <v>93</v>
      </c>
      <c r="BB268" s="152">
        <v>42550</v>
      </c>
      <c r="BC268" s="37"/>
      <c r="BD268" s="37" t="s">
        <v>1748</v>
      </c>
      <c r="BE268" s="154">
        <v>42573.400185185186</v>
      </c>
      <c r="BF268" s="37" t="s">
        <v>77</v>
      </c>
      <c r="BG268" s="37" t="s">
        <v>1257</v>
      </c>
      <c r="BH268" s="37" t="s">
        <v>1240</v>
      </c>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row>
    <row r="269" spans="1:99" s="26" customFormat="1" ht="42">
      <c r="A269" s="26" t="s">
        <v>1895</v>
      </c>
      <c r="B269" s="161" t="s">
        <v>1896</v>
      </c>
      <c r="C269" s="166" t="s">
        <v>1236</v>
      </c>
      <c r="D269" s="37" t="s">
        <v>75</v>
      </c>
      <c r="E269" s="37" t="s">
        <v>75</v>
      </c>
      <c r="F269" s="37" t="s">
        <v>75</v>
      </c>
      <c r="G269" s="37" t="s">
        <v>75</v>
      </c>
      <c r="H269" s="37" t="s">
        <v>75</v>
      </c>
      <c r="I269" s="37" t="s">
        <v>75</v>
      </c>
      <c r="J269" s="37" t="s">
        <v>77</v>
      </c>
      <c r="K269" s="37" t="s">
        <v>75</v>
      </c>
      <c r="L269" s="37" t="s">
        <v>77</v>
      </c>
      <c r="M269" s="37" t="s">
        <v>77</v>
      </c>
      <c r="N269" s="37" t="s">
        <v>75</v>
      </c>
      <c r="O269" s="37" t="s">
        <v>75</v>
      </c>
      <c r="P269" s="37" t="s">
        <v>75</v>
      </c>
      <c r="Q269" s="37" t="s">
        <v>75</v>
      </c>
      <c r="R269" s="37" t="s">
        <v>75</v>
      </c>
      <c r="S269" s="37" t="s">
        <v>75</v>
      </c>
      <c r="T269" s="152">
        <v>42370</v>
      </c>
      <c r="U269" s="37" t="s">
        <v>81</v>
      </c>
      <c r="V269" s="37" t="s">
        <v>1896</v>
      </c>
      <c r="W269" s="37" t="s">
        <v>1897</v>
      </c>
      <c r="X269" s="37" t="s">
        <v>83</v>
      </c>
      <c r="Y269" s="37" t="s">
        <v>1138</v>
      </c>
      <c r="Z269" s="37" t="s">
        <v>885</v>
      </c>
      <c r="AA269" s="37" t="s">
        <v>85</v>
      </c>
      <c r="AB269" s="153">
        <v>40</v>
      </c>
      <c r="AC269" s="37" t="s">
        <v>86</v>
      </c>
      <c r="AD269" s="37" t="s">
        <v>126</v>
      </c>
      <c r="AE269" s="37" t="s">
        <v>1747</v>
      </c>
      <c r="AF269" s="37" t="s">
        <v>88</v>
      </c>
      <c r="AG269" s="37" t="s">
        <v>89</v>
      </c>
      <c r="AH269" s="37" t="s">
        <v>77</v>
      </c>
      <c r="AI269" s="37" t="s">
        <v>77</v>
      </c>
      <c r="AJ269" s="37" t="s">
        <v>77</v>
      </c>
      <c r="AK269" s="37" t="s">
        <v>257</v>
      </c>
      <c r="AL269" s="37"/>
      <c r="AM269" s="37" t="s">
        <v>228</v>
      </c>
      <c r="AN269" s="37" t="s">
        <v>90</v>
      </c>
      <c r="AO269" s="37" t="s">
        <v>91</v>
      </c>
      <c r="AP269" s="37" t="s">
        <v>92</v>
      </c>
      <c r="AQ269" s="37" t="s">
        <v>77</v>
      </c>
      <c r="AR269" s="37" t="s">
        <v>77</v>
      </c>
      <c r="AS269" s="37" t="s">
        <v>77</v>
      </c>
      <c r="AT269" s="152">
        <v>42534</v>
      </c>
      <c r="AU269" s="37" t="s">
        <v>88</v>
      </c>
      <c r="AV269" s="37" t="s">
        <v>81</v>
      </c>
      <c r="AW269" s="37" t="s">
        <v>77</v>
      </c>
      <c r="AX269" s="37" t="s">
        <v>77</v>
      </c>
      <c r="AY269" s="37" t="s">
        <v>75</v>
      </c>
      <c r="AZ269" s="37" t="s">
        <v>77</v>
      </c>
      <c r="BA269" s="37" t="s">
        <v>93</v>
      </c>
      <c r="BB269" s="152">
        <v>42534</v>
      </c>
      <c r="BC269" s="37"/>
      <c r="BD269" s="37" t="s">
        <v>1748</v>
      </c>
      <c r="BE269" s="154">
        <v>42573.400625000002</v>
      </c>
      <c r="BF269" s="37" t="s">
        <v>77</v>
      </c>
      <c r="BG269" s="37" t="s">
        <v>1257</v>
      </c>
      <c r="BH269" s="37" t="s">
        <v>1240</v>
      </c>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row>
    <row r="270" spans="1:99" s="26" customFormat="1" ht="56">
      <c r="A270" s="26" t="s">
        <v>1898</v>
      </c>
      <c r="B270" s="161" t="s">
        <v>1899</v>
      </c>
      <c r="C270" s="166" t="s">
        <v>1236</v>
      </c>
      <c r="D270" s="37" t="s">
        <v>75</v>
      </c>
      <c r="E270" s="37" t="s">
        <v>75</v>
      </c>
      <c r="F270" s="37" t="s">
        <v>75</v>
      </c>
      <c r="G270" s="37" t="s">
        <v>75</v>
      </c>
      <c r="H270" s="37" t="s">
        <v>75</v>
      </c>
      <c r="I270" s="37" t="s">
        <v>75</v>
      </c>
      <c r="J270" s="37" t="s">
        <v>77</v>
      </c>
      <c r="K270" s="37" t="s">
        <v>75</v>
      </c>
      <c r="L270" s="37" t="s">
        <v>77</v>
      </c>
      <c r="M270" s="37" t="s">
        <v>77</v>
      </c>
      <c r="N270" s="37" t="s">
        <v>75</v>
      </c>
      <c r="O270" s="37" t="s">
        <v>75</v>
      </c>
      <c r="P270" s="37" t="s">
        <v>75</v>
      </c>
      <c r="Q270" s="37" t="s">
        <v>75</v>
      </c>
      <c r="R270" s="37" t="s">
        <v>75</v>
      </c>
      <c r="S270" s="37" t="s">
        <v>75</v>
      </c>
      <c r="T270" s="152">
        <v>42370</v>
      </c>
      <c r="U270" s="37" t="s">
        <v>81</v>
      </c>
      <c r="V270" s="37" t="s">
        <v>1899</v>
      </c>
      <c r="W270" s="37" t="s">
        <v>1900</v>
      </c>
      <c r="X270" s="37" t="s">
        <v>83</v>
      </c>
      <c r="Y270" s="37" t="s">
        <v>1138</v>
      </c>
      <c r="Z270" s="37" t="s">
        <v>858</v>
      </c>
      <c r="AA270" s="37" t="s">
        <v>85</v>
      </c>
      <c r="AB270" s="153">
        <v>40</v>
      </c>
      <c r="AC270" s="37" t="s">
        <v>86</v>
      </c>
      <c r="AD270" s="37" t="s">
        <v>126</v>
      </c>
      <c r="AE270" s="37" t="s">
        <v>1747</v>
      </c>
      <c r="AF270" s="37" t="s">
        <v>88</v>
      </c>
      <c r="AG270" s="37" t="s">
        <v>89</v>
      </c>
      <c r="AH270" s="37" t="s">
        <v>77</v>
      </c>
      <c r="AI270" s="37" t="s">
        <v>77</v>
      </c>
      <c r="AJ270" s="37" t="s">
        <v>77</v>
      </c>
      <c r="AK270" s="37" t="s">
        <v>257</v>
      </c>
      <c r="AL270" s="37"/>
      <c r="AM270" s="37" t="s">
        <v>228</v>
      </c>
      <c r="AN270" s="37" t="s">
        <v>90</v>
      </c>
      <c r="AO270" s="37" t="s">
        <v>91</v>
      </c>
      <c r="AP270" s="37" t="s">
        <v>92</v>
      </c>
      <c r="AQ270" s="37" t="s">
        <v>77</v>
      </c>
      <c r="AR270" s="37" t="s">
        <v>77</v>
      </c>
      <c r="AS270" s="37" t="s">
        <v>77</v>
      </c>
      <c r="AT270" s="152">
        <v>42534</v>
      </c>
      <c r="AU270" s="37" t="s">
        <v>88</v>
      </c>
      <c r="AV270" s="37" t="s">
        <v>81</v>
      </c>
      <c r="AW270" s="37" t="s">
        <v>77</v>
      </c>
      <c r="AX270" s="37" t="s">
        <v>77</v>
      </c>
      <c r="AY270" s="37" t="s">
        <v>75</v>
      </c>
      <c r="AZ270" s="37" t="s">
        <v>77</v>
      </c>
      <c r="BA270" s="37" t="s">
        <v>93</v>
      </c>
      <c r="BB270" s="152">
        <v>42534</v>
      </c>
      <c r="BC270" s="37"/>
      <c r="BD270" s="37" t="s">
        <v>1748</v>
      </c>
      <c r="BE270" s="154">
        <v>42573.401064814818</v>
      </c>
      <c r="BF270" s="37" t="s">
        <v>77</v>
      </c>
      <c r="BG270" s="37" t="s">
        <v>1257</v>
      </c>
      <c r="BH270" s="37" t="s">
        <v>1240</v>
      </c>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row>
    <row r="271" spans="1:99" s="26" customFormat="1" ht="56">
      <c r="A271" s="26" t="s">
        <v>1901</v>
      </c>
      <c r="B271" s="161" t="s">
        <v>1902</v>
      </c>
      <c r="C271" s="166" t="s">
        <v>1236</v>
      </c>
      <c r="D271" s="37" t="s">
        <v>75</v>
      </c>
      <c r="E271" s="37" t="s">
        <v>75</v>
      </c>
      <c r="F271" s="37" t="s">
        <v>75</v>
      </c>
      <c r="G271" s="37" t="s">
        <v>75</v>
      </c>
      <c r="H271" s="37" t="s">
        <v>75</v>
      </c>
      <c r="I271" s="37" t="s">
        <v>75</v>
      </c>
      <c r="J271" s="37" t="s">
        <v>77</v>
      </c>
      <c r="K271" s="37" t="s">
        <v>75</v>
      </c>
      <c r="L271" s="37" t="s">
        <v>77</v>
      </c>
      <c r="M271" s="37" t="s">
        <v>77</v>
      </c>
      <c r="N271" s="37" t="s">
        <v>75</v>
      </c>
      <c r="O271" s="37" t="s">
        <v>75</v>
      </c>
      <c r="P271" s="37" t="s">
        <v>75</v>
      </c>
      <c r="Q271" s="37" t="s">
        <v>75</v>
      </c>
      <c r="R271" s="37" t="s">
        <v>75</v>
      </c>
      <c r="S271" s="37" t="s">
        <v>75</v>
      </c>
      <c r="T271" s="152">
        <v>42370</v>
      </c>
      <c r="U271" s="37" t="s">
        <v>81</v>
      </c>
      <c r="V271" s="37" t="s">
        <v>1902</v>
      </c>
      <c r="W271" s="37" t="s">
        <v>1903</v>
      </c>
      <c r="X271" s="37" t="s">
        <v>83</v>
      </c>
      <c r="Y271" s="37" t="s">
        <v>1138</v>
      </c>
      <c r="Z271" s="37" t="s">
        <v>901</v>
      </c>
      <c r="AA271" s="37" t="s">
        <v>85</v>
      </c>
      <c r="AB271" s="153">
        <v>40</v>
      </c>
      <c r="AC271" s="37" t="s">
        <v>86</v>
      </c>
      <c r="AD271" s="37" t="s">
        <v>126</v>
      </c>
      <c r="AE271" s="37" t="s">
        <v>1747</v>
      </c>
      <c r="AF271" s="37" t="s">
        <v>88</v>
      </c>
      <c r="AG271" s="37" t="s">
        <v>89</v>
      </c>
      <c r="AH271" s="37" t="s">
        <v>77</v>
      </c>
      <c r="AI271" s="37" t="s">
        <v>77</v>
      </c>
      <c r="AJ271" s="37" t="s">
        <v>77</v>
      </c>
      <c r="AK271" s="37" t="s">
        <v>257</v>
      </c>
      <c r="AL271" s="37"/>
      <c r="AM271" s="37" t="s">
        <v>228</v>
      </c>
      <c r="AN271" s="37" t="s">
        <v>90</v>
      </c>
      <c r="AO271" s="37" t="s">
        <v>91</v>
      </c>
      <c r="AP271" s="37" t="s">
        <v>92</v>
      </c>
      <c r="AQ271" s="37" t="s">
        <v>77</v>
      </c>
      <c r="AR271" s="37" t="s">
        <v>77</v>
      </c>
      <c r="AS271" s="37" t="s">
        <v>77</v>
      </c>
      <c r="AT271" s="152">
        <v>42534</v>
      </c>
      <c r="AU271" s="37" t="s">
        <v>88</v>
      </c>
      <c r="AV271" s="37" t="s">
        <v>81</v>
      </c>
      <c r="AW271" s="37" t="s">
        <v>77</v>
      </c>
      <c r="AX271" s="37" t="s">
        <v>77</v>
      </c>
      <c r="AY271" s="37" t="s">
        <v>75</v>
      </c>
      <c r="AZ271" s="37" t="s">
        <v>77</v>
      </c>
      <c r="BA271" s="37" t="s">
        <v>93</v>
      </c>
      <c r="BB271" s="152">
        <v>42534</v>
      </c>
      <c r="BC271" s="37"/>
      <c r="BD271" s="37" t="s">
        <v>1748</v>
      </c>
      <c r="BE271" s="154">
        <v>42573.401446759257</v>
      </c>
      <c r="BF271" s="37" t="s">
        <v>77</v>
      </c>
      <c r="BG271" s="37" t="s">
        <v>1257</v>
      </c>
      <c r="BH271" s="37" t="s">
        <v>1240</v>
      </c>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row>
    <row r="272" spans="1:99" s="26" customFormat="1" ht="56">
      <c r="A272" s="26" t="s">
        <v>1904</v>
      </c>
      <c r="B272" s="161" t="s">
        <v>1905</v>
      </c>
      <c r="C272" s="166" t="s">
        <v>1236</v>
      </c>
      <c r="D272" s="37" t="s">
        <v>75</v>
      </c>
      <c r="E272" s="37" t="s">
        <v>75</v>
      </c>
      <c r="F272" s="37" t="s">
        <v>75</v>
      </c>
      <c r="G272" s="37" t="s">
        <v>75</v>
      </c>
      <c r="H272" s="37" t="s">
        <v>75</v>
      </c>
      <c r="I272" s="37" t="s">
        <v>75</v>
      </c>
      <c r="J272" s="37" t="s">
        <v>77</v>
      </c>
      <c r="K272" s="37" t="s">
        <v>75</v>
      </c>
      <c r="L272" s="37" t="s">
        <v>77</v>
      </c>
      <c r="M272" s="37" t="s">
        <v>77</v>
      </c>
      <c r="N272" s="37" t="s">
        <v>75</v>
      </c>
      <c r="O272" s="37" t="s">
        <v>75</v>
      </c>
      <c r="P272" s="37" t="s">
        <v>75</v>
      </c>
      <c r="Q272" s="37" t="s">
        <v>75</v>
      </c>
      <c r="R272" s="37" t="s">
        <v>75</v>
      </c>
      <c r="S272" s="37" t="s">
        <v>75</v>
      </c>
      <c r="T272" s="152">
        <v>42370</v>
      </c>
      <c r="U272" s="37" t="s">
        <v>81</v>
      </c>
      <c r="V272" s="37" t="s">
        <v>1905</v>
      </c>
      <c r="W272" s="37" t="s">
        <v>1906</v>
      </c>
      <c r="X272" s="37" t="s">
        <v>83</v>
      </c>
      <c r="Y272" s="37" t="s">
        <v>1138</v>
      </c>
      <c r="Z272" s="37" t="s">
        <v>885</v>
      </c>
      <c r="AA272" s="37" t="s">
        <v>85</v>
      </c>
      <c r="AB272" s="153">
        <v>40</v>
      </c>
      <c r="AC272" s="37" t="s">
        <v>86</v>
      </c>
      <c r="AD272" s="37" t="s">
        <v>126</v>
      </c>
      <c r="AE272" s="37" t="s">
        <v>1747</v>
      </c>
      <c r="AF272" s="37" t="s">
        <v>88</v>
      </c>
      <c r="AG272" s="37" t="s">
        <v>89</v>
      </c>
      <c r="AH272" s="37" t="s">
        <v>77</v>
      </c>
      <c r="AI272" s="37" t="s">
        <v>77</v>
      </c>
      <c r="AJ272" s="37" t="s">
        <v>77</v>
      </c>
      <c r="AK272" s="37" t="s">
        <v>257</v>
      </c>
      <c r="AL272" s="37"/>
      <c r="AM272" s="37" t="s">
        <v>228</v>
      </c>
      <c r="AN272" s="37" t="s">
        <v>90</v>
      </c>
      <c r="AO272" s="37" t="s">
        <v>91</v>
      </c>
      <c r="AP272" s="37" t="s">
        <v>92</v>
      </c>
      <c r="AQ272" s="37" t="s">
        <v>77</v>
      </c>
      <c r="AR272" s="37" t="s">
        <v>77</v>
      </c>
      <c r="AS272" s="37" t="s">
        <v>77</v>
      </c>
      <c r="AT272" s="152">
        <v>42534</v>
      </c>
      <c r="AU272" s="37" t="s">
        <v>88</v>
      </c>
      <c r="AV272" s="37" t="s">
        <v>81</v>
      </c>
      <c r="AW272" s="37" t="s">
        <v>77</v>
      </c>
      <c r="AX272" s="37" t="s">
        <v>77</v>
      </c>
      <c r="AY272" s="37" t="s">
        <v>75</v>
      </c>
      <c r="AZ272" s="37" t="s">
        <v>77</v>
      </c>
      <c r="BA272" s="37" t="s">
        <v>93</v>
      </c>
      <c r="BB272" s="152">
        <v>42534</v>
      </c>
      <c r="BC272" s="37"/>
      <c r="BD272" s="37" t="s">
        <v>1748</v>
      </c>
      <c r="BE272" s="154">
        <v>42573.401666666665</v>
      </c>
      <c r="BF272" s="37" t="s">
        <v>77</v>
      </c>
      <c r="BG272" s="37" t="s">
        <v>1257</v>
      </c>
      <c r="BH272" s="37" t="s">
        <v>1240</v>
      </c>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row>
    <row r="273" spans="1:99" s="26" customFormat="1" ht="56">
      <c r="A273" s="26" t="s">
        <v>1907</v>
      </c>
      <c r="B273" s="161" t="s">
        <v>1908</v>
      </c>
      <c r="C273" s="166" t="s">
        <v>1236</v>
      </c>
      <c r="D273" s="37" t="s">
        <v>75</v>
      </c>
      <c r="E273" s="37" t="s">
        <v>75</v>
      </c>
      <c r="F273" s="37" t="s">
        <v>75</v>
      </c>
      <c r="G273" s="37" t="s">
        <v>75</v>
      </c>
      <c r="H273" s="37" t="s">
        <v>75</v>
      </c>
      <c r="I273" s="37" t="s">
        <v>75</v>
      </c>
      <c r="J273" s="37" t="s">
        <v>77</v>
      </c>
      <c r="K273" s="37" t="s">
        <v>75</v>
      </c>
      <c r="L273" s="37" t="s">
        <v>77</v>
      </c>
      <c r="M273" s="37" t="s">
        <v>77</v>
      </c>
      <c r="N273" s="37" t="s">
        <v>75</v>
      </c>
      <c r="O273" s="37" t="s">
        <v>75</v>
      </c>
      <c r="P273" s="37" t="s">
        <v>75</v>
      </c>
      <c r="Q273" s="37" t="s">
        <v>75</v>
      </c>
      <c r="R273" s="37" t="s">
        <v>75</v>
      </c>
      <c r="S273" s="37" t="s">
        <v>75</v>
      </c>
      <c r="T273" s="152">
        <v>42370</v>
      </c>
      <c r="U273" s="37" t="s">
        <v>81</v>
      </c>
      <c r="V273" s="37" t="s">
        <v>1908</v>
      </c>
      <c r="W273" s="37" t="s">
        <v>1909</v>
      </c>
      <c r="X273" s="37" t="s">
        <v>83</v>
      </c>
      <c r="Y273" s="37" t="s">
        <v>1138</v>
      </c>
      <c r="Z273" s="37" t="s">
        <v>1290</v>
      </c>
      <c r="AA273" s="37" t="s">
        <v>85</v>
      </c>
      <c r="AB273" s="153">
        <v>40</v>
      </c>
      <c r="AC273" s="37" t="s">
        <v>86</v>
      </c>
      <c r="AD273" s="37" t="s">
        <v>126</v>
      </c>
      <c r="AE273" s="37" t="s">
        <v>1747</v>
      </c>
      <c r="AF273" s="37" t="s">
        <v>88</v>
      </c>
      <c r="AG273" s="37" t="s">
        <v>89</v>
      </c>
      <c r="AH273" s="37" t="s">
        <v>77</v>
      </c>
      <c r="AI273" s="37" t="s">
        <v>77</v>
      </c>
      <c r="AJ273" s="37" t="s">
        <v>77</v>
      </c>
      <c r="AK273" s="37" t="s">
        <v>257</v>
      </c>
      <c r="AL273" s="37"/>
      <c r="AM273" s="37" t="s">
        <v>228</v>
      </c>
      <c r="AN273" s="37" t="s">
        <v>90</v>
      </c>
      <c r="AO273" s="37" t="s">
        <v>91</v>
      </c>
      <c r="AP273" s="37" t="s">
        <v>92</v>
      </c>
      <c r="AQ273" s="37" t="s">
        <v>77</v>
      </c>
      <c r="AR273" s="37" t="s">
        <v>77</v>
      </c>
      <c r="AS273" s="37" t="s">
        <v>77</v>
      </c>
      <c r="AT273" s="152">
        <v>42534</v>
      </c>
      <c r="AU273" s="37" t="s">
        <v>88</v>
      </c>
      <c r="AV273" s="37" t="s">
        <v>81</v>
      </c>
      <c r="AW273" s="37" t="s">
        <v>77</v>
      </c>
      <c r="AX273" s="37" t="s">
        <v>77</v>
      </c>
      <c r="AY273" s="37" t="s">
        <v>75</v>
      </c>
      <c r="AZ273" s="37" t="s">
        <v>77</v>
      </c>
      <c r="BA273" s="37" t="s">
        <v>93</v>
      </c>
      <c r="BB273" s="152">
        <v>42534</v>
      </c>
      <c r="BC273" s="37"/>
      <c r="BD273" s="37" t="s">
        <v>1748</v>
      </c>
      <c r="BE273" s="154">
        <v>42573.40216435185</v>
      </c>
      <c r="BF273" s="37" t="s">
        <v>77</v>
      </c>
      <c r="BG273" s="37" t="s">
        <v>1257</v>
      </c>
      <c r="BH273" s="37" t="s">
        <v>1240</v>
      </c>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row>
    <row r="274" spans="1:99" s="26" customFormat="1" ht="28">
      <c r="A274" s="26" t="s">
        <v>1910</v>
      </c>
      <c r="B274" s="161" t="s">
        <v>1147</v>
      </c>
      <c r="C274" s="166" t="s">
        <v>1236</v>
      </c>
      <c r="D274" s="37" t="s">
        <v>75</v>
      </c>
      <c r="E274" s="37" t="s">
        <v>75</v>
      </c>
      <c r="F274" s="37" t="s">
        <v>75</v>
      </c>
      <c r="G274" s="37" t="s">
        <v>75</v>
      </c>
      <c r="H274" s="37" t="s">
        <v>75</v>
      </c>
      <c r="I274" s="37" t="s">
        <v>75</v>
      </c>
      <c r="J274" s="37" t="s">
        <v>77</v>
      </c>
      <c r="K274" s="37" t="s">
        <v>75</v>
      </c>
      <c r="L274" s="37" t="s">
        <v>77</v>
      </c>
      <c r="M274" s="37" t="s">
        <v>77</v>
      </c>
      <c r="N274" s="37" t="s">
        <v>75</v>
      </c>
      <c r="O274" s="37" t="s">
        <v>75</v>
      </c>
      <c r="P274" s="37" t="s">
        <v>75</v>
      </c>
      <c r="Q274" s="37" t="s">
        <v>75</v>
      </c>
      <c r="R274" s="37" t="s">
        <v>75</v>
      </c>
      <c r="S274" s="37" t="s">
        <v>75</v>
      </c>
      <c r="T274" s="152">
        <v>42186</v>
      </c>
      <c r="U274" s="37" t="s">
        <v>81</v>
      </c>
      <c r="V274" s="37" t="s">
        <v>1147</v>
      </c>
      <c r="W274" s="37" t="s">
        <v>1148</v>
      </c>
      <c r="X274" s="37" t="s">
        <v>83</v>
      </c>
      <c r="Y274" s="37" t="s">
        <v>1138</v>
      </c>
      <c r="Z274" s="37" t="s">
        <v>867</v>
      </c>
      <c r="AA274" s="37" t="s">
        <v>85</v>
      </c>
      <c r="AB274" s="153">
        <v>40</v>
      </c>
      <c r="AC274" s="37" t="s">
        <v>86</v>
      </c>
      <c r="AD274" s="37" t="s">
        <v>126</v>
      </c>
      <c r="AE274" s="37" t="s">
        <v>1747</v>
      </c>
      <c r="AF274" s="37" t="s">
        <v>88</v>
      </c>
      <c r="AG274" s="37" t="s">
        <v>77</v>
      </c>
      <c r="AH274" s="37" t="s">
        <v>77</v>
      </c>
      <c r="AI274" s="37" t="s">
        <v>77</v>
      </c>
      <c r="AJ274" s="37" t="s">
        <v>77</v>
      </c>
      <c r="AK274" s="37" t="s">
        <v>257</v>
      </c>
      <c r="AL274" s="37"/>
      <c r="AM274" s="37" t="s">
        <v>844</v>
      </c>
      <c r="AN274" s="37" t="s">
        <v>90</v>
      </c>
      <c r="AO274" s="37" t="s">
        <v>91</v>
      </c>
      <c r="AP274" s="37" t="s">
        <v>92</v>
      </c>
      <c r="AQ274" s="37" t="s">
        <v>77</v>
      </c>
      <c r="AR274" s="37" t="s">
        <v>77</v>
      </c>
      <c r="AS274" s="37" t="s">
        <v>77</v>
      </c>
      <c r="AT274" s="152">
        <v>37714</v>
      </c>
      <c r="AU274" s="37" t="s">
        <v>88</v>
      </c>
      <c r="AV274" s="37" t="s">
        <v>81</v>
      </c>
      <c r="AW274" s="37" t="s">
        <v>77</v>
      </c>
      <c r="AX274" s="37" t="s">
        <v>77</v>
      </c>
      <c r="AY274" s="37" t="s">
        <v>75</v>
      </c>
      <c r="AZ274" s="37" t="s">
        <v>77</v>
      </c>
      <c r="BA274" s="37" t="s">
        <v>93</v>
      </c>
      <c r="BB274" s="152">
        <v>37714</v>
      </c>
      <c r="BC274" s="37"/>
      <c r="BD274" s="37" t="s">
        <v>94</v>
      </c>
      <c r="BE274" s="154">
        <v>42233.837627314817</v>
      </c>
      <c r="BF274" s="37" t="s">
        <v>77</v>
      </c>
      <c r="BG274" s="37" t="s">
        <v>1239</v>
      </c>
      <c r="BH274" s="37" t="s">
        <v>1240</v>
      </c>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row>
    <row r="275" spans="1:99" s="26" customFormat="1" ht="28">
      <c r="A275" s="26" t="s">
        <v>1911</v>
      </c>
      <c r="B275" s="161" t="s">
        <v>1149</v>
      </c>
      <c r="C275" s="166" t="s">
        <v>1236</v>
      </c>
      <c r="D275" s="37" t="s">
        <v>75</v>
      </c>
      <c r="E275" s="37" t="s">
        <v>75</v>
      </c>
      <c r="F275" s="37" t="s">
        <v>75</v>
      </c>
      <c r="G275" s="37" t="s">
        <v>75</v>
      </c>
      <c r="H275" s="37" t="s">
        <v>75</v>
      </c>
      <c r="I275" s="37" t="s">
        <v>75</v>
      </c>
      <c r="J275" s="37" t="s">
        <v>77</v>
      </c>
      <c r="K275" s="37" t="s">
        <v>75</v>
      </c>
      <c r="L275" s="37" t="s">
        <v>77</v>
      </c>
      <c r="M275" s="37" t="s">
        <v>77</v>
      </c>
      <c r="N275" s="37" t="s">
        <v>75</v>
      </c>
      <c r="O275" s="37" t="s">
        <v>75</v>
      </c>
      <c r="P275" s="37" t="s">
        <v>75</v>
      </c>
      <c r="Q275" s="37" t="s">
        <v>75</v>
      </c>
      <c r="R275" s="37" t="s">
        <v>75</v>
      </c>
      <c r="S275" s="37" t="s">
        <v>75</v>
      </c>
      <c r="T275" s="152">
        <v>42186</v>
      </c>
      <c r="U275" s="37" t="s">
        <v>81</v>
      </c>
      <c r="V275" s="37" t="s">
        <v>1149</v>
      </c>
      <c r="W275" s="37" t="s">
        <v>1150</v>
      </c>
      <c r="X275" s="37" t="s">
        <v>83</v>
      </c>
      <c r="Y275" s="37" t="s">
        <v>1138</v>
      </c>
      <c r="Z275" s="37" t="s">
        <v>870</v>
      </c>
      <c r="AA275" s="37" t="s">
        <v>85</v>
      </c>
      <c r="AB275" s="153">
        <v>40</v>
      </c>
      <c r="AC275" s="37" t="s">
        <v>86</v>
      </c>
      <c r="AD275" s="37" t="s">
        <v>126</v>
      </c>
      <c r="AE275" s="37" t="s">
        <v>1747</v>
      </c>
      <c r="AF275" s="37" t="s">
        <v>88</v>
      </c>
      <c r="AG275" s="37" t="s">
        <v>77</v>
      </c>
      <c r="AH275" s="37" t="s">
        <v>77</v>
      </c>
      <c r="AI275" s="37" t="s">
        <v>77</v>
      </c>
      <c r="AJ275" s="37" t="s">
        <v>77</v>
      </c>
      <c r="AK275" s="37" t="s">
        <v>257</v>
      </c>
      <c r="AL275" s="37"/>
      <c r="AM275" s="37" t="s">
        <v>844</v>
      </c>
      <c r="AN275" s="37" t="s">
        <v>90</v>
      </c>
      <c r="AO275" s="37" t="s">
        <v>91</v>
      </c>
      <c r="AP275" s="37" t="s">
        <v>92</v>
      </c>
      <c r="AQ275" s="37" t="s">
        <v>77</v>
      </c>
      <c r="AR275" s="37" t="s">
        <v>77</v>
      </c>
      <c r="AS275" s="37" t="s">
        <v>77</v>
      </c>
      <c r="AT275" s="152">
        <v>37714</v>
      </c>
      <c r="AU275" s="37" t="s">
        <v>88</v>
      </c>
      <c r="AV275" s="37" t="s">
        <v>81</v>
      </c>
      <c r="AW275" s="37" t="s">
        <v>77</v>
      </c>
      <c r="AX275" s="37" t="s">
        <v>77</v>
      </c>
      <c r="AY275" s="37" t="s">
        <v>75</v>
      </c>
      <c r="AZ275" s="37" t="s">
        <v>77</v>
      </c>
      <c r="BA275" s="37" t="s">
        <v>93</v>
      </c>
      <c r="BB275" s="152">
        <v>37714</v>
      </c>
      <c r="BC275" s="37"/>
      <c r="BD275" s="37" t="s">
        <v>94</v>
      </c>
      <c r="BE275" s="154">
        <v>42233.837627314817</v>
      </c>
      <c r="BF275" s="37" t="s">
        <v>77</v>
      </c>
      <c r="BG275" s="37" t="s">
        <v>1239</v>
      </c>
      <c r="BH275" s="37" t="s">
        <v>1240</v>
      </c>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row>
    <row r="276" spans="1:99" s="26" customFormat="1" ht="28">
      <c r="A276" s="26" t="s">
        <v>1912</v>
      </c>
      <c r="B276" s="161" t="s">
        <v>1151</v>
      </c>
      <c r="C276" s="166" t="s">
        <v>1236</v>
      </c>
      <c r="D276" s="37" t="s">
        <v>75</v>
      </c>
      <c r="E276" s="37" t="s">
        <v>75</v>
      </c>
      <c r="F276" s="37" t="s">
        <v>75</v>
      </c>
      <c r="G276" s="37" t="s">
        <v>75</v>
      </c>
      <c r="H276" s="37" t="s">
        <v>75</v>
      </c>
      <c r="I276" s="37" t="s">
        <v>75</v>
      </c>
      <c r="J276" s="37" t="s">
        <v>77</v>
      </c>
      <c r="K276" s="37" t="s">
        <v>75</v>
      </c>
      <c r="L276" s="37" t="s">
        <v>77</v>
      </c>
      <c r="M276" s="37" t="s">
        <v>77</v>
      </c>
      <c r="N276" s="37" t="s">
        <v>75</v>
      </c>
      <c r="O276" s="37" t="s">
        <v>75</v>
      </c>
      <c r="P276" s="37" t="s">
        <v>75</v>
      </c>
      <c r="Q276" s="37" t="s">
        <v>75</v>
      </c>
      <c r="R276" s="37" t="s">
        <v>75</v>
      </c>
      <c r="S276" s="37" t="s">
        <v>75</v>
      </c>
      <c r="T276" s="152">
        <v>42186</v>
      </c>
      <c r="U276" s="37" t="s">
        <v>81</v>
      </c>
      <c r="V276" s="37" t="s">
        <v>1151</v>
      </c>
      <c r="W276" s="37" t="s">
        <v>1152</v>
      </c>
      <c r="X276" s="37" t="s">
        <v>83</v>
      </c>
      <c r="Y276" s="37" t="s">
        <v>1138</v>
      </c>
      <c r="Z276" s="37" t="s">
        <v>873</v>
      </c>
      <c r="AA276" s="37" t="s">
        <v>85</v>
      </c>
      <c r="AB276" s="153">
        <v>40</v>
      </c>
      <c r="AC276" s="37" t="s">
        <v>86</v>
      </c>
      <c r="AD276" s="37" t="s">
        <v>126</v>
      </c>
      <c r="AE276" s="37" t="s">
        <v>1747</v>
      </c>
      <c r="AF276" s="37" t="s">
        <v>88</v>
      </c>
      <c r="AG276" s="37" t="s">
        <v>77</v>
      </c>
      <c r="AH276" s="37" t="s">
        <v>77</v>
      </c>
      <c r="AI276" s="37" t="s">
        <v>77</v>
      </c>
      <c r="AJ276" s="37" t="s">
        <v>77</v>
      </c>
      <c r="AK276" s="37" t="s">
        <v>257</v>
      </c>
      <c r="AL276" s="37"/>
      <c r="AM276" s="37" t="s">
        <v>844</v>
      </c>
      <c r="AN276" s="37" t="s">
        <v>90</v>
      </c>
      <c r="AO276" s="37" t="s">
        <v>91</v>
      </c>
      <c r="AP276" s="37" t="s">
        <v>92</v>
      </c>
      <c r="AQ276" s="37" t="s">
        <v>77</v>
      </c>
      <c r="AR276" s="37" t="s">
        <v>77</v>
      </c>
      <c r="AS276" s="37" t="s">
        <v>77</v>
      </c>
      <c r="AT276" s="152">
        <v>37714</v>
      </c>
      <c r="AU276" s="37" t="s">
        <v>88</v>
      </c>
      <c r="AV276" s="37" t="s">
        <v>81</v>
      </c>
      <c r="AW276" s="37" t="s">
        <v>77</v>
      </c>
      <c r="AX276" s="37" t="s">
        <v>77</v>
      </c>
      <c r="AY276" s="37" t="s">
        <v>75</v>
      </c>
      <c r="AZ276" s="37" t="s">
        <v>77</v>
      </c>
      <c r="BA276" s="37" t="s">
        <v>93</v>
      </c>
      <c r="BB276" s="152">
        <v>37714</v>
      </c>
      <c r="BC276" s="37"/>
      <c r="BD276" s="37" t="s">
        <v>94</v>
      </c>
      <c r="BE276" s="154">
        <v>42233.837638888886</v>
      </c>
      <c r="BF276" s="37" t="s">
        <v>77</v>
      </c>
      <c r="BG276" s="37" t="s">
        <v>1239</v>
      </c>
      <c r="BH276" s="37" t="s">
        <v>1240</v>
      </c>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row>
    <row r="277" spans="1:99" s="26" customFormat="1" ht="28">
      <c r="A277" s="26" t="s">
        <v>1913</v>
      </c>
      <c r="B277" s="161" t="s">
        <v>1153</v>
      </c>
      <c r="C277" s="166" t="s">
        <v>1236</v>
      </c>
      <c r="D277" s="37" t="s">
        <v>75</v>
      </c>
      <c r="E277" s="37" t="s">
        <v>75</v>
      </c>
      <c r="F277" s="37" t="s">
        <v>75</v>
      </c>
      <c r="G277" s="37" t="s">
        <v>75</v>
      </c>
      <c r="H277" s="37" t="s">
        <v>75</v>
      </c>
      <c r="I277" s="37" t="s">
        <v>75</v>
      </c>
      <c r="J277" s="37" t="s">
        <v>77</v>
      </c>
      <c r="K277" s="37" t="s">
        <v>75</v>
      </c>
      <c r="L277" s="37" t="s">
        <v>77</v>
      </c>
      <c r="M277" s="37" t="s">
        <v>77</v>
      </c>
      <c r="N277" s="37" t="s">
        <v>75</v>
      </c>
      <c r="O277" s="37" t="s">
        <v>75</v>
      </c>
      <c r="P277" s="37" t="s">
        <v>75</v>
      </c>
      <c r="Q277" s="37" t="s">
        <v>75</v>
      </c>
      <c r="R277" s="37" t="s">
        <v>75</v>
      </c>
      <c r="S277" s="37" t="s">
        <v>75</v>
      </c>
      <c r="T277" s="152">
        <v>42186</v>
      </c>
      <c r="U277" s="37" t="s">
        <v>81</v>
      </c>
      <c r="V277" s="37" t="s">
        <v>1153</v>
      </c>
      <c r="W277" s="37" t="s">
        <v>1154</v>
      </c>
      <c r="X277" s="37" t="s">
        <v>83</v>
      </c>
      <c r="Y277" s="37" t="s">
        <v>1138</v>
      </c>
      <c r="Z277" s="37" t="s">
        <v>1114</v>
      </c>
      <c r="AA277" s="37" t="s">
        <v>85</v>
      </c>
      <c r="AB277" s="153">
        <v>40</v>
      </c>
      <c r="AC277" s="37" t="s">
        <v>86</v>
      </c>
      <c r="AD277" s="37" t="s">
        <v>126</v>
      </c>
      <c r="AE277" s="37" t="s">
        <v>1747</v>
      </c>
      <c r="AF277" s="37" t="s">
        <v>88</v>
      </c>
      <c r="AG277" s="37" t="s">
        <v>77</v>
      </c>
      <c r="AH277" s="37" t="s">
        <v>77</v>
      </c>
      <c r="AI277" s="37" t="s">
        <v>77</v>
      </c>
      <c r="AJ277" s="37" t="s">
        <v>77</v>
      </c>
      <c r="AK277" s="37" t="s">
        <v>257</v>
      </c>
      <c r="AL277" s="37"/>
      <c r="AM277" s="37" t="s">
        <v>844</v>
      </c>
      <c r="AN277" s="37" t="s">
        <v>90</v>
      </c>
      <c r="AO277" s="37" t="s">
        <v>91</v>
      </c>
      <c r="AP277" s="37" t="s">
        <v>92</v>
      </c>
      <c r="AQ277" s="37" t="s">
        <v>77</v>
      </c>
      <c r="AR277" s="37" t="s">
        <v>77</v>
      </c>
      <c r="AS277" s="37" t="s">
        <v>77</v>
      </c>
      <c r="AT277" s="152">
        <v>37714</v>
      </c>
      <c r="AU277" s="37" t="s">
        <v>88</v>
      </c>
      <c r="AV277" s="37" t="s">
        <v>81</v>
      </c>
      <c r="AW277" s="37" t="s">
        <v>77</v>
      </c>
      <c r="AX277" s="37" t="s">
        <v>77</v>
      </c>
      <c r="AY277" s="37" t="s">
        <v>75</v>
      </c>
      <c r="AZ277" s="37" t="s">
        <v>77</v>
      </c>
      <c r="BA277" s="37" t="s">
        <v>93</v>
      </c>
      <c r="BB277" s="152">
        <v>37714</v>
      </c>
      <c r="BC277" s="37"/>
      <c r="BD277" s="37" t="s">
        <v>94</v>
      </c>
      <c r="BE277" s="154">
        <v>42233.837638888886</v>
      </c>
      <c r="BF277" s="37" t="s">
        <v>77</v>
      </c>
      <c r="BG277" s="37" t="s">
        <v>1239</v>
      </c>
      <c r="BH277" s="37" t="s">
        <v>1240</v>
      </c>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row>
    <row r="278" spans="1:99" s="26" customFormat="1" ht="28">
      <c r="A278" s="26" t="s">
        <v>1914</v>
      </c>
      <c r="B278" s="161" t="s">
        <v>1155</v>
      </c>
      <c r="C278" s="166" t="s">
        <v>1236</v>
      </c>
      <c r="D278" s="37" t="s">
        <v>75</v>
      </c>
      <c r="E278" s="37" t="s">
        <v>75</v>
      </c>
      <c r="F278" s="37" t="s">
        <v>75</v>
      </c>
      <c r="G278" s="37" t="s">
        <v>75</v>
      </c>
      <c r="H278" s="37" t="s">
        <v>75</v>
      </c>
      <c r="I278" s="37" t="s">
        <v>75</v>
      </c>
      <c r="J278" s="37" t="s">
        <v>77</v>
      </c>
      <c r="K278" s="37" t="s">
        <v>75</v>
      </c>
      <c r="L278" s="37" t="s">
        <v>77</v>
      </c>
      <c r="M278" s="37" t="s">
        <v>77</v>
      </c>
      <c r="N278" s="37" t="s">
        <v>75</v>
      </c>
      <c r="O278" s="37" t="s">
        <v>75</v>
      </c>
      <c r="P278" s="37" t="s">
        <v>75</v>
      </c>
      <c r="Q278" s="37" t="s">
        <v>75</v>
      </c>
      <c r="R278" s="37" t="s">
        <v>75</v>
      </c>
      <c r="S278" s="37" t="s">
        <v>75</v>
      </c>
      <c r="T278" s="152">
        <v>42186</v>
      </c>
      <c r="U278" s="37" t="s">
        <v>81</v>
      </c>
      <c r="V278" s="37" t="s">
        <v>1155</v>
      </c>
      <c r="W278" s="37" t="s">
        <v>1156</v>
      </c>
      <c r="X278" s="37" t="s">
        <v>83</v>
      </c>
      <c r="Y278" s="37" t="s">
        <v>1138</v>
      </c>
      <c r="Z278" s="37" t="s">
        <v>1157</v>
      </c>
      <c r="AA278" s="37" t="s">
        <v>85</v>
      </c>
      <c r="AB278" s="153">
        <v>40</v>
      </c>
      <c r="AC278" s="37" t="s">
        <v>86</v>
      </c>
      <c r="AD278" s="37" t="s">
        <v>126</v>
      </c>
      <c r="AE278" s="37" t="s">
        <v>1747</v>
      </c>
      <c r="AF278" s="37" t="s">
        <v>88</v>
      </c>
      <c r="AG278" s="37" t="s">
        <v>77</v>
      </c>
      <c r="AH278" s="37" t="s">
        <v>77</v>
      </c>
      <c r="AI278" s="37" t="s">
        <v>77</v>
      </c>
      <c r="AJ278" s="37" t="s">
        <v>77</v>
      </c>
      <c r="AK278" s="37" t="s">
        <v>257</v>
      </c>
      <c r="AL278" s="37"/>
      <c r="AM278" s="37" t="s">
        <v>844</v>
      </c>
      <c r="AN278" s="37" t="s">
        <v>90</v>
      </c>
      <c r="AO278" s="37" t="s">
        <v>91</v>
      </c>
      <c r="AP278" s="37" t="s">
        <v>92</v>
      </c>
      <c r="AQ278" s="37" t="s">
        <v>77</v>
      </c>
      <c r="AR278" s="37" t="s">
        <v>77</v>
      </c>
      <c r="AS278" s="37" t="s">
        <v>77</v>
      </c>
      <c r="AT278" s="152">
        <v>37714</v>
      </c>
      <c r="AU278" s="37" t="s">
        <v>88</v>
      </c>
      <c r="AV278" s="37" t="s">
        <v>81</v>
      </c>
      <c r="AW278" s="37" t="s">
        <v>77</v>
      </c>
      <c r="AX278" s="37" t="s">
        <v>77</v>
      </c>
      <c r="AY278" s="37" t="s">
        <v>75</v>
      </c>
      <c r="AZ278" s="37" t="s">
        <v>77</v>
      </c>
      <c r="BA278" s="37" t="s">
        <v>93</v>
      </c>
      <c r="BB278" s="152">
        <v>37714</v>
      </c>
      <c r="BC278" s="37"/>
      <c r="BD278" s="37" t="s">
        <v>94</v>
      </c>
      <c r="BE278" s="154">
        <v>42233.837638888886</v>
      </c>
      <c r="BF278" s="37" t="s">
        <v>77</v>
      </c>
      <c r="BG278" s="37" t="s">
        <v>1239</v>
      </c>
      <c r="BH278" s="37" t="s">
        <v>1240</v>
      </c>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row>
    <row r="279" spans="1:99" s="26" customFormat="1" ht="42">
      <c r="A279" s="26" t="s">
        <v>1915</v>
      </c>
      <c r="B279" s="161" t="s">
        <v>1158</v>
      </c>
      <c r="C279" s="166" t="s">
        <v>1236</v>
      </c>
      <c r="D279" s="37" t="s">
        <v>75</v>
      </c>
      <c r="E279" s="37" t="s">
        <v>75</v>
      </c>
      <c r="F279" s="37" t="s">
        <v>75</v>
      </c>
      <c r="G279" s="37" t="s">
        <v>75</v>
      </c>
      <c r="H279" s="37" t="s">
        <v>75</v>
      </c>
      <c r="I279" s="37" t="s">
        <v>75</v>
      </c>
      <c r="J279" s="37" t="s">
        <v>77</v>
      </c>
      <c r="K279" s="37" t="s">
        <v>75</v>
      </c>
      <c r="L279" s="37" t="s">
        <v>77</v>
      </c>
      <c r="M279" s="37" t="s">
        <v>77</v>
      </c>
      <c r="N279" s="37" t="s">
        <v>75</v>
      </c>
      <c r="O279" s="37" t="s">
        <v>75</v>
      </c>
      <c r="P279" s="37" t="s">
        <v>75</v>
      </c>
      <c r="Q279" s="37" t="s">
        <v>75</v>
      </c>
      <c r="R279" s="37" t="s">
        <v>75</v>
      </c>
      <c r="S279" s="37" t="s">
        <v>75</v>
      </c>
      <c r="T279" s="152">
        <v>42186</v>
      </c>
      <c r="U279" s="37" t="s">
        <v>81</v>
      </c>
      <c r="V279" s="37" t="s">
        <v>1158</v>
      </c>
      <c r="W279" s="37" t="s">
        <v>1916</v>
      </c>
      <c r="X279" s="37" t="s">
        <v>83</v>
      </c>
      <c r="Y279" s="37" t="s">
        <v>1138</v>
      </c>
      <c r="Z279" s="37" t="s">
        <v>1114</v>
      </c>
      <c r="AA279" s="37" t="s">
        <v>85</v>
      </c>
      <c r="AB279" s="153">
        <v>40</v>
      </c>
      <c r="AC279" s="37" t="s">
        <v>86</v>
      </c>
      <c r="AD279" s="37" t="s">
        <v>126</v>
      </c>
      <c r="AE279" s="37" t="s">
        <v>1747</v>
      </c>
      <c r="AF279" s="37" t="s">
        <v>88</v>
      </c>
      <c r="AG279" s="37" t="s">
        <v>77</v>
      </c>
      <c r="AH279" s="37" t="s">
        <v>77</v>
      </c>
      <c r="AI279" s="37" t="s">
        <v>77</v>
      </c>
      <c r="AJ279" s="37" t="s">
        <v>77</v>
      </c>
      <c r="AK279" s="37" t="s">
        <v>257</v>
      </c>
      <c r="AL279" s="37"/>
      <c r="AM279" s="37" t="s">
        <v>844</v>
      </c>
      <c r="AN279" s="37" t="s">
        <v>90</v>
      </c>
      <c r="AO279" s="37" t="s">
        <v>91</v>
      </c>
      <c r="AP279" s="37" t="s">
        <v>92</v>
      </c>
      <c r="AQ279" s="37" t="s">
        <v>77</v>
      </c>
      <c r="AR279" s="37" t="s">
        <v>77</v>
      </c>
      <c r="AS279" s="37" t="s">
        <v>77</v>
      </c>
      <c r="AT279" s="152">
        <v>37714</v>
      </c>
      <c r="AU279" s="37" t="s">
        <v>88</v>
      </c>
      <c r="AV279" s="37" t="s">
        <v>81</v>
      </c>
      <c r="AW279" s="37" t="s">
        <v>77</v>
      </c>
      <c r="AX279" s="37" t="s">
        <v>77</v>
      </c>
      <c r="AY279" s="37" t="s">
        <v>75</v>
      </c>
      <c r="AZ279" s="37" t="s">
        <v>77</v>
      </c>
      <c r="BA279" s="37" t="s">
        <v>93</v>
      </c>
      <c r="BB279" s="152">
        <v>37714</v>
      </c>
      <c r="BC279" s="37"/>
      <c r="BD279" s="37" t="s">
        <v>94</v>
      </c>
      <c r="BE279" s="154">
        <v>42233.837638888886</v>
      </c>
      <c r="BF279" s="37" t="s">
        <v>77</v>
      </c>
      <c r="BG279" s="37" t="s">
        <v>1239</v>
      </c>
      <c r="BH279" s="37" t="s">
        <v>1240</v>
      </c>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row>
    <row r="280" spans="1:99" s="26" customFormat="1" ht="42">
      <c r="A280" s="26" t="s">
        <v>1917</v>
      </c>
      <c r="B280" s="161" t="s">
        <v>1160</v>
      </c>
      <c r="C280" s="166" t="s">
        <v>1236</v>
      </c>
      <c r="D280" s="37" t="s">
        <v>75</v>
      </c>
      <c r="E280" s="37" t="s">
        <v>75</v>
      </c>
      <c r="F280" s="37" t="s">
        <v>75</v>
      </c>
      <c r="G280" s="37" t="s">
        <v>75</v>
      </c>
      <c r="H280" s="37" t="s">
        <v>75</v>
      </c>
      <c r="I280" s="37" t="s">
        <v>75</v>
      </c>
      <c r="J280" s="37" t="s">
        <v>77</v>
      </c>
      <c r="K280" s="37" t="s">
        <v>75</v>
      </c>
      <c r="L280" s="37" t="s">
        <v>77</v>
      </c>
      <c r="M280" s="37" t="s">
        <v>77</v>
      </c>
      <c r="N280" s="37" t="s">
        <v>75</v>
      </c>
      <c r="O280" s="37" t="s">
        <v>75</v>
      </c>
      <c r="P280" s="37" t="s">
        <v>75</v>
      </c>
      <c r="Q280" s="37" t="s">
        <v>75</v>
      </c>
      <c r="R280" s="37" t="s">
        <v>75</v>
      </c>
      <c r="S280" s="37" t="s">
        <v>75</v>
      </c>
      <c r="T280" s="152">
        <v>42186</v>
      </c>
      <c r="U280" s="37" t="s">
        <v>81</v>
      </c>
      <c r="V280" s="37" t="s">
        <v>1160</v>
      </c>
      <c r="W280" s="37" t="s">
        <v>1918</v>
      </c>
      <c r="X280" s="37" t="s">
        <v>83</v>
      </c>
      <c r="Y280" s="37" t="s">
        <v>1138</v>
      </c>
      <c r="Z280" s="37" t="s">
        <v>1117</v>
      </c>
      <c r="AA280" s="37" t="s">
        <v>85</v>
      </c>
      <c r="AB280" s="153">
        <v>40</v>
      </c>
      <c r="AC280" s="37" t="s">
        <v>86</v>
      </c>
      <c r="AD280" s="37" t="s">
        <v>126</v>
      </c>
      <c r="AE280" s="37" t="s">
        <v>1747</v>
      </c>
      <c r="AF280" s="37" t="s">
        <v>88</v>
      </c>
      <c r="AG280" s="37" t="s">
        <v>77</v>
      </c>
      <c r="AH280" s="37" t="s">
        <v>77</v>
      </c>
      <c r="AI280" s="37" t="s">
        <v>77</v>
      </c>
      <c r="AJ280" s="37" t="s">
        <v>77</v>
      </c>
      <c r="AK280" s="37" t="s">
        <v>257</v>
      </c>
      <c r="AL280" s="37"/>
      <c r="AM280" s="37" t="s">
        <v>844</v>
      </c>
      <c r="AN280" s="37" t="s">
        <v>90</v>
      </c>
      <c r="AO280" s="37" t="s">
        <v>91</v>
      </c>
      <c r="AP280" s="37" t="s">
        <v>92</v>
      </c>
      <c r="AQ280" s="37" t="s">
        <v>77</v>
      </c>
      <c r="AR280" s="37" t="s">
        <v>77</v>
      </c>
      <c r="AS280" s="37" t="s">
        <v>77</v>
      </c>
      <c r="AT280" s="152">
        <v>37714</v>
      </c>
      <c r="AU280" s="37" t="s">
        <v>88</v>
      </c>
      <c r="AV280" s="37" t="s">
        <v>81</v>
      </c>
      <c r="AW280" s="37" t="s">
        <v>77</v>
      </c>
      <c r="AX280" s="37" t="s">
        <v>77</v>
      </c>
      <c r="AY280" s="37" t="s">
        <v>75</v>
      </c>
      <c r="AZ280" s="37" t="s">
        <v>77</v>
      </c>
      <c r="BA280" s="37" t="s">
        <v>93</v>
      </c>
      <c r="BB280" s="152">
        <v>37714</v>
      </c>
      <c r="BC280" s="37"/>
      <c r="BD280" s="37" t="s">
        <v>94</v>
      </c>
      <c r="BE280" s="154">
        <v>42233.837650462963</v>
      </c>
      <c r="BF280" s="37" t="s">
        <v>77</v>
      </c>
      <c r="BG280" s="37" t="s">
        <v>1239</v>
      </c>
      <c r="BH280" s="37" t="s">
        <v>1240</v>
      </c>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row>
    <row r="281" spans="1:99" s="26" customFormat="1" ht="42">
      <c r="A281" s="26" t="s">
        <v>1919</v>
      </c>
      <c r="B281" s="161" t="s">
        <v>1920</v>
      </c>
      <c r="C281" s="166" t="s">
        <v>1236</v>
      </c>
      <c r="D281" s="37" t="s">
        <v>75</v>
      </c>
      <c r="E281" s="37" t="s">
        <v>75</v>
      </c>
      <c r="F281" s="37" t="s">
        <v>75</v>
      </c>
      <c r="G281" s="37" t="s">
        <v>75</v>
      </c>
      <c r="H281" s="37" t="s">
        <v>75</v>
      </c>
      <c r="I281" s="37" t="s">
        <v>75</v>
      </c>
      <c r="J281" s="37" t="s">
        <v>77</v>
      </c>
      <c r="K281" s="37" t="s">
        <v>75</v>
      </c>
      <c r="L281" s="37" t="s">
        <v>77</v>
      </c>
      <c r="M281" s="37" t="s">
        <v>77</v>
      </c>
      <c r="N281" s="37" t="s">
        <v>75</v>
      </c>
      <c r="O281" s="37" t="s">
        <v>75</v>
      </c>
      <c r="P281" s="37" t="s">
        <v>75</v>
      </c>
      <c r="Q281" s="37" t="s">
        <v>75</v>
      </c>
      <c r="R281" s="37" t="s">
        <v>75</v>
      </c>
      <c r="S281" s="37" t="s">
        <v>75</v>
      </c>
      <c r="T281" s="152">
        <v>42186</v>
      </c>
      <c r="U281" s="37" t="s">
        <v>81</v>
      </c>
      <c r="V281" s="37" t="s">
        <v>1920</v>
      </c>
      <c r="W281" s="37" t="s">
        <v>1921</v>
      </c>
      <c r="X281" s="37" t="s">
        <v>83</v>
      </c>
      <c r="Y281" s="37" t="s">
        <v>1138</v>
      </c>
      <c r="Z281" s="37" t="s">
        <v>852</v>
      </c>
      <c r="AA281" s="37" t="s">
        <v>85</v>
      </c>
      <c r="AB281" s="153">
        <v>40</v>
      </c>
      <c r="AC281" s="37" t="s">
        <v>86</v>
      </c>
      <c r="AD281" s="37" t="s">
        <v>126</v>
      </c>
      <c r="AE281" s="37" t="s">
        <v>1747</v>
      </c>
      <c r="AF281" s="37" t="s">
        <v>88</v>
      </c>
      <c r="AG281" s="37" t="s">
        <v>77</v>
      </c>
      <c r="AH281" s="37" t="s">
        <v>77</v>
      </c>
      <c r="AI281" s="37" t="s">
        <v>77</v>
      </c>
      <c r="AJ281" s="37" t="s">
        <v>77</v>
      </c>
      <c r="AK281" s="37" t="s">
        <v>257</v>
      </c>
      <c r="AL281" s="37"/>
      <c r="AM281" s="37" t="s">
        <v>844</v>
      </c>
      <c r="AN281" s="37" t="s">
        <v>90</v>
      </c>
      <c r="AO281" s="37" t="s">
        <v>91</v>
      </c>
      <c r="AP281" s="37" t="s">
        <v>92</v>
      </c>
      <c r="AQ281" s="37" t="s">
        <v>77</v>
      </c>
      <c r="AR281" s="37" t="s">
        <v>77</v>
      </c>
      <c r="AS281" s="37" t="s">
        <v>77</v>
      </c>
      <c r="AT281" s="152">
        <v>37714</v>
      </c>
      <c r="AU281" s="37" t="s">
        <v>88</v>
      </c>
      <c r="AV281" s="37" t="s">
        <v>81</v>
      </c>
      <c r="AW281" s="37" t="s">
        <v>77</v>
      </c>
      <c r="AX281" s="37" t="s">
        <v>77</v>
      </c>
      <c r="AY281" s="37" t="s">
        <v>75</v>
      </c>
      <c r="AZ281" s="37" t="s">
        <v>77</v>
      </c>
      <c r="BA281" s="37" t="s">
        <v>93</v>
      </c>
      <c r="BB281" s="152">
        <v>37714</v>
      </c>
      <c r="BC281" s="37"/>
      <c r="BD281" s="37" t="s">
        <v>94</v>
      </c>
      <c r="BE281" s="154">
        <v>42233.837650462963</v>
      </c>
      <c r="BF281" s="37" t="s">
        <v>77</v>
      </c>
      <c r="BG281" s="37" t="s">
        <v>1239</v>
      </c>
      <c r="BH281" s="37" t="s">
        <v>1240</v>
      </c>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row>
    <row r="282" spans="1:99" s="26" customFormat="1" ht="42">
      <c r="A282" s="26" t="s">
        <v>1922</v>
      </c>
      <c r="B282" s="161" t="s">
        <v>1923</v>
      </c>
      <c r="C282" s="166" t="s">
        <v>1236</v>
      </c>
      <c r="D282" s="37" t="s">
        <v>75</v>
      </c>
      <c r="E282" s="37" t="s">
        <v>75</v>
      </c>
      <c r="F282" s="37" t="s">
        <v>75</v>
      </c>
      <c r="G282" s="37" t="s">
        <v>75</v>
      </c>
      <c r="H282" s="37" t="s">
        <v>75</v>
      </c>
      <c r="I282" s="37" t="s">
        <v>75</v>
      </c>
      <c r="J282" s="37" t="s">
        <v>77</v>
      </c>
      <c r="K282" s="37" t="s">
        <v>75</v>
      </c>
      <c r="L282" s="37" t="s">
        <v>77</v>
      </c>
      <c r="M282" s="37" t="s">
        <v>77</v>
      </c>
      <c r="N282" s="37" t="s">
        <v>75</v>
      </c>
      <c r="O282" s="37" t="s">
        <v>75</v>
      </c>
      <c r="P282" s="37" t="s">
        <v>75</v>
      </c>
      <c r="Q282" s="37" t="s">
        <v>75</v>
      </c>
      <c r="R282" s="37" t="s">
        <v>75</v>
      </c>
      <c r="S282" s="37" t="s">
        <v>75</v>
      </c>
      <c r="T282" s="152">
        <v>42186</v>
      </c>
      <c r="U282" s="37" t="s">
        <v>81</v>
      </c>
      <c r="V282" s="37" t="s">
        <v>1923</v>
      </c>
      <c r="W282" s="37" t="s">
        <v>1924</v>
      </c>
      <c r="X282" s="37" t="s">
        <v>83</v>
      </c>
      <c r="Y282" s="37" t="s">
        <v>1138</v>
      </c>
      <c r="Z282" s="37" t="s">
        <v>892</v>
      </c>
      <c r="AA282" s="37" t="s">
        <v>85</v>
      </c>
      <c r="AB282" s="153">
        <v>40</v>
      </c>
      <c r="AC282" s="37" t="s">
        <v>86</v>
      </c>
      <c r="AD282" s="37" t="s">
        <v>126</v>
      </c>
      <c r="AE282" s="37" t="s">
        <v>1747</v>
      </c>
      <c r="AF282" s="37" t="s">
        <v>88</v>
      </c>
      <c r="AG282" s="37" t="s">
        <v>77</v>
      </c>
      <c r="AH282" s="37" t="s">
        <v>77</v>
      </c>
      <c r="AI282" s="37" t="s">
        <v>77</v>
      </c>
      <c r="AJ282" s="37" t="s">
        <v>77</v>
      </c>
      <c r="AK282" s="37" t="s">
        <v>257</v>
      </c>
      <c r="AL282" s="37"/>
      <c r="AM282" s="37" t="s">
        <v>844</v>
      </c>
      <c r="AN282" s="37" t="s">
        <v>90</v>
      </c>
      <c r="AO282" s="37" t="s">
        <v>91</v>
      </c>
      <c r="AP282" s="37" t="s">
        <v>92</v>
      </c>
      <c r="AQ282" s="37" t="s">
        <v>77</v>
      </c>
      <c r="AR282" s="37" t="s">
        <v>77</v>
      </c>
      <c r="AS282" s="37" t="s">
        <v>77</v>
      </c>
      <c r="AT282" s="152">
        <v>37714</v>
      </c>
      <c r="AU282" s="37" t="s">
        <v>88</v>
      </c>
      <c r="AV282" s="37" t="s">
        <v>81</v>
      </c>
      <c r="AW282" s="37" t="s">
        <v>77</v>
      </c>
      <c r="AX282" s="37" t="s">
        <v>77</v>
      </c>
      <c r="AY282" s="37" t="s">
        <v>75</v>
      </c>
      <c r="AZ282" s="37" t="s">
        <v>77</v>
      </c>
      <c r="BA282" s="37" t="s">
        <v>93</v>
      </c>
      <c r="BB282" s="152">
        <v>37714</v>
      </c>
      <c r="BC282" s="37"/>
      <c r="BD282" s="37" t="s">
        <v>94</v>
      </c>
      <c r="BE282" s="154">
        <v>42233.837650462963</v>
      </c>
      <c r="BF282" s="37" t="s">
        <v>77</v>
      </c>
      <c r="BG282" s="37" t="s">
        <v>1239</v>
      </c>
      <c r="BH282" s="37" t="s">
        <v>1240</v>
      </c>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row>
    <row r="283" spans="1:99" s="26" customFormat="1" ht="42">
      <c r="A283" s="26" t="s">
        <v>1925</v>
      </c>
      <c r="B283" s="161" t="s">
        <v>1162</v>
      </c>
      <c r="C283" s="166" t="s">
        <v>1236</v>
      </c>
      <c r="D283" s="37" t="s">
        <v>75</v>
      </c>
      <c r="E283" s="37" t="s">
        <v>75</v>
      </c>
      <c r="F283" s="37" t="s">
        <v>75</v>
      </c>
      <c r="G283" s="37" t="s">
        <v>75</v>
      </c>
      <c r="H283" s="37" t="s">
        <v>75</v>
      </c>
      <c r="I283" s="37" t="s">
        <v>75</v>
      </c>
      <c r="J283" s="37" t="s">
        <v>77</v>
      </c>
      <c r="K283" s="37" t="s">
        <v>75</v>
      </c>
      <c r="L283" s="37" t="s">
        <v>77</v>
      </c>
      <c r="M283" s="37" t="s">
        <v>77</v>
      </c>
      <c r="N283" s="37" t="s">
        <v>75</v>
      </c>
      <c r="O283" s="37" t="s">
        <v>75</v>
      </c>
      <c r="P283" s="37" t="s">
        <v>75</v>
      </c>
      <c r="Q283" s="37" t="s">
        <v>75</v>
      </c>
      <c r="R283" s="37" t="s">
        <v>75</v>
      </c>
      <c r="S283" s="37" t="s">
        <v>75</v>
      </c>
      <c r="T283" s="152">
        <v>42186</v>
      </c>
      <c r="U283" s="37" t="s">
        <v>81</v>
      </c>
      <c r="V283" s="37" t="s">
        <v>1162</v>
      </c>
      <c r="W283" s="37" t="s">
        <v>1926</v>
      </c>
      <c r="X283" s="37" t="s">
        <v>83</v>
      </c>
      <c r="Y283" s="37" t="s">
        <v>1138</v>
      </c>
      <c r="Z283" s="37" t="s">
        <v>1117</v>
      </c>
      <c r="AA283" s="37" t="s">
        <v>85</v>
      </c>
      <c r="AB283" s="153">
        <v>40</v>
      </c>
      <c r="AC283" s="37" t="s">
        <v>86</v>
      </c>
      <c r="AD283" s="37" t="s">
        <v>126</v>
      </c>
      <c r="AE283" s="37" t="s">
        <v>1747</v>
      </c>
      <c r="AF283" s="37" t="s">
        <v>88</v>
      </c>
      <c r="AG283" s="37" t="s">
        <v>77</v>
      </c>
      <c r="AH283" s="37" t="s">
        <v>77</v>
      </c>
      <c r="AI283" s="37" t="s">
        <v>77</v>
      </c>
      <c r="AJ283" s="37" t="s">
        <v>77</v>
      </c>
      <c r="AK283" s="37" t="s">
        <v>257</v>
      </c>
      <c r="AL283" s="37"/>
      <c r="AM283" s="37" t="s">
        <v>844</v>
      </c>
      <c r="AN283" s="37" t="s">
        <v>90</v>
      </c>
      <c r="AO283" s="37" t="s">
        <v>91</v>
      </c>
      <c r="AP283" s="37" t="s">
        <v>92</v>
      </c>
      <c r="AQ283" s="37" t="s">
        <v>77</v>
      </c>
      <c r="AR283" s="37" t="s">
        <v>77</v>
      </c>
      <c r="AS283" s="37" t="s">
        <v>77</v>
      </c>
      <c r="AT283" s="152">
        <v>37714</v>
      </c>
      <c r="AU283" s="37" t="s">
        <v>88</v>
      </c>
      <c r="AV283" s="37" t="s">
        <v>81</v>
      </c>
      <c r="AW283" s="37" t="s">
        <v>77</v>
      </c>
      <c r="AX283" s="37" t="s">
        <v>77</v>
      </c>
      <c r="AY283" s="37" t="s">
        <v>75</v>
      </c>
      <c r="AZ283" s="37" t="s">
        <v>77</v>
      </c>
      <c r="BA283" s="37" t="s">
        <v>93</v>
      </c>
      <c r="BB283" s="152">
        <v>37714</v>
      </c>
      <c r="BC283" s="37"/>
      <c r="BD283" s="37" t="s">
        <v>94</v>
      </c>
      <c r="BE283" s="154">
        <v>42233.83766203704</v>
      </c>
      <c r="BF283" s="37" t="s">
        <v>77</v>
      </c>
      <c r="BG283" s="37" t="s">
        <v>1239</v>
      </c>
      <c r="BH283" s="37" t="s">
        <v>1240</v>
      </c>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row>
    <row r="284" spans="1:99" s="26" customFormat="1" ht="42">
      <c r="A284" s="26" t="s">
        <v>1927</v>
      </c>
      <c r="B284" s="161" t="s">
        <v>1164</v>
      </c>
      <c r="C284" s="166" t="s">
        <v>1236</v>
      </c>
      <c r="D284" s="37" t="s">
        <v>75</v>
      </c>
      <c r="E284" s="37" t="s">
        <v>75</v>
      </c>
      <c r="F284" s="37" t="s">
        <v>75</v>
      </c>
      <c r="G284" s="37" t="s">
        <v>75</v>
      </c>
      <c r="H284" s="37" t="s">
        <v>75</v>
      </c>
      <c r="I284" s="37" t="s">
        <v>75</v>
      </c>
      <c r="J284" s="37" t="s">
        <v>77</v>
      </c>
      <c r="K284" s="37" t="s">
        <v>75</v>
      </c>
      <c r="L284" s="37" t="s">
        <v>77</v>
      </c>
      <c r="M284" s="37" t="s">
        <v>77</v>
      </c>
      <c r="N284" s="37" t="s">
        <v>75</v>
      </c>
      <c r="O284" s="37" t="s">
        <v>75</v>
      </c>
      <c r="P284" s="37" t="s">
        <v>75</v>
      </c>
      <c r="Q284" s="37" t="s">
        <v>75</v>
      </c>
      <c r="R284" s="37" t="s">
        <v>75</v>
      </c>
      <c r="S284" s="37" t="s">
        <v>75</v>
      </c>
      <c r="T284" s="152">
        <v>42186</v>
      </c>
      <c r="U284" s="37" t="s">
        <v>81</v>
      </c>
      <c r="V284" s="37" t="s">
        <v>1164</v>
      </c>
      <c r="W284" s="37" t="s">
        <v>1928</v>
      </c>
      <c r="X284" s="37" t="s">
        <v>83</v>
      </c>
      <c r="Y284" s="37" t="s">
        <v>1138</v>
      </c>
      <c r="Z284" s="37" t="s">
        <v>1166</v>
      </c>
      <c r="AA284" s="37" t="s">
        <v>85</v>
      </c>
      <c r="AB284" s="153">
        <v>40</v>
      </c>
      <c r="AC284" s="37" t="s">
        <v>86</v>
      </c>
      <c r="AD284" s="37" t="s">
        <v>126</v>
      </c>
      <c r="AE284" s="37" t="s">
        <v>1747</v>
      </c>
      <c r="AF284" s="37" t="s">
        <v>88</v>
      </c>
      <c r="AG284" s="37" t="s">
        <v>77</v>
      </c>
      <c r="AH284" s="37" t="s">
        <v>77</v>
      </c>
      <c r="AI284" s="37" t="s">
        <v>77</v>
      </c>
      <c r="AJ284" s="37" t="s">
        <v>77</v>
      </c>
      <c r="AK284" s="37" t="s">
        <v>257</v>
      </c>
      <c r="AL284" s="37"/>
      <c r="AM284" s="37" t="s">
        <v>844</v>
      </c>
      <c r="AN284" s="37" t="s">
        <v>90</v>
      </c>
      <c r="AO284" s="37" t="s">
        <v>91</v>
      </c>
      <c r="AP284" s="37" t="s">
        <v>92</v>
      </c>
      <c r="AQ284" s="37" t="s">
        <v>77</v>
      </c>
      <c r="AR284" s="37" t="s">
        <v>77</v>
      </c>
      <c r="AS284" s="37" t="s">
        <v>77</v>
      </c>
      <c r="AT284" s="152">
        <v>37714</v>
      </c>
      <c r="AU284" s="37" t="s">
        <v>88</v>
      </c>
      <c r="AV284" s="37" t="s">
        <v>81</v>
      </c>
      <c r="AW284" s="37" t="s">
        <v>77</v>
      </c>
      <c r="AX284" s="37" t="s">
        <v>77</v>
      </c>
      <c r="AY284" s="37" t="s">
        <v>75</v>
      </c>
      <c r="AZ284" s="37" t="s">
        <v>77</v>
      </c>
      <c r="BA284" s="37" t="s">
        <v>93</v>
      </c>
      <c r="BB284" s="152">
        <v>37714</v>
      </c>
      <c r="BC284" s="37"/>
      <c r="BD284" s="37" t="s">
        <v>94</v>
      </c>
      <c r="BE284" s="154">
        <v>42233.83766203704</v>
      </c>
      <c r="BF284" s="37" t="s">
        <v>77</v>
      </c>
      <c r="BG284" s="37" t="s">
        <v>1239</v>
      </c>
      <c r="BH284" s="37" t="s">
        <v>1240</v>
      </c>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row>
    <row r="285" spans="1:99" s="26" customFormat="1" ht="42">
      <c r="A285" s="26" t="s">
        <v>1929</v>
      </c>
      <c r="B285" s="161" t="s">
        <v>1930</v>
      </c>
      <c r="C285" s="166" t="s">
        <v>1236</v>
      </c>
      <c r="D285" s="37" t="s">
        <v>75</v>
      </c>
      <c r="E285" s="37" t="s">
        <v>75</v>
      </c>
      <c r="F285" s="37" t="s">
        <v>75</v>
      </c>
      <c r="G285" s="37" t="s">
        <v>75</v>
      </c>
      <c r="H285" s="37" t="s">
        <v>75</v>
      </c>
      <c r="I285" s="37" t="s">
        <v>75</v>
      </c>
      <c r="J285" s="37" t="s">
        <v>77</v>
      </c>
      <c r="K285" s="37" t="s">
        <v>75</v>
      </c>
      <c r="L285" s="37" t="s">
        <v>77</v>
      </c>
      <c r="M285" s="37" t="s">
        <v>77</v>
      </c>
      <c r="N285" s="37" t="s">
        <v>75</v>
      </c>
      <c r="O285" s="37" t="s">
        <v>75</v>
      </c>
      <c r="P285" s="37" t="s">
        <v>75</v>
      </c>
      <c r="Q285" s="37" t="s">
        <v>75</v>
      </c>
      <c r="R285" s="37" t="s">
        <v>75</v>
      </c>
      <c r="S285" s="37" t="s">
        <v>75</v>
      </c>
      <c r="T285" s="152">
        <v>42186</v>
      </c>
      <c r="U285" s="37" t="s">
        <v>81</v>
      </c>
      <c r="V285" s="37" t="s">
        <v>1930</v>
      </c>
      <c r="W285" s="37" t="s">
        <v>1931</v>
      </c>
      <c r="X285" s="37" t="s">
        <v>83</v>
      </c>
      <c r="Y285" s="37" t="s">
        <v>1138</v>
      </c>
      <c r="Z285" s="37" t="s">
        <v>1261</v>
      </c>
      <c r="AA285" s="37" t="s">
        <v>85</v>
      </c>
      <c r="AB285" s="153">
        <v>40</v>
      </c>
      <c r="AC285" s="37" t="s">
        <v>86</v>
      </c>
      <c r="AD285" s="37" t="s">
        <v>126</v>
      </c>
      <c r="AE285" s="37" t="s">
        <v>1747</v>
      </c>
      <c r="AF285" s="37" t="s">
        <v>88</v>
      </c>
      <c r="AG285" s="37" t="s">
        <v>89</v>
      </c>
      <c r="AH285" s="37" t="s">
        <v>77</v>
      </c>
      <c r="AI285" s="37" t="s">
        <v>77</v>
      </c>
      <c r="AJ285" s="37" t="s">
        <v>77</v>
      </c>
      <c r="AK285" s="37" t="s">
        <v>257</v>
      </c>
      <c r="AL285" s="37"/>
      <c r="AM285" s="37" t="s">
        <v>92</v>
      </c>
      <c r="AN285" s="37" t="s">
        <v>90</v>
      </c>
      <c r="AO285" s="37" t="s">
        <v>91</v>
      </c>
      <c r="AP285" s="37" t="s">
        <v>92</v>
      </c>
      <c r="AQ285" s="37" t="s">
        <v>77</v>
      </c>
      <c r="AR285" s="37" t="s">
        <v>77</v>
      </c>
      <c r="AS285" s="37" t="s">
        <v>77</v>
      </c>
      <c r="AT285" s="152">
        <v>37714</v>
      </c>
      <c r="AU285" s="37" t="s">
        <v>88</v>
      </c>
      <c r="AV285" s="37" t="s">
        <v>81</v>
      </c>
      <c r="AW285" s="37" t="s">
        <v>77</v>
      </c>
      <c r="AX285" s="37" t="s">
        <v>77</v>
      </c>
      <c r="AY285" s="37" t="s">
        <v>75</v>
      </c>
      <c r="AZ285" s="37" t="s">
        <v>77</v>
      </c>
      <c r="BA285" s="37" t="s">
        <v>93</v>
      </c>
      <c r="BB285" s="152">
        <v>37714</v>
      </c>
      <c r="BC285" s="37"/>
      <c r="BD285" s="37" t="s">
        <v>94</v>
      </c>
      <c r="BE285" s="154">
        <v>42233.837685185186</v>
      </c>
      <c r="BF285" s="37" t="s">
        <v>77</v>
      </c>
      <c r="BG285" s="37" t="s">
        <v>1257</v>
      </c>
      <c r="BH285" s="37" t="s">
        <v>1240</v>
      </c>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row>
    <row r="286" spans="1:99" s="26" customFormat="1" ht="28">
      <c r="A286" s="26" t="s">
        <v>1932</v>
      </c>
      <c r="B286" s="161" t="s">
        <v>1933</v>
      </c>
      <c r="C286" s="166" t="s">
        <v>1236</v>
      </c>
      <c r="D286" s="37" t="s">
        <v>75</v>
      </c>
      <c r="E286" s="37" t="s">
        <v>75</v>
      </c>
      <c r="F286" s="37" t="s">
        <v>75</v>
      </c>
      <c r="G286" s="37" t="s">
        <v>75</v>
      </c>
      <c r="H286" s="37" t="s">
        <v>75</v>
      </c>
      <c r="I286" s="37" t="s">
        <v>75</v>
      </c>
      <c r="J286" s="37" t="s">
        <v>77</v>
      </c>
      <c r="K286" s="37" t="s">
        <v>75</v>
      </c>
      <c r="L286" s="37" t="s">
        <v>77</v>
      </c>
      <c r="M286" s="37" t="s">
        <v>77</v>
      </c>
      <c r="N286" s="37" t="s">
        <v>75</v>
      </c>
      <c r="O286" s="37" t="s">
        <v>75</v>
      </c>
      <c r="P286" s="37" t="s">
        <v>75</v>
      </c>
      <c r="Q286" s="37" t="s">
        <v>75</v>
      </c>
      <c r="R286" s="37" t="s">
        <v>75</v>
      </c>
      <c r="S286" s="37" t="s">
        <v>75</v>
      </c>
      <c r="T286" s="152">
        <v>42186</v>
      </c>
      <c r="U286" s="37" t="s">
        <v>81</v>
      </c>
      <c r="V286" s="37" t="s">
        <v>1933</v>
      </c>
      <c r="W286" s="37" t="s">
        <v>1934</v>
      </c>
      <c r="X286" s="37" t="s">
        <v>83</v>
      </c>
      <c r="Y286" s="37" t="s">
        <v>1138</v>
      </c>
      <c r="Z286" s="37" t="s">
        <v>855</v>
      </c>
      <c r="AA286" s="37" t="s">
        <v>85</v>
      </c>
      <c r="AB286" s="153">
        <v>40</v>
      </c>
      <c r="AC286" s="37" t="s">
        <v>86</v>
      </c>
      <c r="AD286" s="37" t="s">
        <v>126</v>
      </c>
      <c r="AE286" s="37" t="s">
        <v>1747</v>
      </c>
      <c r="AF286" s="37" t="s">
        <v>88</v>
      </c>
      <c r="AG286" s="37" t="s">
        <v>77</v>
      </c>
      <c r="AH286" s="37" t="s">
        <v>77</v>
      </c>
      <c r="AI286" s="37" t="s">
        <v>77</v>
      </c>
      <c r="AJ286" s="37" t="s">
        <v>77</v>
      </c>
      <c r="AK286" s="37" t="s">
        <v>257</v>
      </c>
      <c r="AL286" s="37"/>
      <c r="AM286" s="37" t="s">
        <v>228</v>
      </c>
      <c r="AN286" s="37" t="s">
        <v>90</v>
      </c>
      <c r="AO286" s="37" t="s">
        <v>91</v>
      </c>
      <c r="AP286" s="37" t="s">
        <v>92</v>
      </c>
      <c r="AQ286" s="37" t="s">
        <v>77</v>
      </c>
      <c r="AR286" s="37" t="s">
        <v>77</v>
      </c>
      <c r="AS286" s="37" t="s">
        <v>77</v>
      </c>
      <c r="AT286" s="152">
        <v>37714</v>
      </c>
      <c r="AU286" s="37" t="s">
        <v>88</v>
      </c>
      <c r="AV286" s="37" t="s">
        <v>81</v>
      </c>
      <c r="AW286" s="37" t="s">
        <v>77</v>
      </c>
      <c r="AX286" s="37" t="s">
        <v>77</v>
      </c>
      <c r="AY286" s="37" t="s">
        <v>75</v>
      </c>
      <c r="AZ286" s="37" t="s">
        <v>77</v>
      </c>
      <c r="BA286" s="37" t="s">
        <v>93</v>
      </c>
      <c r="BB286" s="152">
        <v>37714</v>
      </c>
      <c r="BC286" s="37"/>
      <c r="BD286" s="37" t="s">
        <v>94</v>
      </c>
      <c r="BE286" s="154">
        <v>42233.837685185186</v>
      </c>
      <c r="BF286" s="37" t="s">
        <v>77</v>
      </c>
      <c r="BG286" s="37" t="s">
        <v>1239</v>
      </c>
      <c r="BH286" s="37" t="s">
        <v>1240</v>
      </c>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row>
    <row r="287" spans="1:99" s="26" customFormat="1" ht="28">
      <c r="A287" s="26" t="s">
        <v>1935</v>
      </c>
      <c r="B287" s="161" t="s">
        <v>1936</v>
      </c>
      <c r="C287" s="166" t="s">
        <v>1236</v>
      </c>
      <c r="D287" s="37" t="s">
        <v>75</v>
      </c>
      <c r="E287" s="37" t="s">
        <v>75</v>
      </c>
      <c r="F287" s="37" t="s">
        <v>75</v>
      </c>
      <c r="G287" s="37" t="s">
        <v>75</v>
      </c>
      <c r="H287" s="37" t="s">
        <v>75</v>
      </c>
      <c r="I287" s="37" t="s">
        <v>75</v>
      </c>
      <c r="J287" s="37" t="s">
        <v>77</v>
      </c>
      <c r="K287" s="37" t="s">
        <v>75</v>
      </c>
      <c r="L287" s="37" t="s">
        <v>77</v>
      </c>
      <c r="M287" s="37" t="s">
        <v>77</v>
      </c>
      <c r="N287" s="37" t="s">
        <v>75</v>
      </c>
      <c r="O287" s="37" t="s">
        <v>75</v>
      </c>
      <c r="P287" s="37" t="s">
        <v>75</v>
      </c>
      <c r="Q287" s="37" t="s">
        <v>75</v>
      </c>
      <c r="R287" s="37" t="s">
        <v>75</v>
      </c>
      <c r="S287" s="37" t="s">
        <v>75</v>
      </c>
      <c r="T287" s="152">
        <v>42186</v>
      </c>
      <c r="U287" s="37" t="s">
        <v>81</v>
      </c>
      <c r="V287" s="37" t="s">
        <v>1936</v>
      </c>
      <c r="W287" s="37" t="s">
        <v>1937</v>
      </c>
      <c r="X287" s="37" t="s">
        <v>83</v>
      </c>
      <c r="Y287" s="37" t="s">
        <v>1138</v>
      </c>
      <c r="Z287" s="37" t="s">
        <v>858</v>
      </c>
      <c r="AA287" s="37" t="s">
        <v>85</v>
      </c>
      <c r="AB287" s="153">
        <v>40</v>
      </c>
      <c r="AC287" s="37" t="s">
        <v>86</v>
      </c>
      <c r="AD287" s="37" t="s">
        <v>126</v>
      </c>
      <c r="AE287" s="37" t="s">
        <v>1747</v>
      </c>
      <c r="AF287" s="37" t="s">
        <v>88</v>
      </c>
      <c r="AG287" s="37" t="s">
        <v>77</v>
      </c>
      <c r="AH287" s="37" t="s">
        <v>77</v>
      </c>
      <c r="AI287" s="37" t="s">
        <v>77</v>
      </c>
      <c r="AJ287" s="37" t="s">
        <v>77</v>
      </c>
      <c r="AK287" s="37" t="s">
        <v>257</v>
      </c>
      <c r="AL287" s="37"/>
      <c r="AM287" s="37" t="s">
        <v>228</v>
      </c>
      <c r="AN287" s="37" t="s">
        <v>90</v>
      </c>
      <c r="AO287" s="37" t="s">
        <v>91</v>
      </c>
      <c r="AP287" s="37" t="s">
        <v>92</v>
      </c>
      <c r="AQ287" s="37" t="s">
        <v>77</v>
      </c>
      <c r="AR287" s="37" t="s">
        <v>77</v>
      </c>
      <c r="AS287" s="37" t="s">
        <v>77</v>
      </c>
      <c r="AT287" s="152">
        <v>37714</v>
      </c>
      <c r="AU287" s="37" t="s">
        <v>88</v>
      </c>
      <c r="AV287" s="37" t="s">
        <v>81</v>
      </c>
      <c r="AW287" s="37" t="s">
        <v>77</v>
      </c>
      <c r="AX287" s="37" t="s">
        <v>77</v>
      </c>
      <c r="AY287" s="37" t="s">
        <v>75</v>
      </c>
      <c r="AZ287" s="37" t="s">
        <v>77</v>
      </c>
      <c r="BA287" s="37" t="s">
        <v>93</v>
      </c>
      <c r="BB287" s="152">
        <v>37714</v>
      </c>
      <c r="BC287" s="37"/>
      <c r="BD287" s="37" t="s">
        <v>94</v>
      </c>
      <c r="BE287" s="154">
        <v>42233.837696759256</v>
      </c>
      <c r="BF287" s="37" t="s">
        <v>77</v>
      </c>
      <c r="BG287" s="37" t="s">
        <v>1239</v>
      </c>
      <c r="BH287" s="37" t="s">
        <v>1240</v>
      </c>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row>
    <row r="288" spans="1:99" s="26" customFormat="1" ht="42">
      <c r="A288" s="26" t="s">
        <v>1938</v>
      </c>
      <c r="B288" s="161" t="s">
        <v>1939</v>
      </c>
      <c r="C288" s="166" t="s">
        <v>1236</v>
      </c>
      <c r="D288" s="37" t="s">
        <v>75</v>
      </c>
      <c r="E288" s="37" t="s">
        <v>75</v>
      </c>
      <c r="F288" s="37" t="s">
        <v>75</v>
      </c>
      <c r="G288" s="37" t="s">
        <v>75</v>
      </c>
      <c r="H288" s="37" t="s">
        <v>75</v>
      </c>
      <c r="I288" s="37" t="s">
        <v>75</v>
      </c>
      <c r="J288" s="37" t="s">
        <v>77</v>
      </c>
      <c r="K288" s="37" t="s">
        <v>75</v>
      </c>
      <c r="L288" s="37" t="s">
        <v>77</v>
      </c>
      <c r="M288" s="37" t="s">
        <v>77</v>
      </c>
      <c r="N288" s="37" t="s">
        <v>75</v>
      </c>
      <c r="O288" s="37" t="s">
        <v>75</v>
      </c>
      <c r="P288" s="37" t="s">
        <v>75</v>
      </c>
      <c r="Q288" s="37" t="s">
        <v>75</v>
      </c>
      <c r="R288" s="37" t="s">
        <v>75</v>
      </c>
      <c r="S288" s="37" t="s">
        <v>75</v>
      </c>
      <c r="T288" s="152">
        <v>42186</v>
      </c>
      <c r="U288" s="37" t="s">
        <v>81</v>
      </c>
      <c r="V288" s="37" t="s">
        <v>1939</v>
      </c>
      <c r="W288" s="37" t="s">
        <v>1940</v>
      </c>
      <c r="X288" s="37" t="s">
        <v>83</v>
      </c>
      <c r="Y288" s="37" t="s">
        <v>1138</v>
      </c>
      <c r="Z288" s="37" t="s">
        <v>855</v>
      </c>
      <c r="AA288" s="37" t="s">
        <v>85</v>
      </c>
      <c r="AB288" s="153">
        <v>40</v>
      </c>
      <c r="AC288" s="37" t="s">
        <v>86</v>
      </c>
      <c r="AD288" s="37" t="s">
        <v>126</v>
      </c>
      <c r="AE288" s="37" t="s">
        <v>1747</v>
      </c>
      <c r="AF288" s="37" t="s">
        <v>88</v>
      </c>
      <c r="AG288" s="37" t="s">
        <v>77</v>
      </c>
      <c r="AH288" s="37" t="s">
        <v>77</v>
      </c>
      <c r="AI288" s="37" t="s">
        <v>77</v>
      </c>
      <c r="AJ288" s="37" t="s">
        <v>77</v>
      </c>
      <c r="AK288" s="37" t="s">
        <v>257</v>
      </c>
      <c r="AL288" s="37"/>
      <c r="AM288" s="37" t="s">
        <v>228</v>
      </c>
      <c r="AN288" s="37" t="s">
        <v>90</v>
      </c>
      <c r="AO288" s="37" t="s">
        <v>91</v>
      </c>
      <c r="AP288" s="37" t="s">
        <v>92</v>
      </c>
      <c r="AQ288" s="37" t="s">
        <v>77</v>
      </c>
      <c r="AR288" s="37" t="s">
        <v>77</v>
      </c>
      <c r="AS288" s="37" t="s">
        <v>77</v>
      </c>
      <c r="AT288" s="152">
        <v>37714</v>
      </c>
      <c r="AU288" s="37" t="s">
        <v>88</v>
      </c>
      <c r="AV288" s="37" t="s">
        <v>81</v>
      </c>
      <c r="AW288" s="37" t="s">
        <v>77</v>
      </c>
      <c r="AX288" s="37" t="s">
        <v>77</v>
      </c>
      <c r="AY288" s="37" t="s">
        <v>75</v>
      </c>
      <c r="AZ288" s="37" t="s">
        <v>77</v>
      </c>
      <c r="BA288" s="37" t="s">
        <v>93</v>
      </c>
      <c r="BB288" s="152">
        <v>37714</v>
      </c>
      <c r="BC288" s="37"/>
      <c r="BD288" s="37" t="s">
        <v>94</v>
      </c>
      <c r="BE288" s="154">
        <v>42233.837696759256</v>
      </c>
      <c r="BF288" s="37" t="s">
        <v>77</v>
      </c>
      <c r="BG288" s="37" t="s">
        <v>1239</v>
      </c>
      <c r="BH288" s="37" t="s">
        <v>1240</v>
      </c>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row>
    <row r="289" spans="1:99" s="26" customFormat="1" ht="42">
      <c r="A289" s="26" t="s">
        <v>1941</v>
      </c>
      <c r="B289" s="161" t="s">
        <v>1942</v>
      </c>
      <c r="C289" s="166" t="s">
        <v>1236</v>
      </c>
      <c r="D289" s="37" t="s">
        <v>75</v>
      </c>
      <c r="E289" s="37" t="s">
        <v>75</v>
      </c>
      <c r="F289" s="37" t="s">
        <v>75</v>
      </c>
      <c r="G289" s="37" t="s">
        <v>75</v>
      </c>
      <c r="H289" s="37" t="s">
        <v>75</v>
      </c>
      <c r="I289" s="37" t="s">
        <v>75</v>
      </c>
      <c r="J289" s="37" t="s">
        <v>77</v>
      </c>
      <c r="K289" s="37" t="s">
        <v>75</v>
      </c>
      <c r="L289" s="37" t="s">
        <v>77</v>
      </c>
      <c r="M289" s="37" t="s">
        <v>77</v>
      </c>
      <c r="N289" s="37" t="s">
        <v>75</v>
      </c>
      <c r="O289" s="37" t="s">
        <v>75</v>
      </c>
      <c r="P289" s="37" t="s">
        <v>75</v>
      </c>
      <c r="Q289" s="37" t="s">
        <v>75</v>
      </c>
      <c r="R289" s="37" t="s">
        <v>75</v>
      </c>
      <c r="S289" s="37" t="s">
        <v>75</v>
      </c>
      <c r="T289" s="152">
        <v>42186</v>
      </c>
      <c r="U289" s="37" t="s">
        <v>81</v>
      </c>
      <c r="V289" s="37" t="s">
        <v>1942</v>
      </c>
      <c r="W289" s="37" t="s">
        <v>1943</v>
      </c>
      <c r="X289" s="37" t="s">
        <v>83</v>
      </c>
      <c r="Y289" s="37" t="s">
        <v>1138</v>
      </c>
      <c r="Z289" s="37" t="s">
        <v>858</v>
      </c>
      <c r="AA289" s="37" t="s">
        <v>85</v>
      </c>
      <c r="AB289" s="153">
        <v>40</v>
      </c>
      <c r="AC289" s="37" t="s">
        <v>86</v>
      </c>
      <c r="AD289" s="37" t="s">
        <v>126</v>
      </c>
      <c r="AE289" s="37" t="s">
        <v>1747</v>
      </c>
      <c r="AF289" s="37" t="s">
        <v>88</v>
      </c>
      <c r="AG289" s="37" t="s">
        <v>77</v>
      </c>
      <c r="AH289" s="37" t="s">
        <v>77</v>
      </c>
      <c r="AI289" s="37" t="s">
        <v>77</v>
      </c>
      <c r="AJ289" s="37" t="s">
        <v>77</v>
      </c>
      <c r="AK289" s="37" t="s">
        <v>257</v>
      </c>
      <c r="AL289" s="37"/>
      <c r="AM289" s="37" t="s">
        <v>228</v>
      </c>
      <c r="AN289" s="37" t="s">
        <v>90</v>
      </c>
      <c r="AO289" s="37" t="s">
        <v>91</v>
      </c>
      <c r="AP289" s="37" t="s">
        <v>92</v>
      </c>
      <c r="AQ289" s="37" t="s">
        <v>77</v>
      </c>
      <c r="AR289" s="37" t="s">
        <v>77</v>
      </c>
      <c r="AS289" s="37" t="s">
        <v>77</v>
      </c>
      <c r="AT289" s="152">
        <v>37714</v>
      </c>
      <c r="AU289" s="37" t="s">
        <v>88</v>
      </c>
      <c r="AV289" s="37" t="s">
        <v>81</v>
      </c>
      <c r="AW289" s="37" t="s">
        <v>77</v>
      </c>
      <c r="AX289" s="37" t="s">
        <v>77</v>
      </c>
      <c r="AY289" s="37" t="s">
        <v>75</v>
      </c>
      <c r="AZ289" s="37" t="s">
        <v>77</v>
      </c>
      <c r="BA289" s="37" t="s">
        <v>93</v>
      </c>
      <c r="BB289" s="152">
        <v>37714</v>
      </c>
      <c r="BC289" s="37"/>
      <c r="BD289" s="37" t="s">
        <v>94</v>
      </c>
      <c r="BE289" s="154">
        <v>42233.837696759256</v>
      </c>
      <c r="BF289" s="37" t="s">
        <v>77</v>
      </c>
      <c r="BG289" s="37" t="s">
        <v>1239</v>
      </c>
      <c r="BH289" s="37" t="s">
        <v>1240</v>
      </c>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row>
    <row r="290" spans="1:99" s="26" customFormat="1" ht="42">
      <c r="A290" s="26" t="s">
        <v>1944</v>
      </c>
      <c r="B290" s="161" t="s">
        <v>1945</v>
      </c>
      <c r="C290" s="166" t="s">
        <v>1236</v>
      </c>
      <c r="D290" s="37" t="s">
        <v>75</v>
      </c>
      <c r="E290" s="37" t="s">
        <v>75</v>
      </c>
      <c r="F290" s="37" t="s">
        <v>75</v>
      </c>
      <c r="G290" s="37" t="s">
        <v>75</v>
      </c>
      <c r="H290" s="37" t="s">
        <v>75</v>
      </c>
      <c r="I290" s="37" t="s">
        <v>75</v>
      </c>
      <c r="J290" s="37" t="s">
        <v>77</v>
      </c>
      <c r="K290" s="37" t="s">
        <v>75</v>
      </c>
      <c r="L290" s="37" t="s">
        <v>77</v>
      </c>
      <c r="M290" s="37" t="s">
        <v>77</v>
      </c>
      <c r="N290" s="37" t="s">
        <v>75</v>
      </c>
      <c r="O290" s="37" t="s">
        <v>75</v>
      </c>
      <c r="P290" s="37" t="s">
        <v>75</v>
      </c>
      <c r="Q290" s="37" t="s">
        <v>75</v>
      </c>
      <c r="R290" s="37" t="s">
        <v>75</v>
      </c>
      <c r="S290" s="37" t="s">
        <v>75</v>
      </c>
      <c r="T290" s="152">
        <v>42186</v>
      </c>
      <c r="U290" s="37" t="s">
        <v>81</v>
      </c>
      <c r="V290" s="37" t="s">
        <v>1945</v>
      </c>
      <c r="W290" s="37" t="s">
        <v>1946</v>
      </c>
      <c r="X290" s="37" t="s">
        <v>83</v>
      </c>
      <c r="Y290" s="37" t="s">
        <v>1138</v>
      </c>
      <c r="Z290" s="37" t="s">
        <v>901</v>
      </c>
      <c r="AA290" s="37" t="s">
        <v>85</v>
      </c>
      <c r="AB290" s="153">
        <v>40</v>
      </c>
      <c r="AC290" s="37" t="s">
        <v>86</v>
      </c>
      <c r="AD290" s="37" t="s">
        <v>126</v>
      </c>
      <c r="AE290" s="37" t="s">
        <v>1747</v>
      </c>
      <c r="AF290" s="37" t="s">
        <v>88</v>
      </c>
      <c r="AG290" s="37" t="s">
        <v>77</v>
      </c>
      <c r="AH290" s="37" t="s">
        <v>77</v>
      </c>
      <c r="AI290" s="37" t="s">
        <v>77</v>
      </c>
      <c r="AJ290" s="37" t="s">
        <v>77</v>
      </c>
      <c r="AK290" s="37" t="s">
        <v>257</v>
      </c>
      <c r="AL290" s="37"/>
      <c r="AM290" s="37" t="s">
        <v>228</v>
      </c>
      <c r="AN290" s="37" t="s">
        <v>90</v>
      </c>
      <c r="AO290" s="37" t="s">
        <v>91</v>
      </c>
      <c r="AP290" s="37" t="s">
        <v>92</v>
      </c>
      <c r="AQ290" s="37" t="s">
        <v>77</v>
      </c>
      <c r="AR290" s="37" t="s">
        <v>77</v>
      </c>
      <c r="AS290" s="37" t="s">
        <v>77</v>
      </c>
      <c r="AT290" s="152">
        <v>37714</v>
      </c>
      <c r="AU290" s="37" t="s">
        <v>88</v>
      </c>
      <c r="AV290" s="37" t="s">
        <v>81</v>
      </c>
      <c r="AW290" s="37" t="s">
        <v>77</v>
      </c>
      <c r="AX290" s="37" t="s">
        <v>77</v>
      </c>
      <c r="AY290" s="37" t="s">
        <v>75</v>
      </c>
      <c r="AZ290" s="37" t="s">
        <v>77</v>
      </c>
      <c r="BA290" s="37" t="s">
        <v>93</v>
      </c>
      <c r="BB290" s="152">
        <v>37714</v>
      </c>
      <c r="BC290" s="37"/>
      <c r="BD290" s="37" t="s">
        <v>94</v>
      </c>
      <c r="BE290" s="154">
        <v>42233.837696759256</v>
      </c>
      <c r="BF290" s="37" t="s">
        <v>77</v>
      </c>
      <c r="BG290" s="37" t="s">
        <v>1239</v>
      </c>
      <c r="BH290" s="37" t="s">
        <v>1240</v>
      </c>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row>
    <row r="291" spans="1:99" s="26" customFormat="1" ht="42">
      <c r="A291" s="26" t="s">
        <v>1947</v>
      </c>
      <c r="B291" s="161" t="s">
        <v>1948</v>
      </c>
      <c r="C291" s="166" t="s">
        <v>1236</v>
      </c>
      <c r="D291" s="37" t="s">
        <v>75</v>
      </c>
      <c r="E291" s="37" t="s">
        <v>75</v>
      </c>
      <c r="F291" s="37" t="s">
        <v>75</v>
      </c>
      <c r="G291" s="37" t="s">
        <v>75</v>
      </c>
      <c r="H291" s="37" t="s">
        <v>75</v>
      </c>
      <c r="I291" s="37" t="s">
        <v>75</v>
      </c>
      <c r="J291" s="37" t="s">
        <v>77</v>
      </c>
      <c r="K291" s="37" t="s">
        <v>75</v>
      </c>
      <c r="L291" s="37" t="s">
        <v>77</v>
      </c>
      <c r="M291" s="37" t="s">
        <v>77</v>
      </c>
      <c r="N291" s="37" t="s">
        <v>75</v>
      </c>
      <c r="O291" s="37" t="s">
        <v>75</v>
      </c>
      <c r="P291" s="37" t="s">
        <v>75</v>
      </c>
      <c r="Q291" s="37" t="s">
        <v>75</v>
      </c>
      <c r="R291" s="37" t="s">
        <v>75</v>
      </c>
      <c r="S291" s="37" t="s">
        <v>75</v>
      </c>
      <c r="T291" s="152">
        <v>42186</v>
      </c>
      <c r="U291" s="37" t="s">
        <v>81</v>
      </c>
      <c r="V291" s="37" t="s">
        <v>1948</v>
      </c>
      <c r="W291" s="37" t="s">
        <v>1949</v>
      </c>
      <c r="X291" s="37" t="s">
        <v>83</v>
      </c>
      <c r="Y291" s="37" t="s">
        <v>1138</v>
      </c>
      <c r="Z291" s="37" t="s">
        <v>885</v>
      </c>
      <c r="AA291" s="37" t="s">
        <v>85</v>
      </c>
      <c r="AB291" s="153">
        <v>40</v>
      </c>
      <c r="AC291" s="37" t="s">
        <v>86</v>
      </c>
      <c r="AD291" s="37" t="s">
        <v>126</v>
      </c>
      <c r="AE291" s="37" t="s">
        <v>1747</v>
      </c>
      <c r="AF291" s="37" t="s">
        <v>88</v>
      </c>
      <c r="AG291" s="37" t="s">
        <v>89</v>
      </c>
      <c r="AH291" s="37" t="s">
        <v>77</v>
      </c>
      <c r="AI291" s="37" t="s">
        <v>77</v>
      </c>
      <c r="AJ291" s="37" t="s">
        <v>77</v>
      </c>
      <c r="AK291" s="37" t="s">
        <v>257</v>
      </c>
      <c r="AL291" s="37"/>
      <c r="AM291" s="37" t="s">
        <v>228</v>
      </c>
      <c r="AN291" s="37" t="s">
        <v>90</v>
      </c>
      <c r="AO291" s="37" t="s">
        <v>91</v>
      </c>
      <c r="AP291" s="37" t="s">
        <v>92</v>
      </c>
      <c r="AQ291" s="37" t="s">
        <v>77</v>
      </c>
      <c r="AR291" s="37" t="s">
        <v>77</v>
      </c>
      <c r="AS291" s="37" t="s">
        <v>77</v>
      </c>
      <c r="AT291" s="152">
        <v>37714</v>
      </c>
      <c r="AU291" s="37" t="s">
        <v>88</v>
      </c>
      <c r="AV291" s="37" t="s">
        <v>81</v>
      </c>
      <c r="AW291" s="37" t="s">
        <v>77</v>
      </c>
      <c r="AX291" s="37" t="s">
        <v>77</v>
      </c>
      <c r="AY291" s="37" t="s">
        <v>75</v>
      </c>
      <c r="AZ291" s="37" t="s">
        <v>77</v>
      </c>
      <c r="BA291" s="37" t="s">
        <v>93</v>
      </c>
      <c r="BB291" s="152">
        <v>37714</v>
      </c>
      <c r="BC291" s="37"/>
      <c r="BD291" s="37" t="s">
        <v>94</v>
      </c>
      <c r="BE291" s="154">
        <v>42233.837696759256</v>
      </c>
      <c r="BF291" s="37" t="s">
        <v>77</v>
      </c>
      <c r="BG291" s="37" t="s">
        <v>1257</v>
      </c>
      <c r="BH291" s="37" t="s">
        <v>1240</v>
      </c>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row>
    <row r="292" spans="1:99" s="26" customFormat="1" ht="42">
      <c r="A292" s="26" t="s">
        <v>1950</v>
      </c>
      <c r="B292" s="161" t="s">
        <v>1951</v>
      </c>
      <c r="C292" s="166" t="s">
        <v>1236</v>
      </c>
      <c r="D292" s="37" t="s">
        <v>75</v>
      </c>
      <c r="E292" s="37" t="s">
        <v>75</v>
      </c>
      <c r="F292" s="37" t="s">
        <v>75</v>
      </c>
      <c r="G292" s="37" t="s">
        <v>75</v>
      </c>
      <c r="H292" s="37" t="s">
        <v>75</v>
      </c>
      <c r="I292" s="37" t="s">
        <v>75</v>
      </c>
      <c r="J292" s="37" t="s">
        <v>77</v>
      </c>
      <c r="K292" s="37" t="s">
        <v>75</v>
      </c>
      <c r="L292" s="37" t="s">
        <v>77</v>
      </c>
      <c r="M292" s="37" t="s">
        <v>77</v>
      </c>
      <c r="N292" s="37" t="s">
        <v>75</v>
      </c>
      <c r="O292" s="37" t="s">
        <v>75</v>
      </c>
      <c r="P292" s="37" t="s">
        <v>75</v>
      </c>
      <c r="Q292" s="37" t="s">
        <v>75</v>
      </c>
      <c r="R292" s="37" t="s">
        <v>75</v>
      </c>
      <c r="S292" s="37" t="s">
        <v>75</v>
      </c>
      <c r="T292" s="152">
        <v>42186</v>
      </c>
      <c r="U292" s="37" t="s">
        <v>81</v>
      </c>
      <c r="V292" s="37" t="s">
        <v>1951</v>
      </c>
      <c r="W292" s="37" t="s">
        <v>1952</v>
      </c>
      <c r="X292" s="37" t="s">
        <v>83</v>
      </c>
      <c r="Y292" s="37" t="s">
        <v>1138</v>
      </c>
      <c r="Z292" s="37" t="s">
        <v>889</v>
      </c>
      <c r="AA292" s="37" t="s">
        <v>85</v>
      </c>
      <c r="AB292" s="153">
        <v>40</v>
      </c>
      <c r="AC292" s="37" t="s">
        <v>86</v>
      </c>
      <c r="AD292" s="37" t="s">
        <v>126</v>
      </c>
      <c r="AE292" s="37" t="s">
        <v>1747</v>
      </c>
      <c r="AF292" s="37" t="s">
        <v>88</v>
      </c>
      <c r="AG292" s="37" t="s">
        <v>89</v>
      </c>
      <c r="AH292" s="37" t="s">
        <v>77</v>
      </c>
      <c r="AI292" s="37" t="s">
        <v>77</v>
      </c>
      <c r="AJ292" s="37" t="s">
        <v>77</v>
      </c>
      <c r="AK292" s="37" t="s">
        <v>257</v>
      </c>
      <c r="AL292" s="37"/>
      <c r="AM292" s="37" t="s">
        <v>228</v>
      </c>
      <c r="AN292" s="37" t="s">
        <v>90</v>
      </c>
      <c r="AO292" s="37" t="s">
        <v>91</v>
      </c>
      <c r="AP292" s="37" t="s">
        <v>92</v>
      </c>
      <c r="AQ292" s="37" t="s">
        <v>77</v>
      </c>
      <c r="AR292" s="37" t="s">
        <v>77</v>
      </c>
      <c r="AS292" s="37" t="s">
        <v>77</v>
      </c>
      <c r="AT292" s="152">
        <v>37714</v>
      </c>
      <c r="AU292" s="37" t="s">
        <v>88</v>
      </c>
      <c r="AV292" s="37" t="s">
        <v>81</v>
      </c>
      <c r="AW292" s="37" t="s">
        <v>77</v>
      </c>
      <c r="AX292" s="37" t="s">
        <v>77</v>
      </c>
      <c r="AY292" s="37" t="s">
        <v>75</v>
      </c>
      <c r="AZ292" s="37" t="s">
        <v>77</v>
      </c>
      <c r="BA292" s="37" t="s">
        <v>93</v>
      </c>
      <c r="BB292" s="152">
        <v>37714</v>
      </c>
      <c r="BC292" s="37"/>
      <c r="BD292" s="37" t="s">
        <v>94</v>
      </c>
      <c r="BE292" s="154">
        <v>42233.837696759256</v>
      </c>
      <c r="BF292" s="37" t="s">
        <v>77</v>
      </c>
      <c r="BG292" s="37" t="s">
        <v>1257</v>
      </c>
      <c r="BH292" s="37" t="s">
        <v>1240</v>
      </c>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row>
    <row r="293" spans="1:99" s="26" customFormat="1" ht="42">
      <c r="A293" s="26" t="s">
        <v>1953</v>
      </c>
      <c r="B293" s="161" t="s">
        <v>1954</v>
      </c>
      <c r="C293" s="166" t="s">
        <v>1236</v>
      </c>
      <c r="D293" s="37" t="s">
        <v>75</v>
      </c>
      <c r="E293" s="37" t="s">
        <v>75</v>
      </c>
      <c r="F293" s="37" t="s">
        <v>75</v>
      </c>
      <c r="G293" s="37" t="s">
        <v>75</v>
      </c>
      <c r="H293" s="37" t="s">
        <v>75</v>
      </c>
      <c r="I293" s="37" t="s">
        <v>75</v>
      </c>
      <c r="J293" s="37" t="s">
        <v>77</v>
      </c>
      <c r="K293" s="37" t="s">
        <v>75</v>
      </c>
      <c r="L293" s="37" t="s">
        <v>77</v>
      </c>
      <c r="M293" s="37" t="s">
        <v>77</v>
      </c>
      <c r="N293" s="37" t="s">
        <v>75</v>
      </c>
      <c r="O293" s="37" t="s">
        <v>75</v>
      </c>
      <c r="P293" s="37" t="s">
        <v>75</v>
      </c>
      <c r="Q293" s="37" t="s">
        <v>75</v>
      </c>
      <c r="R293" s="37" t="s">
        <v>75</v>
      </c>
      <c r="S293" s="37" t="s">
        <v>75</v>
      </c>
      <c r="T293" s="152">
        <v>42186</v>
      </c>
      <c r="U293" s="37" t="s">
        <v>81</v>
      </c>
      <c r="V293" s="37" t="s">
        <v>1954</v>
      </c>
      <c r="W293" s="37" t="s">
        <v>1955</v>
      </c>
      <c r="X293" s="37" t="s">
        <v>83</v>
      </c>
      <c r="Y293" s="37" t="s">
        <v>1138</v>
      </c>
      <c r="Z293" s="37" t="s">
        <v>1290</v>
      </c>
      <c r="AA293" s="37" t="s">
        <v>85</v>
      </c>
      <c r="AB293" s="153">
        <v>40</v>
      </c>
      <c r="AC293" s="37" t="s">
        <v>86</v>
      </c>
      <c r="AD293" s="37" t="s">
        <v>126</v>
      </c>
      <c r="AE293" s="37" t="s">
        <v>1747</v>
      </c>
      <c r="AF293" s="37" t="s">
        <v>88</v>
      </c>
      <c r="AG293" s="37" t="s">
        <v>89</v>
      </c>
      <c r="AH293" s="37" t="s">
        <v>77</v>
      </c>
      <c r="AI293" s="37" t="s">
        <v>77</v>
      </c>
      <c r="AJ293" s="37" t="s">
        <v>77</v>
      </c>
      <c r="AK293" s="37" t="s">
        <v>257</v>
      </c>
      <c r="AL293" s="37"/>
      <c r="AM293" s="37" t="s">
        <v>92</v>
      </c>
      <c r="AN293" s="37" t="s">
        <v>90</v>
      </c>
      <c r="AO293" s="37" t="s">
        <v>91</v>
      </c>
      <c r="AP293" s="37" t="s">
        <v>92</v>
      </c>
      <c r="AQ293" s="37" t="s">
        <v>77</v>
      </c>
      <c r="AR293" s="37" t="s">
        <v>77</v>
      </c>
      <c r="AS293" s="37" t="s">
        <v>77</v>
      </c>
      <c r="AT293" s="152">
        <v>37714</v>
      </c>
      <c r="AU293" s="37" t="s">
        <v>88</v>
      </c>
      <c r="AV293" s="37" t="s">
        <v>81</v>
      </c>
      <c r="AW293" s="37" t="s">
        <v>77</v>
      </c>
      <c r="AX293" s="37" t="s">
        <v>77</v>
      </c>
      <c r="AY293" s="37" t="s">
        <v>75</v>
      </c>
      <c r="AZ293" s="37" t="s">
        <v>77</v>
      </c>
      <c r="BA293" s="37" t="s">
        <v>93</v>
      </c>
      <c r="BB293" s="152">
        <v>37714</v>
      </c>
      <c r="BC293" s="37"/>
      <c r="BD293" s="37" t="s">
        <v>94</v>
      </c>
      <c r="BE293" s="154">
        <v>42233.837708333333</v>
      </c>
      <c r="BF293" s="37" t="s">
        <v>77</v>
      </c>
      <c r="BG293" s="37" t="s">
        <v>1257</v>
      </c>
      <c r="BH293" s="37" t="s">
        <v>1240</v>
      </c>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row>
    <row r="294" spans="1:99" s="26" customFormat="1" ht="42">
      <c r="A294" s="26" t="s">
        <v>1956</v>
      </c>
      <c r="B294" s="161" t="s">
        <v>1957</v>
      </c>
      <c r="C294" s="166" t="s">
        <v>1236</v>
      </c>
      <c r="D294" s="37" t="s">
        <v>75</v>
      </c>
      <c r="E294" s="37" t="s">
        <v>75</v>
      </c>
      <c r="F294" s="37" t="s">
        <v>75</v>
      </c>
      <c r="G294" s="37" t="s">
        <v>75</v>
      </c>
      <c r="H294" s="37" t="s">
        <v>75</v>
      </c>
      <c r="I294" s="37" t="s">
        <v>75</v>
      </c>
      <c r="J294" s="37" t="s">
        <v>77</v>
      </c>
      <c r="K294" s="37" t="s">
        <v>75</v>
      </c>
      <c r="L294" s="37" t="s">
        <v>77</v>
      </c>
      <c r="M294" s="37" t="s">
        <v>77</v>
      </c>
      <c r="N294" s="37" t="s">
        <v>75</v>
      </c>
      <c r="O294" s="37" t="s">
        <v>75</v>
      </c>
      <c r="P294" s="37" t="s">
        <v>75</v>
      </c>
      <c r="Q294" s="37" t="s">
        <v>75</v>
      </c>
      <c r="R294" s="37" t="s">
        <v>75</v>
      </c>
      <c r="S294" s="37" t="s">
        <v>75</v>
      </c>
      <c r="T294" s="152">
        <v>42186</v>
      </c>
      <c r="U294" s="37" t="s">
        <v>81</v>
      </c>
      <c r="V294" s="37" t="s">
        <v>1957</v>
      </c>
      <c r="W294" s="37" t="s">
        <v>1958</v>
      </c>
      <c r="X294" s="37" t="s">
        <v>83</v>
      </c>
      <c r="Y294" s="37" t="s">
        <v>1138</v>
      </c>
      <c r="Z294" s="37" t="s">
        <v>1256</v>
      </c>
      <c r="AA294" s="37" t="s">
        <v>85</v>
      </c>
      <c r="AB294" s="153">
        <v>40</v>
      </c>
      <c r="AC294" s="37" t="s">
        <v>86</v>
      </c>
      <c r="AD294" s="37" t="s">
        <v>126</v>
      </c>
      <c r="AE294" s="37" t="s">
        <v>1747</v>
      </c>
      <c r="AF294" s="37" t="s">
        <v>88</v>
      </c>
      <c r="AG294" s="37" t="s">
        <v>89</v>
      </c>
      <c r="AH294" s="37" t="s">
        <v>77</v>
      </c>
      <c r="AI294" s="37" t="s">
        <v>77</v>
      </c>
      <c r="AJ294" s="37" t="s">
        <v>77</v>
      </c>
      <c r="AK294" s="37" t="s">
        <v>257</v>
      </c>
      <c r="AL294" s="37"/>
      <c r="AM294" s="37" t="s">
        <v>92</v>
      </c>
      <c r="AN294" s="37" t="s">
        <v>90</v>
      </c>
      <c r="AO294" s="37" t="s">
        <v>91</v>
      </c>
      <c r="AP294" s="37" t="s">
        <v>92</v>
      </c>
      <c r="AQ294" s="37" t="s">
        <v>77</v>
      </c>
      <c r="AR294" s="37" t="s">
        <v>77</v>
      </c>
      <c r="AS294" s="37" t="s">
        <v>77</v>
      </c>
      <c r="AT294" s="152">
        <v>37714</v>
      </c>
      <c r="AU294" s="37" t="s">
        <v>88</v>
      </c>
      <c r="AV294" s="37" t="s">
        <v>81</v>
      </c>
      <c r="AW294" s="37" t="s">
        <v>77</v>
      </c>
      <c r="AX294" s="37" t="s">
        <v>77</v>
      </c>
      <c r="AY294" s="37" t="s">
        <v>75</v>
      </c>
      <c r="AZ294" s="37" t="s">
        <v>77</v>
      </c>
      <c r="BA294" s="37" t="s">
        <v>93</v>
      </c>
      <c r="BB294" s="152">
        <v>37714</v>
      </c>
      <c r="BC294" s="37"/>
      <c r="BD294" s="37" t="s">
        <v>94</v>
      </c>
      <c r="BE294" s="154">
        <v>42233.837708333333</v>
      </c>
      <c r="BF294" s="37" t="s">
        <v>77</v>
      </c>
      <c r="BG294" s="37" t="s">
        <v>1257</v>
      </c>
      <c r="BH294" s="37" t="s">
        <v>1240</v>
      </c>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row>
    <row r="295" spans="1:99" s="26" customFormat="1" ht="42">
      <c r="A295" s="26" t="s">
        <v>1959</v>
      </c>
      <c r="B295" s="161" t="s">
        <v>1209</v>
      </c>
      <c r="C295" s="166" t="s">
        <v>1236</v>
      </c>
      <c r="D295" s="37" t="s">
        <v>75</v>
      </c>
      <c r="E295" s="37" t="s">
        <v>75</v>
      </c>
      <c r="F295" s="37" t="s">
        <v>75</v>
      </c>
      <c r="G295" s="37" t="s">
        <v>75</v>
      </c>
      <c r="H295" s="37" t="s">
        <v>75</v>
      </c>
      <c r="I295" s="37" t="s">
        <v>75</v>
      </c>
      <c r="J295" s="37" t="s">
        <v>77</v>
      </c>
      <c r="K295" s="37" t="s">
        <v>75</v>
      </c>
      <c r="L295" s="37" t="s">
        <v>77</v>
      </c>
      <c r="M295" s="37" t="s">
        <v>77</v>
      </c>
      <c r="N295" s="37" t="s">
        <v>75</v>
      </c>
      <c r="O295" s="37" t="s">
        <v>75</v>
      </c>
      <c r="P295" s="37" t="s">
        <v>75</v>
      </c>
      <c r="Q295" s="37" t="s">
        <v>75</v>
      </c>
      <c r="R295" s="37" t="s">
        <v>75</v>
      </c>
      <c r="S295" s="37" t="s">
        <v>75</v>
      </c>
      <c r="T295" s="152">
        <v>42186</v>
      </c>
      <c r="U295" s="37" t="s">
        <v>81</v>
      </c>
      <c r="V295" s="37" t="s">
        <v>1209</v>
      </c>
      <c r="W295" s="37" t="s">
        <v>1210</v>
      </c>
      <c r="X295" s="37" t="s">
        <v>83</v>
      </c>
      <c r="Y295" s="37" t="s">
        <v>1138</v>
      </c>
      <c r="Z295" s="37" t="s">
        <v>858</v>
      </c>
      <c r="AA295" s="37" t="s">
        <v>85</v>
      </c>
      <c r="AB295" s="153">
        <v>40</v>
      </c>
      <c r="AC295" s="37" t="s">
        <v>86</v>
      </c>
      <c r="AD295" s="37" t="s">
        <v>126</v>
      </c>
      <c r="AE295" s="37" t="s">
        <v>1747</v>
      </c>
      <c r="AF295" s="37" t="s">
        <v>88</v>
      </c>
      <c r="AG295" s="37" t="s">
        <v>77</v>
      </c>
      <c r="AH295" s="37" t="s">
        <v>77</v>
      </c>
      <c r="AI295" s="37" t="s">
        <v>77</v>
      </c>
      <c r="AJ295" s="37" t="s">
        <v>77</v>
      </c>
      <c r="AK295" s="37" t="s">
        <v>257</v>
      </c>
      <c r="AL295" s="37"/>
      <c r="AM295" s="37" t="s">
        <v>92</v>
      </c>
      <c r="AN295" s="37" t="s">
        <v>90</v>
      </c>
      <c r="AO295" s="37" t="s">
        <v>91</v>
      </c>
      <c r="AP295" s="37" t="s">
        <v>92</v>
      </c>
      <c r="AQ295" s="37" t="s">
        <v>77</v>
      </c>
      <c r="AR295" s="37" t="s">
        <v>77</v>
      </c>
      <c r="AS295" s="37" t="s">
        <v>77</v>
      </c>
      <c r="AT295" s="152">
        <v>37714</v>
      </c>
      <c r="AU295" s="37" t="s">
        <v>88</v>
      </c>
      <c r="AV295" s="37" t="s">
        <v>81</v>
      </c>
      <c r="AW295" s="37" t="s">
        <v>77</v>
      </c>
      <c r="AX295" s="37" t="s">
        <v>77</v>
      </c>
      <c r="AY295" s="37" t="s">
        <v>75</v>
      </c>
      <c r="AZ295" s="37" t="s">
        <v>77</v>
      </c>
      <c r="BA295" s="37" t="s">
        <v>93</v>
      </c>
      <c r="BB295" s="152">
        <v>37714</v>
      </c>
      <c r="BC295" s="37"/>
      <c r="BD295" s="37" t="s">
        <v>94</v>
      </c>
      <c r="BE295" s="154">
        <v>42233.837708333333</v>
      </c>
      <c r="BF295" s="37" t="s">
        <v>77</v>
      </c>
      <c r="BG295" s="37" t="s">
        <v>1239</v>
      </c>
      <c r="BH295" s="37" t="s">
        <v>1240</v>
      </c>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row>
    <row r="296" spans="1:99" s="26" customFormat="1" ht="42">
      <c r="A296" s="26" t="s">
        <v>1960</v>
      </c>
      <c r="B296" s="161" t="s">
        <v>1211</v>
      </c>
      <c r="C296" s="166" t="s">
        <v>1236</v>
      </c>
      <c r="D296" s="37" t="s">
        <v>75</v>
      </c>
      <c r="E296" s="37" t="s">
        <v>75</v>
      </c>
      <c r="F296" s="37" t="s">
        <v>75</v>
      </c>
      <c r="G296" s="37" t="s">
        <v>75</v>
      </c>
      <c r="H296" s="37" t="s">
        <v>75</v>
      </c>
      <c r="I296" s="37" t="s">
        <v>75</v>
      </c>
      <c r="J296" s="37" t="s">
        <v>77</v>
      </c>
      <c r="K296" s="37" t="s">
        <v>75</v>
      </c>
      <c r="L296" s="37" t="s">
        <v>77</v>
      </c>
      <c r="M296" s="37" t="s">
        <v>77</v>
      </c>
      <c r="N296" s="37" t="s">
        <v>75</v>
      </c>
      <c r="O296" s="37" t="s">
        <v>75</v>
      </c>
      <c r="P296" s="37" t="s">
        <v>75</v>
      </c>
      <c r="Q296" s="37" t="s">
        <v>75</v>
      </c>
      <c r="R296" s="37" t="s">
        <v>75</v>
      </c>
      <c r="S296" s="37" t="s">
        <v>75</v>
      </c>
      <c r="T296" s="152">
        <v>42186</v>
      </c>
      <c r="U296" s="37" t="s">
        <v>81</v>
      </c>
      <c r="V296" s="37" t="s">
        <v>1211</v>
      </c>
      <c r="W296" s="37" t="s">
        <v>1212</v>
      </c>
      <c r="X296" s="37" t="s">
        <v>83</v>
      </c>
      <c r="Y296" s="37" t="s">
        <v>1138</v>
      </c>
      <c r="Z296" s="37" t="s">
        <v>901</v>
      </c>
      <c r="AA296" s="37" t="s">
        <v>85</v>
      </c>
      <c r="AB296" s="153">
        <v>40</v>
      </c>
      <c r="AC296" s="37" t="s">
        <v>86</v>
      </c>
      <c r="AD296" s="37" t="s">
        <v>126</v>
      </c>
      <c r="AE296" s="37" t="s">
        <v>1747</v>
      </c>
      <c r="AF296" s="37" t="s">
        <v>88</v>
      </c>
      <c r="AG296" s="37" t="s">
        <v>89</v>
      </c>
      <c r="AH296" s="37" t="s">
        <v>77</v>
      </c>
      <c r="AI296" s="37" t="s">
        <v>77</v>
      </c>
      <c r="AJ296" s="37" t="s">
        <v>77</v>
      </c>
      <c r="AK296" s="37" t="s">
        <v>257</v>
      </c>
      <c r="AL296" s="37"/>
      <c r="AM296" s="37" t="s">
        <v>92</v>
      </c>
      <c r="AN296" s="37" t="s">
        <v>90</v>
      </c>
      <c r="AO296" s="37" t="s">
        <v>91</v>
      </c>
      <c r="AP296" s="37" t="s">
        <v>92</v>
      </c>
      <c r="AQ296" s="37" t="s">
        <v>77</v>
      </c>
      <c r="AR296" s="37" t="s">
        <v>77</v>
      </c>
      <c r="AS296" s="37" t="s">
        <v>77</v>
      </c>
      <c r="AT296" s="152">
        <v>37714</v>
      </c>
      <c r="AU296" s="37" t="s">
        <v>88</v>
      </c>
      <c r="AV296" s="37" t="s">
        <v>81</v>
      </c>
      <c r="AW296" s="37" t="s">
        <v>77</v>
      </c>
      <c r="AX296" s="37" t="s">
        <v>77</v>
      </c>
      <c r="AY296" s="37" t="s">
        <v>75</v>
      </c>
      <c r="AZ296" s="37" t="s">
        <v>77</v>
      </c>
      <c r="BA296" s="37" t="s">
        <v>93</v>
      </c>
      <c r="BB296" s="152">
        <v>37714</v>
      </c>
      <c r="BC296" s="37"/>
      <c r="BD296" s="37" t="s">
        <v>94</v>
      </c>
      <c r="BE296" s="154">
        <v>42233.837708333333</v>
      </c>
      <c r="BF296" s="37" t="s">
        <v>77</v>
      </c>
      <c r="BG296" s="37" t="s">
        <v>1257</v>
      </c>
      <c r="BH296" s="37" t="s">
        <v>1240</v>
      </c>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row>
    <row r="297" spans="1:99" s="26" customFormat="1" ht="42">
      <c r="A297" s="26" t="s">
        <v>1961</v>
      </c>
      <c r="B297" s="161" t="s">
        <v>1213</v>
      </c>
      <c r="C297" s="166" t="s">
        <v>1236</v>
      </c>
      <c r="D297" s="37" t="s">
        <v>75</v>
      </c>
      <c r="E297" s="37" t="s">
        <v>75</v>
      </c>
      <c r="F297" s="37" t="s">
        <v>75</v>
      </c>
      <c r="G297" s="37" t="s">
        <v>75</v>
      </c>
      <c r="H297" s="37" t="s">
        <v>75</v>
      </c>
      <c r="I297" s="37" t="s">
        <v>75</v>
      </c>
      <c r="J297" s="37" t="s">
        <v>77</v>
      </c>
      <c r="K297" s="37" t="s">
        <v>75</v>
      </c>
      <c r="L297" s="37" t="s">
        <v>77</v>
      </c>
      <c r="M297" s="37" t="s">
        <v>77</v>
      </c>
      <c r="N297" s="37" t="s">
        <v>75</v>
      </c>
      <c r="O297" s="37" t="s">
        <v>75</v>
      </c>
      <c r="P297" s="37" t="s">
        <v>75</v>
      </c>
      <c r="Q297" s="37" t="s">
        <v>75</v>
      </c>
      <c r="R297" s="37" t="s">
        <v>75</v>
      </c>
      <c r="S297" s="37" t="s">
        <v>75</v>
      </c>
      <c r="T297" s="152">
        <v>42186</v>
      </c>
      <c r="U297" s="37" t="s">
        <v>81</v>
      </c>
      <c r="V297" s="37" t="s">
        <v>1213</v>
      </c>
      <c r="W297" s="37" t="s">
        <v>1214</v>
      </c>
      <c r="X297" s="37" t="s">
        <v>83</v>
      </c>
      <c r="Y297" s="37" t="s">
        <v>1138</v>
      </c>
      <c r="Z297" s="37" t="s">
        <v>1215</v>
      </c>
      <c r="AA297" s="37" t="s">
        <v>85</v>
      </c>
      <c r="AB297" s="153">
        <v>40</v>
      </c>
      <c r="AC297" s="37" t="s">
        <v>86</v>
      </c>
      <c r="AD297" s="37" t="s">
        <v>126</v>
      </c>
      <c r="AE297" s="37" t="s">
        <v>1747</v>
      </c>
      <c r="AF297" s="37" t="s">
        <v>88</v>
      </c>
      <c r="AG297" s="37" t="s">
        <v>89</v>
      </c>
      <c r="AH297" s="37" t="s">
        <v>77</v>
      </c>
      <c r="AI297" s="37" t="s">
        <v>77</v>
      </c>
      <c r="AJ297" s="37" t="s">
        <v>77</v>
      </c>
      <c r="AK297" s="37" t="s">
        <v>257</v>
      </c>
      <c r="AL297" s="37"/>
      <c r="AM297" s="37" t="s">
        <v>92</v>
      </c>
      <c r="AN297" s="37" t="s">
        <v>90</v>
      </c>
      <c r="AO297" s="37" t="s">
        <v>91</v>
      </c>
      <c r="AP297" s="37" t="s">
        <v>92</v>
      </c>
      <c r="AQ297" s="37" t="s">
        <v>77</v>
      </c>
      <c r="AR297" s="37" t="s">
        <v>77</v>
      </c>
      <c r="AS297" s="37" t="s">
        <v>77</v>
      </c>
      <c r="AT297" s="152">
        <v>37714</v>
      </c>
      <c r="AU297" s="37" t="s">
        <v>88</v>
      </c>
      <c r="AV297" s="37" t="s">
        <v>81</v>
      </c>
      <c r="AW297" s="37" t="s">
        <v>77</v>
      </c>
      <c r="AX297" s="37" t="s">
        <v>77</v>
      </c>
      <c r="AY297" s="37" t="s">
        <v>75</v>
      </c>
      <c r="AZ297" s="37" t="s">
        <v>77</v>
      </c>
      <c r="BA297" s="37" t="s">
        <v>93</v>
      </c>
      <c r="BB297" s="152">
        <v>37714</v>
      </c>
      <c r="BC297" s="37"/>
      <c r="BD297" s="37" t="s">
        <v>94</v>
      </c>
      <c r="BE297" s="154">
        <v>42233.837708333333</v>
      </c>
      <c r="BF297" s="37" t="s">
        <v>77</v>
      </c>
      <c r="BG297" s="37" t="s">
        <v>1257</v>
      </c>
      <c r="BH297" s="37" t="s">
        <v>1240</v>
      </c>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row>
    <row r="298" spans="1:99" s="26" customFormat="1" ht="42">
      <c r="A298" s="26" t="s">
        <v>1962</v>
      </c>
      <c r="B298" s="161" t="s">
        <v>1216</v>
      </c>
      <c r="C298" s="166" t="s">
        <v>1236</v>
      </c>
      <c r="D298" s="37" t="s">
        <v>75</v>
      </c>
      <c r="E298" s="37" t="s">
        <v>75</v>
      </c>
      <c r="F298" s="37" t="s">
        <v>75</v>
      </c>
      <c r="G298" s="37" t="s">
        <v>75</v>
      </c>
      <c r="H298" s="37" t="s">
        <v>75</v>
      </c>
      <c r="I298" s="37" t="s">
        <v>75</v>
      </c>
      <c r="J298" s="37" t="s">
        <v>77</v>
      </c>
      <c r="K298" s="37" t="s">
        <v>75</v>
      </c>
      <c r="L298" s="37" t="s">
        <v>77</v>
      </c>
      <c r="M298" s="37" t="s">
        <v>77</v>
      </c>
      <c r="N298" s="37" t="s">
        <v>75</v>
      </c>
      <c r="O298" s="37" t="s">
        <v>75</v>
      </c>
      <c r="P298" s="37" t="s">
        <v>75</v>
      </c>
      <c r="Q298" s="37" t="s">
        <v>75</v>
      </c>
      <c r="R298" s="37" t="s">
        <v>75</v>
      </c>
      <c r="S298" s="37" t="s">
        <v>75</v>
      </c>
      <c r="T298" s="152">
        <v>42186</v>
      </c>
      <c r="U298" s="37" t="s">
        <v>81</v>
      </c>
      <c r="V298" s="37" t="s">
        <v>1216</v>
      </c>
      <c r="W298" s="37" t="s">
        <v>1217</v>
      </c>
      <c r="X298" s="37" t="s">
        <v>83</v>
      </c>
      <c r="Y298" s="37" t="s">
        <v>1138</v>
      </c>
      <c r="Z298" s="37" t="s">
        <v>1218</v>
      </c>
      <c r="AA298" s="37" t="s">
        <v>85</v>
      </c>
      <c r="AB298" s="153">
        <v>40</v>
      </c>
      <c r="AC298" s="37" t="s">
        <v>86</v>
      </c>
      <c r="AD298" s="37" t="s">
        <v>126</v>
      </c>
      <c r="AE298" s="37" t="s">
        <v>1747</v>
      </c>
      <c r="AF298" s="37" t="s">
        <v>88</v>
      </c>
      <c r="AG298" s="37" t="s">
        <v>89</v>
      </c>
      <c r="AH298" s="37" t="s">
        <v>77</v>
      </c>
      <c r="AI298" s="37" t="s">
        <v>77</v>
      </c>
      <c r="AJ298" s="37" t="s">
        <v>77</v>
      </c>
      <c r="AK298" s="37" t="s">
        <v>257</v>
      </c>
      <c r="AL298" s="37"/>
      <c r="AM298" s="37" t="s">
        <v>92</v>
      </c>
      <c r="AN298" s="37" t="s">
        <v>90</v>
      </c>
      <c r="AO298" s="37" t="s">
        <v>91</v>
      </c>
      <c r="AP298" s="37" t="s">
        <v>92</v>
      </c>
      <c r="AQ298" s="37" t="s">
        <v>77</v>
      </c>
      <c r="AR298" s="37" t="s">
        <v>77</v>
      </c>
      <c r="AS298" s="37" t="s">
        <v>77</v>
      </c>
      <c r="AT298" s="152">
        <v>37714</v>
      </c>
      <c r="AU298" s="37" t="s">
        <v>88</v>
      </c>
      <c r="AV298" s="37" t="s">
        <v>81</v>
      </c>
      <c r="AW298" s="37" t="s">
        <v>77</v>
      </c>
      <c r="AX298" s="37" t="s">
        <v>77</v>
      </c>
      <c r="AY298" s="37" t="s">
        <v>75</v>
      </c>
      <c r="AZ298" s="37" t="s">
        <v>77</v>
      </c>
      <c r="BA298" s="37" t="s">
        <v>93</v>
      </c>
      <c r="BB298" s="152">
        <v>37714</v>
      </c>
      <c r="BC298" s="37"/>
      <c r="BD298" s="37" t="s">
        <v>94</v>
      </c>
      <c r="BE298" s="154">
        <v>42233.837708333333</v>
      </c>
      <c r="BF298" s="37" t="s">
        <v>77</v>
      </c>
      <c r="BG298" s="37" t="s">
        <v>1257</v>
      </c>
      <c r="BH298" s="37" t="s">
        <v>1240</v>
      </c>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row>
    <row r="299" spans="1:99" s="26" customFormat="1" ht="42">
      <c r="A299" s="26" t="s">
        <v>1963</v>
      </c>
      <c r="B299" s="161" t="s">
        <v>1964</v>
      </c>
      <c r="C299" s="166" t="s">
        <v>1236</v>
      </c>
      <c r="D299" s="37" t="s">
        <v>75</v>
      </c>
      <c r="E299" s="37" t="s">
        <v>75</v>
      </c>
      <c r="F299" s="37" t="s">
        <v>75</v>
      </c>
      <c r="G299" s="37" t="s">
        <v>75</v>
      </c>
      <c r="H299" s="37" t="s">
        <v>75</v>
      </c>
      <c r="I299" s="37" t="s">
        <v>75</v>
      </c>
      <c r="J299" s="37" t="s">
        <v>77</v>
      </c>
      <c r="K299" s="37" t="s">
        <v>75</v>
      </c>
      <c r="L299" s="37" t="s">
        <v>77</v>
      </c>
      <c r="M299" s="37" t="s">
        <v>77</v>
      </c>
      <c r="N299" s="37" t="s">
        <v>75</v>
      </c>
      <c r="O299" s="37" t="s">
        <v>75</v>
      </c>
      <c r="P299" s="37" t="s">
        <v>75</v>
      </c>
      <c r="Q299" s="37" t="s">
        <v>75</v>
      </c>
      <c r="R299" s="37" t="s">
        <v>75</v>
      </c>
      <c r="S299" s="37" t="s">
        <v>75</v>
      </c>
      <c r="T299" s="152">
        <v>42552</v>
      </c>
      <c r="U299" s="37" t="s">
        <v>81</v>
      </c>
      <c r="V299" s="37" t="s">
        <v>1964</v>
      </c>
      <c r="W299" s="37" t="s">
        <v>1965</v>
      </c>
      <c r="X299" s="37" t="s">
        <v>83</v>
      </c>
      <c r="Y299" s="37" t="s">
        <v>1138</v>
      </c>
      <c r="Z299" s="37" t="s">
        <v>1966</v>
      </c>
      <c r="AA299" s="37" t="s">
        <v>85</v>
      </c>
      <c r="AB299" s="153">
        <v>40</v>
      </c>
      <c r="AC299" s="37" t="s">
        <v>86</v>
      </c>
      <c r="AD299" s="37" t="s">
        <v>126</v>
      </c>
      <c r="AE299" s="37" t="s">
        <v>1747</v>
      </c>
      <c r="AF299" s="37" t="s">
        <v>88</v>
      </c>
      <c r="AG299" s="37" t="s">
        <v>89</v>
      </c>
      <c r="AH299" s="37" t="s">
        <v>77</v>
      </c>
      <c r="AI299" s="37" t="s">
        <v>77</v>
      </c>
      <c r="AJ299" s="37" t="s">
        <v>77</v>
      </c>
      <c r="AK299" s="37" t="s">
        <v>257</v>
      </c>
      <c r="AL299" s="37"/>
      <c r="AM299" s="37" t="s">
        <v>228</v>
      </c>
      <c r="AN299" s="37" t="s">
        <v>90</v>
      </c>
      <c r="AO299" s="37" t="s">
        <v>91</v>
      </c>
      <c r="AP299" s="37" t="s">
        <v>92</v>
      </c>
      <c r="AQ299" s="37" t="s">
        <v>77</v>
      </c>
      <c r="AR299" s="37" t="s">
        <v>77</v>
      </c>
      <c r="AS299" s="37" t="s">
        <v>77</v>
      </c>
      <c r="AT299" s="152">
        <v>42550</v>
      </c>
      <c r="AU299" s="37" t="s">
        <v>88</v>
      </c>
      <c r="AV299" s="37" t="s">
        <v>81</v>
      </c>
      <c r="AW299" s="37" t="s">
        <v>77</v>
      </c>
      <c r="AX299" s="37" t="s">
        <v>77</v>
      </c>
      <c r="AY299" s="37" t="s">
        <v>75</v>
      </c>
      <c r="AZ299" s="37" t="s">
        <v>77</v>
      </c>
      <c r="BA299" s="37" t="s">
        <v>93</v>
      </c>
      <c r="BB299" s="152">
        <v>42550</v>
      </c>
      <c r="BC299" s="37"/>
      <c r="BD299" s="37" t="s">
        <v>171</v>
      </c>
      <c r="BE299" s="154">
        <v>42891.433495370373</v>
      </c>
      <c r="BF299" s="37" t="s">
        <v>77</v>
      </c>
      <c r="BG299" s="37" t="s">
        <v>1257</v>
      </c>
      <c r="BH299" s="37" t="s">
        <v>1240</v>
      </c>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row>
    <row r="300" spans="1:99" s="26" customFormat="1" ht="42">
      <c r="A300" s="26" t="s">
        <v>1967</v>
      </c>
      <c r="B300" s="161" t="s">
        <v>1968</v>
      </c>
      <c r="C300" s="166" t="s">
        <v>1236</v>
      </c>
      <c r="D300" s="37" t="s">
        <v>75</v>
      </c>
      <c r="E300" s="37" t="s">
        <v>75</v>
      </c>
      <c r="F300" s="37" t="s">
        <v>75</v>
      </c>
      <c r="G300" s="37" t="s">
        <v>75</v>
      </c>
      <c r="H300" s="37" t="s">
        <v>75</v>
      </c>
      <c r="I300" s="37" t="s">
        <v>75</v>
      </c>
      <c r="J300" s="37" t="s">
        <v>77</v>
      </c>
      <c r="K300" s="37" t="s">
        <v>75</v>
      </c>
      <c r="L300" s="37" t="s">
        <v>77</v>
      </c>
      <c r="M300" s="37" t="s">
        <v>77</v>
      </c>
      <c r="N300" s="37" t="s">
        <v>75</v>
      </c>
      <c r="O300" s="37" t="s">
        <v>75</v>
      </c>
      <c r="P300" s="37" t="s">
        <v>75</v>
      </c>
      <c r="Q300" s="37" t="s">
        <v>75</v>
      </c>
      <c r="R300" s="37" t="s">
        <v>75</v>
      </c>
      <c r="S300" s="37" t="s">
        <v>75</v>
      </c>
      <c r="T300" s="152">
        <v>42186</v>
      </c>
      <c r="U300" s="37" t="s">
        <v>81</v>
      </c>
      <c r="V300" s="37" t="s">
        <v>1968</v>
      </c>
      <c r="W300" s="37" t="s">
        <v>1969</v>
      </c>
      <c r="X300" s="37" t="s">
        <v>83</v>
      </c>
      <c r="Y300" s="37" t="s">
        <v>1138</v>
      </c>
      <c r="Z300" s="37" t="s">
        <v>1196</v>
      </c>
      <c r="AA300" s="37" t="s">
        <v>85</v>
      </c>
      <c r="AB300" s="153">
        <v>40</v>
      </c>
      <c r="AC300" s="37" t="s">
        <v>86</v>
      </c>
      <c r="AD300" s="37" t="s">
        <v>126</v>
      </c>
      <c r="AE300" s="37" t="s">
        <v>1747</v>
      </c>
      <c r="AF300" s="37" t="s">
        <v>88</v>
      </c>
      <c r="AG300" s="37" t="s">
        <v>89</v>
      </c>
      <c r="AH300" s="37" t="s">
        <v>77</v>
      </c>
      <c r="AI300" s="37" t="s">
        <v>77</v>
      </c>
      <c r="AJ300" s="37" t="s">
        <v>77</v>
      </c>
      <c r="AK300" s="37" t="s">
        <v>257</v>
      </c>
      <c r="AL300" s="37"/>
      <c r="AM300" s="37" t="s">
        <v>228</v>
      </c>
      <c r="AN300" s="37" t="s">
        <v>90</v>
      </c>
      <c r="AO300" s="37" t="s">
        <v>91</v>
      </c>
      <c r="AP300" s="37" t="s">
        <v>92</v>
      </c>
      <c r="AQ300" s="37" t="s">
        <v>77</v>
      </c>
      <c r="AR300" s="37" t="s">
        <v>77</v>
      </c>
      <c r="AS300" s="37" t="s">
        <v>77</v>
      </c>
      <c r="AT300" s="152">
        <v>37714</v>
      </c>
      <c r="AU300" s="37" t="s">
        <v>88</v>
      </c>
      <c r="AV300" s="37" t="s">
        <v>81</v>
      </c>
      <c r="AW300" s="37" t="s">
        <v>77</v>
      </c>
      <c r="AX300" s="37" t="s">
        <v>77</v>
      </c>
      <c r="AY300" s="37" t="s">
        <v>75</v>
      </c>
      <c r="AZ300" s="37" t="s">
        <v>77</v>
      </c>
      <c r="BA300" s="37" t="s">
        <v>93</v>
      </c>
      <c r="BB300" s="152">
        <v>37714</v>
      </c>
      <c r="BC300" s="37"/>
      <c r="BD300" s="37" t="s">
        <v>94</v>
      </c>
      <c r="BE300" s="154">
        <v>42233.837719907409</v>
      </c>
      <c r="BF300" s="37" t="s">
        <v>77</v>
      </c>
      <c r="BG300" s="37" t="s">
        <v>1257</v>
      </c>
      <c r="BH300" s="37" t="s">
        <v>1240</v>
      </c>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row>
    <row r="301" spans="1:99" s="26" customFormat="1" ht="42">
      <c r="A301" s="26" t="s">
        <v>1970</v>
      </c>
      <c r="B301" s="161" t="s">
        <v>1971</v>
      </c>
      <c r="C301" s="166" t="s">
        <v>1236</v>
      </c>
      <c r="D301" s="37" t="s">
        <v>75</v>
      </c>
      <c r="E301" s="37" t="s">
        <v>75</v>
      </c>
      <c r="F301" s="37" t="s">
        <v>75</v>
      </c>
      <c r="G301" s="37" t="s">
        <v>75</v>
      </c>
      <c r="H301" s="37" t="s">
        <v>75</v>
      </c>
      <c r="I301" s="37" t="s">
        <v>75</v>
      </c>
      <c r="J301" s="37" t="s">
        <v>77</v>
      </c>
      <c r="K301" s="37" t="s">
        <v>75</v>
      </c>
      <c r="L301" s="37" t="s">
        <v>77</v>
      </c>
      <c r="M301" s="37" t="s">
        <v>77</v>
      </c>
      <c r="N301" s="37" t="s">
        <v>75</v>
      </c>
      <c r="O301" s="37" t="s">
        <v>75</v>
      </c>
      <c r="P301" s="37" t="s">
        <v>75</v>
      </c>
      <c r="Q301" s="37" t="s">
        <v>75</v>
      </c>
      <c r="R301" s="37" t="s">
        <v>75</v>
      </c>
      <c r="S301" s="37" t="s">
        <v>75</v>
      </c>
      <c r="T301" s="152">
        <v>42186</v>
      </c>
      <c r="U301" s="37" t="s">
        <v>81</v>
      </c>
      <c r="V301" s="37" t="s">
        <v>1971</v>
      </c>
      <c r="W301" s="37" t="s">
        <v>1972</v>
      </c>
      <c r="X301" s="37" t="s">
        <v>83</v>
      </c>
      <c r="Y301" s="37" t="s">
        <v>1138</v>
      </c>
      <c r="Z301" s="37" t="s">
        <v>1215</v>
      </c>
      <c r="AA301" s="37" t="s">
        <v>85</v>
      </c>
      <c r="AB301" s="153">
        <v>40</v>
      </c>
      <c r="AC301" s="37" t="s">
        <v>86</v>
      </c>
      <c r="AD301" s="37" t="s">
        <v>126</v>
      </c>
      <c r="AE301" s="37" t="s">
        <v>1747</v>
      </c>
      <c r="AF301" s="37" t="s">
        <v>88</v>
      </c>
      <c r="AG301" s="37" t="s">
        <v>89</v>
      </c>
      <c r="AH301" s="37" t="s">
        <v>77</v>
      </c>
      <c r="AI301" s="37" t="s">
        <v>77</v>
      </c>
      <c r="AJ301" s="37" t="s">
        <v>77</v>
      </c>
      <c r="AK301" s="37" t="s">
        <v>257</v>
      </c>
      <c r="AL301" s="37"/>
      <c r="AM301" s="37" t="s">
        <v>228</v>
      </c>
      <c r="AN301" s="37" t="s">
        <v>90</v>
      </c>
      <c r="AO301" s="37" t="s">
        <v>91</v>
      </c>
      <c r="AP301" s="37" t="s">
        <v>92</v>
      </c>
      <c r="AQ301" s="37" t="s">
        <v>77</v>
      </c>
      <c r="AR301" s="37" t="s">
        <v>77</v>
      </c>
      <c r="AS301" s="37" t="s">
        <v>77</v>
      </c>
      <c r="AT301" s="152">
        <v>37714</v>
      </c>
      <c r="AU301" s="37" t="s">
        <v>88</v>
      </c>
      <c r="AV301" s="37" t="s">
        <v>81</v>
      </c>
      <c r="AW301" s="37" t="s">
        <v>77</v>
      </c>
      <c r="AX301" s="37" t="s">
        <v>77</v>
      </c>
      <c r="AY301" s="37" t="s">
        <v>75</v>
      </c>
      <c r="AZ301" s="37" t="s">
        <v>77</v>
      </c>
      <c r="BA301" s="37" t="s">
        <v>93</v>
      </c>
      <c r="BB301" s="152">
        <v>37714</v>
      </c>
      <c r="BC301" s="37"/>
      <c r="BD301" s="37" t="s">
        <v>94</v>
      </c>
      <c r="BE301" s="154">
        <v>42233.837719907409</v>
      </c>
      <c r="BF301" s="37" t="s">
        <v>77</v>
      </c>
      <c r="BG301" s="37" t="s">
        <v>1257</v>
      </c>
      <c r="BH301" s="37" t="s">
        <v>1240</v>
      </c>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row>
    <row r="302" spans="1:99" s="26" customFormat="1" ht="28">
      <c r="A302" s="26" t="s">
        <v>1973</v>
      </c>
      <c r="B302" s="161" t="s">
        <v>1974</v>
      </c>
      <c r="C302" s="166" t="s">
        <v>1236</v>
      </c>
      <c r="D302" s="37" t="s">
        <v>75</v>
      </c>
      <c r="E302" s="37" t="s">
        <v>75</v>
      </c>
      <c r="F302" s="37" t="s">
        <v>75</v>
      </c>
      <c r="G302" s="37" t="s">
        <v>75</v>
      </c>
      <c r="H302" s="37" t="s">
        <v>75</v>
      </c>
      <c r="I302" s="37" t="s">
        <v>75</v>
      </c>
      <c r="J302" s="37" t="s">
        <v>77</v>
      </c>
      <c r="K302" s="37" t="s">
        <v>75</v>
      </c>
      <c r="L302" s="37" t="s">
        <v>77</v>
      </c>
      <c r="M302" s="37" t="s">
        <v>77</v>
      </c>
      <c r="N302" s="37" t="s">
        <v>75</v>
      </c>
      <c r="O302" s="37" t="s">
        <v>75</v>
      </c>
      <c r="P302" s="37" t="s">
        <v>75</v>
      </c>
      <c r="Q302" s="37" t="s">
        <v>75</v>
      </c>
      <c r="R302" s="37" t="s">
        <v>75</v>
      </c>
      <c r="S302" s="37" t="s">
        <v>75</v>
      </c>
      <c r="T302" s="152">
        <v>42186</v>
      </c>
      <c r="U302" s="37" t="s">
        <v>81</v>
      </c>
      <c r="V302" s="37" t="s">
        <v>1974</v>
      </c>
      <c r="W302" s="37" t="s">
        <v>1975</v>
      </c>
      <c r="X302" s="37" t="s">
        <v>83</v>
      </c>
      <c r="Y302" s="37" t="s">
        <v>1138</v>
      </c>
      <c r="Z302" s="37" t="s">
        <v>858</v>
      </c>
      <c r="AA302" s="37" t="s">
        <v>85</v>
      </c>
      <c r="AB302" s="153">
        <v>40</v>
      </c>
      <c r="AC302" s="37" t="s">
        <v>86</v>
      </c>
      <c r="AD302" s="37" t="s">
        <v>126</v>
      </c>
      <c r="AE302" s="37" t="s">
        <v>1747</v>
      </c>
      <c r="AF302" s="37" t="s">
        <v>88</v>
      </c>
      <c r="AG302" s="37" t="s">
        <v>77</v>
      </c>
      <c r="AH302" s="37" t="s">
        <v>77</v>
      </c>
      <c r="AI302" s="37" t="s">
        <v>77</v>
      </c>
      <c r="AJ302" s="37" t="s">
        <v>77</v>
      </c>
      <c r="AK302" s="37" t="s">
        <v>257</v>
      </c>
      <c r="AL302" s="37"/>
      <c r="AM302" s="37" t="s">
        <v>844</v>
      </c>
      <c r="AN302" s="37" t="s">
        <v>90</v>
      </c>
      <c r="AO302" s="37" t="s">
        <v>91</v>
      </c>
      <c r="AP302" s="37" t="s">
        <v>92</v>
      </c>
      <c r="AQ302" s="37" t="s">
        <v>77</v>
      </c>
      <c r="AR302" s="37" t="s">
        <v>77</v>
      </c>
      <c r="AS302" s="37" t="s">
        <v>77</v>
      </c>
      <c r="AT302" s="152">
        <v>37714</v>
      </c>
      <c r="AU302" s="37" t="s">
        <v>88</v>
      </c>
      <c r="AV302" s="37" t="s">
        <v>81</v>
      </c>
      <c r="AW302" s="37" t="s">
        <v>77</v>
      </c>
      <c r="AX302" s="37" t="s">
        <v>77</v>
      </c>
      <c r="AY302" s="37" t="s">
        <v>75</v>
      </c>
      <c r="AZ302" s="37" t="s">
        <v>77</v>
      </c>
      <c r="BA302" s="37" t="s">
        <v>93</v>
      </c>
      <c r="BB302" s="152">
        <v>37714</v>
      </c>
      <c r="BC302" s="37"/>
      <c r="BD302" s="37" t="s">
        <v>94</v>
      </c>
      <c r="BE302" s="154">
        <v>42233.837731481479</v>
      </c>
      <c r="BF302" s="37" t="s">
        <v>77</v>
      </c>
      <c r="BG302" s="37" t="s">
        <v>1239</v>
      </c>
      <c r="BH302" s="37" t="s">
        <v>1240</v>
      </c>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row>
    <row r="303" spans="1:99" s="26" customFormat="1" ht="42">
      <c r="A303" s="26" t="s">
        <v>1976</v>
      </c>
      <c r="B303" s="161" t="s">
        <v>1977</v>
      </c>
      <c r="C303" s="166" t="s">
        <v>1236</v>
      </c>
      <c r="D303" s="37" t="s">
        <v>75</v>
      </c>
      <c r="E303" s="37" t="s">
        <v>75</v>
      </c>
      <c r="F303" s="37" t="s">
        <v>75</v>
      </c>
      <c r="G303" s="37" t="s">
        <v>75</v>
      </c>
      <c r="H303" s="37" t="s">
        <v>75</v>
      </c>
      <c r="I303" s="37" t="s">
        <v>75</v>
      </c>
      <c r="J303" s="37" t="s">
        <v>77</v>
      </c>
      <c r="K303" s="37" t="s">
        <v>75</v>
      </c>
      <c r="L303" s="37" t="s">
        <v>77</v>
      </c>
      <c r="M303" s="37" t="s">
        <v>77</v>
      </c>
      <c r="N303" s="37" t="s">
        <v>75</v>
      </c>
      <c r="O303" s="37" t="s">
        <v>75</v>
      </c>
      <c r="P303" s="37" t="s">
        <v>75</v>
      </c>
      <c r="Q303" s="37" t="s">
        <v>75</v>
      </c>
      <c r="R303" s="37" t="s">
        <v>75</v>
      </c>
      <c r="S303" s="37" t="s">
        <v>75</v>
      </c>
      <c r="T303" s="152">
        <v>42186</v>
      </c>
      <c r="U303" s="37" t="s">
        <v>81</v>
      </c>
      <c r="V303" s="37" t="s">
        <v>1977</v>
      </c>
      <c r="W303" s="37" t="s">
        <v>1978</v>
      </c>
      <c r="X303" s="37" t="s">
        <v>83</v>
      </c>
      <c r="Y303" s="37" t="s">
        <v>1138</v>
      </c>
      <c r="Z303" s="37" t="s">
        <v>901</v>
      </c>
      <c r="AA303" s="37" t="s">
        <v>85</v>
      </c>
      <c r="AB303" s="153">
        <v>40</v>
      </c>
      <c r="AC303" s="37" t="s">
        <v>86</v>
      </c>
      <c r="AD303" s="37" t="s">
        <v>126</v>
      </c>
      <c r="AE303" s="37" t="s">
        <v>1747</v>
      </c>
      <c r="AF303" s="37" t="s">
        <v>88</v>
      </c>
      <c r="AG303" s="37" t="s">
        <v>77</v>
      </c>
      <c r="AH303" s="37" t="s">
        <v>77</v>
      </c>
      <c r="AI303" s="37" t="s">
        <v>77</v>
      </c>
      <c r="AJ303" s="37" t="s">
        <v>77</v>
      </c>
      <c r="AK303" s="37" t="s">
        <v>257</v>
      </c>
      <c r="AL303" s="37"/>
      <c r="AM303" s="37" t="s">
        <v>228</v>
      </c>
      <c r="AN303" s="37" t="s">
        <v>90</v>
      </c>
      <c r="AO303" s="37" t="s">
        <v>91</v>
      </c>
      <c r="AP303" s="37" t="s">
        <v>92</v>
      </c>
      <c r="AQ303" s="37" t="s">
        <v>77</v>
      </c>
      <c r="AR303" s="37" t="s">
        <v>77</v>
      </c>
      <c r="AS303" s="37" t="s">
        <v>77</v>
      </c>
      <c r="AT303" s="152">
        <v>37714</v>
      </c>
      <c r="AU303" s="37" t="s">
        <v>88</v>
      </c>
      <c r="AV303" s="37" t="s">
        <v>81</v>
      </c>
      <c r="AW303" s="37" t="s">
        <v>77</v>
      </c>
      <c r="AX303" s="37" t="s">
        <v>77</v>
      </c>
      <c r="AY303" s="37" t="s">
        <v>75</v>
      </c>
      <c r="AZ303" s="37" t="s">
        <v>77</v>
      </c>
      <c r="BA303" s="37" t="s">
        <v>93</v>
      </c>
      <c r="BB303" s="152">
        <v>37714</v>
      </c>
      <c r="BC303" s="37"/>
      <c r="BD303" s="37" t="s">
        <v>94</v>
      </c>
      <c r="BE303" s="154">
        <v>42233.837731481479</v>
      </c>
      <c r="BF303" s="37" t="s">
        <v>77</v>
      </c>
      <c r="BG303" s="37" t="s">
        <v>1239</v>
      </c>
      <c r="BH303" s="37" t="s">
        <v>1240</v>
      </c>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row>
    <row r="304" spans="1:99" s="26" customFormat="1" ht="28">
      <c r="A304" s="26" t="s">
        <v>1979</v>
      </c>
      <c r="B304" s="161" t="s">
        <v>1980</v>
      </c>
      <c r="C304" s="166" t="s">
        <v>1236</v>
      </c>
      <c r="D304" s="37" t="s">
        <v>75</v>
      </c>
      <c r="E304" s="37" t="s">
        <v>75</v>
      </c>
      <c r="F304" s="37" t="s">
        <v>75</v>
      </c>
      <c r="G304" s="37" t="s">
        <v>75</v>
      </c>
      <c r="H304" s="37" t="s">
        <v>75</v>
      </c>
      <c r="I304" s="37" t="s">
        <v>75</v>
      </c>
      <c r="J304" s="37" t="s">
        <v>77</v>
      </c>
      <c r="K304" s="37" t="s">
        <v>75</v>
      </c>
      <c r="L304" s="37" t="s">
        <v>77</v>
      </c>
      <c r="M304" s="37" t="s">
        <v>77</v>
      </c>
      <c r="N304" s="37" t="s">
        <v>75</v>
      </c>
      <c r="O304" s="37" t="s">
        <v>75</v>
      </c>
      <c r="P304" s="37" t="s">
        <v>75</v>
      </c>
      <c r="Q304" s="37" t="s">
        <v>75</v>
      </c>
      <c r="R304" s="37" t="s">
        <v>75</v>
      </c>
      <c r="S304" s="37" t="s">
        <v>75</v>
      </c>
      <c r="T304" s="152">
        <v>42186</v>
      </c>
      <c r="U304" s="37" t="s">
        <v>81</v>
      </c>
      <c r="V304" s="37" t="s">
        <v>1980</v>
      </c>
      <c r="W304" s="37" t="s">
        <v>1981</v>
      </c>
      <c r="X304" s="37" t="s">
        <v>83</v>
      </c>
      <c r="Y304" s="37" t="s">
        <v>1138</v>
      </c>
      <c r="Z304" s="37" t="s">
        <v>855</v>
      </c>
      <c r="AA304" s="37" t="s">
        <v>85</v>
      </c>
      <c r="AB304" s="153">
        <v>40</v>
      </c>
      <c r="AC304" s="37" t="s">
        <v>86</v>
      </c>
      <c r="AD304" s="37" t="s">
        <v>126</v>
      </c>
      <c r="AE304" s="37" t="s">
        <v>1747</v>
      </c>
      <c r="AF304" s="37" t="s">
        <v>88</v>
      </c>
      <c r="AG304" s="37" t="s">
        <v>77</v>
      </c>
      <c r="AH304" s="37" t="s">
        <v>77</v>
      </c>
      <c r="AI304" s="37" t="s">
        <v>77</v>
      </c>
      <c r="AJ304" s="37" t="s">
        <v>77</v>
      </c>
      <c r="AK304" s="37" t="s">
        <v>257</v>
      </c>
      <c r="AL304" s="37"/>
      <c r="AM304" s="37" t="s">
        <v>228</v>
      </c>
      <c r="AN304" s="37" t="s">
        <v>90</v>
      </c>
      <c r="AO304" s="37" t="s">
        <v>91</v>
      </c>
      <c r="AP304" s="37" t="s">
        <v>92</v>
      </c>
      <c r="AQ304" s="37" t="s">
        <v>77</v>
      </c>
      <c r="AR304" s="37" t="s">
        <v>77</v>
      </c>
      <c r="AS304" s="37" t="s">
        <v>77</v>
      </c>
      <c r="AT304" s="152">
        <v>37714</v>
      </c>
      <c r="AU304" s="37" t="s">
        <v>88</v>
      </c>
      <c r="AV304" s="37" t="s">
        <v>81</v>
      </c>
      <c r="AW304" s="37" t="s">
        <v>77</v>
      </c>
      <c r="AX304" s="37" t="s">
        <v>77</v>
      </c>
      <c r="AY304" s="37" t="s">
        <v>75</v>
      </c>
      <c r="AZ304" s="37" t="s">
        <v>77</v>
      </c>
      <c r="BA304" s="37" t="s">
        <v>93</v>
      </c>
      <c r="BB304" s="152">
        <v>37714</v>
      </c>
      <c r="BC304" s="37"/>
      <c r="BD304" s="37" t="s">
        <v>94</v>
      </c>
      <c r="BE304" s="154">
        <v>42233.837731481479</v>
      </c>
      <c r="BF304" s="37" t="s">
        <v>77</v>
      </c>
      <c r="BG304" s="37" t="s">
        <v>1239</v>
      </c>
      <c r="BH304" s="37" t="s">
        <v>1240</v>
      </c>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row>
    <row r="305" spans="1:99" s="26" customFormat="1" ht="42">
      <c r="A305" s="26" t="s">
        <v>1982</v>
      </c>
      <c r="B305" s="161" t="s">
        <v>1983</v>
      </c>
      <c r="C305" s="166" t="s">
        <v>1236</v>
      </c>
      <c r="D305" s="37" t="s">
        <v>75</v>
      </c>
      <c r="E305" s="37" t="s">
        <v>75</v>
      </c>
      <c r="F305" s="37" t="s">
        <v>75</v>
      </c>
      <c r="G305" s="37" t="s">
        <v>75</v>
      </c>
      <c r="H305" s="37" t="s">
        <v>75</v>
      </c>
      <c r="I305" s="37" t="s">
        <v>75</v>
      </c>
      <c r="J305" s="37" t="s">
        <v>77</v>
      </c>
      <c r="K305" s="37" t="s">
        <v>75</v>
      </c>
      <c r="L305" s="37" t="s">
        <v>77</v>
      </c>
      <c r="M305" s="37" t="s">
        <v>77</v>
      </c>
      <c r="N305" s="37" t="s">
        <v>75</v>
      </c>
      <c r="O305" s="37" t="s">
        <v>75</v>
      </c>
      <c r="P305" s="37" t="s">
        <v>75</v>
      </c>
      <c r="Q305" s="37" t="s">
        <v>75</v>
      </c>
      <c r="R305" s="37" t="s">
        <v>75</v>
      </c>
      <c r="S305" s="37" t="s">
        <v>75</v>
      </c>
      <c r="T305" s="152">
        <v>42186</v>
      </c>
      <c r="U305" s="37" t="s">
        <v>81</v>
      </c>
      <c r="V305" s="37" t="s">
        <v>1983</v>
      </c>
      <c r="W305" s="37" t="s">
        <v>1984</v>
      </c>
      <c r="X305" s="37" t="s">
        <v>83</v>
      </c>
      <c r="Y305" s="37" t="s">
        <v>1138</v>
      </c>
      <c r="Z305" s="37" t="s">
        <v>858</v>
      </c>
      <c r="AA305" s="37" t="s">
        <v>85</v>
      </c>
      <c r="AB305" s="153">
        <v>40</v>
      </c>
      <c r="AC305" s="37" t="s">
        <v>86</v>
      </c>
      <c r="AD305" s="37" t="s">
        <v>126</v>
      </c>
      <c r="AE305" s="37" t="s">
        <v>1747</v>
      </c>
      <c r="AF305" s="37" t="s">
        <v>88</v>
      </c>
      <c r="AG305" s="37" t="s">
        <v>77</v>
      </c>
      <c r="AH305" s="37" t="s">
        <v>77</v>
      </c>
      <c r="AI305" s="37" t="s">
        <v>77</v>
      </c>
      <c r="AJ305" s="37" t="s">
        <v>77</v>
      </c>
      <c r="AK305" s="37" t="s">
        <v>257</v>
      </c>
      <c r="AL305" s="37"/>
      <c r="AM305" s="37" t="s">
        <v>228</v>
      </c>
      <c r="AN305" s="37" t="s">
        <v>90</v>
      </c>
      <c r="AO305" s="37" t="s">
        <v>91</v>
      </c>
      <c r="AP305" s="37" t="s">
        <v>92</v>
      </c>
      <c r="AQ305" s="37" t="s">
        <v>77</v>
      </c>
      <c r="AR305" s="37" t="s">
        <v>77</v>
      </c>
      <c r="AS305" s="37" t="s">
        <v>77</v>
      </c>
      <c r="AT305" s="152">
        <v>37714</v>
      </c>
      <c r="AU305" s="37" t="s">
        <v>88</v>
      </c>
      <c r="AV305" s="37" t="s">
        <v>81</v>
      </c>
      <c r="AW305" s="37" t="s">
        <v>77</v>
      </c>
      <c r="AX305" s="37" t="s">
        <v>77</v>
      </c>
      <c r="AY305" s="37" t="s">
        <v>75</v>
      </c>
      <c r="AZ305" s="37" t="s">
        <v>77</v>
      </c>
      <c r="BA305" s="37" t="s">
        <v>93</v>
      </c>
      <c r="BB305" s="152">
        <v>37714</v>
      </c>
      <c r="BC305" s="37"/>
      <c r="BD305" s="37" t="s">
        <v>94</v>
      </c>
      <c r="BE305" s="154">
        <v>42233.837743055556</v>
      </c>
      <c r="BF305" s="37" t="s">
        <v>77</v>
      </c>
      <c r="BG305" s="37" t="s">
        <v>1239</v>
      </c>
      <c r="BH305" s="37" t="s">
        <v>1240</v>
      </c>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row>
    <row r="306" spans="1:99" s="26" customFormat="1" ht="42">
      <c r="A306" s="26" t="s">
        <v>1985</v>
      </c>
      <c r="B306" s="161" t="s">
        <v>1986</v>
      </c>
      <c r="C306" s="166" t="s">
        <v>1236</v>
      </c>
      <c r="D306" s="37" t="s">
        <v>75</v>
      </c>
      <c r="E306" s="37" t="s">
        <v>75</v>
      </c>
      <c r="F306" s="37" t="s">
        <v>75</v>
      </c>
      <c r="G306" s="37" t="s">
        <v>75</v>
      </c>
      <c r="H306" s="37" t="s">
        <v>75</v>
      </c>
      <c r="I306" s="37" t="s">
        <v>75</v>
      </c>
      <c r="J306" s="37" t="s">
        <v>77</v>
      </c>
      <c r="K306" s="37" t="s">
        <v>75</v>
      </c>
      <c r="L306" s="37" t="s">
        <v>77</v>
      </c>
      <c r="M306" s="37" t="s">
        <v>77</v>
      </c>
      <c r="N306" s="37" t="s">
        <v>75</v>
      </c>
      <c r="O306" s="37" t="s">
        <v>75</v>
      </c>
      <c r="P306" s="37" t="s">
        <v>75</v>
      </c>
      <c r="Q306" s="37" t="s">
        <v>75</v>
      </c>
      <c r="R306" s="37" t="s">
        <v>75</v>
      </c>
      <c r="S306" s="37" t="s">
        <v>75</v>
      </c>
      <c r="T306" s="152">
        <v>42186</v>
      </c>
      <c r="U306" s="37" t="s">
        <v>81</v>
      </c>
      <c r="V306" s="37" t="s">
        <v>1986</v>
      </c>
      <c r="W306" s="37" t="s">
        <v>1987</v>
      </c>
      <c r="X306" s="37" t="s">
        <v>83</v>
      </c>
      <c r="Y306" s="37" t="s">
        <v>1138</v>
      </c>
      <c r="Z306" s="37" t="s">
        <v>901</v>
      </c>
      <c r="AA306" s="37" t="s">
        <v>85</v>
      </c>
      <c r="AB306" s="153">
        <v>40</v>
      </c>
      <c r="AC306" s="37" t="s">
        <v>86</v>
      </c>
      <c r="AD306" s="37" t="s">
        <v>126</v>
      </c>
      <c r="AE306" s="37" t="s">
        <v>1747</v>
      </c>
      <c r="AF306" s="37" t="s">
        <v>88</v>
      </c>
      <c r="AG306" s="37" t="s">
        <v>89</v>
      </c>
      <c r="AH306" s="37" t="s">
        <v>77</v>
      </c>
      <c r="AI306" s="37" t="s">
        <v>77</v>
      </c>
      <c r="AJ306" s="37" t="s">
        <v>77</v>
      </c>
      <c r="AK306" s="37" t="s">
        <v>257</v>
      </c>
      <c r="AL306" s="37"/>
      <c r="AM306" s="37" t="s">
        <v>92</v>
      </c>
      <c r="AN306" s="37" t="s">
        <v>90</v>
      </c>
      <c r="AO306" s="37" t="s">
        <v>91</v>
      </c>
      <c r="AP306" s="37" t="s">
        <v>92</v>
      </c>
      <c r="AQ306" s="37" t="s">
        <v>77</v>
      </c>
      <c r="AR306" s="37" t="s">
        <v>77</v>
      </c>
      <c r="AS306" s="37" t="s">
        <v>77</v>
      </c>
      <c r="AT306" s="152">
        <v>37714</v>
      </c>
      <c r="AU306" s="37" t="s">
        <v>88</v>
      </c>
      <c r="AV306" s="37" t="s">
        <v>81</v>
      </c>
      <c r="AW306" s="37" t="s">
        <v>77</v>
      </c>
      <c r="AX306" s="37" t="s">
        <v>77</v>
      </c>
      <c r="AY306" s="37" t="s">
        <v>75</v>
      </c>
      <c r="AZ306" s="37" t="s">
        <v>77</v>
      </c>
      <c r="BA306" s="37" t="s">
        <v>93</v>
      </c>
      <c r="BB306" s="152">
        <v>37714</v>
      </c>
      <c r="BC306" s="37"/>
      <c r="BD306" s="37" t="s">
        <v>94</v>
      </c>
      <c r="BE306" s="154">
        <v>42233.837743055556</v>
      </c>
      <c r="BF306" s="37" t="s">
        <v>77</v>
      </c>
      <c r="BG306" s="37" t="s">
        <v>1257</v>
      </c>
      <c r="BH306" s="37" t="s">
        <v>1240</v>
      </c>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row>
    <row r="307" spans="1:99" s="26" customFormat="1" ht="42">
      <c r="A307" s="26" t="s">
        <v>1988</v>
      </c>
      <c r="B307" s="161" t="s">
        <v>1989</v>
      </c>
      <c r="C307" s="166" t="s">
        <v>1236</v>
      </c>
      <c r="D307" s="37" t="s">
        <v>75</v>
      </c>
      <c r="E307" s="37" t="s">
        <v>75</v>
      </c>
      <c r="F307" s="37" t="s">
        <v>75</v>
      </c>
      <c r="G307" s="37" t="s">
        <v>75</v>
      </c>
      <c r="H307" s="37" t="s">
        <v>75</v>
      </c>
      <c r="I307" s="37" t="s">
        <v>75</v>
      </c>
      <c r="J307" s="37" t="s">
        <v>77</v>
      </c>
      <c r="K307" s="37" t="s">
        <v>75</v>
      </c>
      <c r="L307" s="37" t="s">
        <v>77</v>
      </c>
      <c r="M307" s="37" t="s">
        <v>77</v>
      </c>
      <c r="N307" s="37" t="s">
        <v>75</v>
      </c>
      <c r="O307" s="37" t="s">
        <v>75</v>
      </c>
      <c r="P307" s="37" t="s">
        <v>75</v>
      </c>
      <c r="Q307" s="37" t="s">
        <v>75</v>
      </c>
      <c r="R307" s="37" t="s">
        <v>75</v>
      </c>
      <c r="S307" s="37" t="s">
        <v>75</v>
      </c>
      <c r="T307" s="152">
        <v>42186</v>
      </c>
      <c r="U307" s="37" t="s">
        <v>81</v>
      </c>
      <c r="V307" s="37" t="s">
        <v>1989</v>
      </c>
      <c r="W307" s="37" t="s">
        <v>1990</v>
      </c>
      <c r="X307" s="37" t="s">
        <v>83</v>
      </c>
      <c r="Y307" s="37" t="s">
        <v>1138</v>
      </c>
      <c r="Z307" s="37" t="s">
        <v>855</v>
      </c>
      <c r="AA307" s="37" t="s">
        <v>85</v>
      </c>
      <c r="AB307" s="153">
        <v>40</v>
      </c>
      <c r="AC307" s="37" t="s">
        <v>86</v>
      </c>
      <c r="AD307" s="37" t="s">
        <v>126</v>
      </c>
      <c r="AE307" s="37" t="s">
        <v>1747</v>
      </c>
      <c r="AF307" s="37" t="s">
        <v>88</v>
      </c>
      <c r="AG307" s="37" t="s">
        <v>89</v>
      </c>
      <c r="AH307" s="37" t="s">
        <v>77</v>
      </c>
      <c r="AI307" s="37" t="s">
        <v>77</v>
      </c>
      <c r="AJ307" s="37" t="s">
        <v>77</v>
      </c>
      <c r="AK307" s="37" t="s">
        <v>257</v>
      </c>
      <c r="AL307" s="37"/>
      <c r="AM307" s="37" t="s">
        <v>228</v>
      </c>
      <c r="AN307" s="37" t="s">
        <v>90</v>
      </c>
      <c r="AO307" s="37" t="s">
        <v>91</v>
      </c>
      <c r="AP307" s="37" t="s">
        <v>92</v>
      </c>
      <c r="AQ307" s="37" t="s">
        <v>77</v>
      </c>
      <c r="AR307" s="37" t="s">
        <v>77</v>
      </c>
      <c r="AS307" s="37" t="s">
        <v>77</v>
      </c>
      <c r="AT307" s="152">
        <v>37714</v>
      </c>
      <c r="AU307" s="37" t="s">
        <v>88</v>
      </c>
      <c r="AV307" s="37" t="s">
        <v>81</v>
      </c>
      <c r="AW307" s="37" t="s">
        <v>77</v>
      </c>
      <c r="AX307" s="37" t="s">
        <v>77</v>
      </c>
      <c r="AY307" s="37" t="s">
        <v>75</v>
      </c>
      <c r="AZ307" s="37" t="s">
        <v>77</v>
      </c>
      <c r="BA307" s="37" t="s">
        <v>93</v>
      </c>
      <c r="BB307" s="152">
        <v>37714</v>
      </c>
      <c r="BC307" s="37"/>
      <c r="BD307" s="37" t="s">
        <v>94</v>
      </c>
      <c r="BE307" s="154">
        <v>42233.837743055556</v>
      </c>
      <c r="BF307" s="37" t="s">
        <v>77</v>
      </c>
      <c r="BG307" s="37" t="s">
        <v>1257</v>
      </c>
      <c r="BH307" s="37" t="s">
        <v>1240</v>
      </c>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row>
    <row r="308" spans="1:99" s="26" customFormat="1" ht="42">
      <c r="A308" s="26" t="s">
        <v>1991</v>
      </c>
      <c r="B308" s="161" t="s">
        <v>1992</v>
      </c>
      <c r="C308" s="166" t="s">
        <v>1236</v>
      </c>
      <c r="D308" s="37" t="s">
        <v>75</v>
      </c>
      <c r="E308" s="37" t="s">
        <v>75</v>
      </c>
      <c r="F308" s="37" t="s">
        <v>75</v>
      </c>
      <c r="G308" s="37" t="s">
        <v>75</v>
      </c>
      <c r="H308" s="37" t="s">
        <v>75</v>
      </c>
      <c r="I308" s="37" t="s">
        <v>75</v>
      </c>
      <c r="J308" s="37" t="s">
        <v>77</v>
      </c>
      <c r="K308" s="37" t="s">
        <v>75</v>
      </c>
      <c r="L308" s="37" t="s">
        <v>77</v>
      </c>
      <c r="M308" s="37" t="s">
        <v>77</v>
      </c>
      <c r="N308" s="37" t="s">
        <v>75</v>
      </c>
      <c r="O308" s="37" t="s">
        <v>75</v>
      </c>
      <c r="P308" s="37" t="s">
        <v>75</v>
      </c>
      <c r="Q308" s="37" t="s">
        <v>75</v>
      </c>
      <c r="R308" s="37" t="s">
        <v>75</v>
      </c>
      <c r="S308" s="37" t="s">
        <v>75</v>
      </c>
      <c r="T308" s="152">
        <v>42186</v>
      </c>
      <c r="U308" s="37" t="s">
        <v>81</v>
      </c>
      <c r="V308" s="37" t="s">
        <v>1992</v>
      </c>
      <c r="W308" s="37" t="s">
        <v>1993</v>
      </c>
      <c r="X308" s="37" t="s">
        <v>83</v>
      </c>
      <c r="Y308" s="37" t="s">
        <v>1138</v>
      </c>
      <c r="Z308" s="37" t="s">
        <v>1174</v>
      </c>
      <c r="AA308" s="37" t="s">
        <v>85</v>
      </c>
      <c r="AB308" s="153">
        <v>40</v>
      </c>
      <c r="AC308" s="37" t="s">
        <v>86</v>
      </c>
      <c r="AD308" s="37" t="s">
        <v>126</v>
      </c>
      <c r="AE308" s="37" t="s">
        <v>1747</v>
      </c>
      <c r="AF308" s="37" t="s">
        <v>88</v>
      </c>
      <c r="AG308" s="37" t="s">
        <v>77</v>
      </c>
      <c r="AH308" s="37" t="s">
        <v>77</v>
      </c>
      <c r="AI308" s="37" t="s">
        <v>77</v>
      </c>
      <c r="AJ308" s="37" t="s">
        <v>77</v>
      </c>
      <c r="AK308" s="37" t="s">
        <v>77</v>
      </c>
      <c r="AL308" s="37"/>
      <c r="AM308" s="37" t="s">
        <v>77</v>
      </c>
      <c r="AN308" s="37" t="s">
        <v>90</v>
      </c>
      <c r="AO308" s="37" t="s">
        <v>91</v>
      </c>
      <c r="AP308" s="37" t="s">
        <v>92</v>
      </c>
      <c r="AQ308" s="37" t="s">
        <v>77</v>
      </c>
      <c r="AR308" s="37" t="s">
        <v>77</v>
      </c>
      <c r="AS308" s="37" t="s">
        <v>77</v>
      </c>
      <c r="AT308" s="152">
        <v>39601</v>
      </c>
      <c r="AU308" s="37" t="s">
        <v>88</v>
      </c>
      <c r="AV308" s="37" t="s">
        <v>81</v>
      </c>
      <c r="AW308" s="37" t="s">
        <v>77</v>
      </c>
      <c r="AX308" s="37" t="s">
        <v>77</v>
      </c>
      <c r="AY308" s="37" t="s">
        <v>75</v>
      </c>
      <c r="AZ308" s="37" t="s">
        <v>77</v>
      </c>
      <c r="BA308" s="37" t="s">
        <v>93</v>
      </c>
      <c r="BB308" s="152">
        <v>39601</v>
      </c>
      <c r="BC308" s="37"/>
      <c r="BD308" s="37" t="s">
        <v>94</v>
      </c>
      <c r="BE308" s="154">
        <v>42233.837754629632</v>
      </c>
      <c r="BF308" s="37" t="s">
        <v>77</v>
      </c>
      <c r="BG308" s="37" t="s">
        <v>1239</v>
      </c>
      <c r="BH308" s="37" t="s">
        <v>1240</v>
      </c>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row>
    <row r="309" spans="1:99" s="26" customFormat="1" ht="28">
      <c r="A309" s="26" t="s">
        <v>1994</v>
      </c>
      <c r="B309" s="161" t="s">
        <v>1167</v>
      </c>
      <c r="C309" s="166" t="s">
        <v>1236</v>
      </c>
      <c r="D309" s="37" t="s">
        <v>75</v>
      </c>
      <c r="E309" s="37" t="s">
        <v>75</v>
      </c>
      <c r="F309" s="37" t="s">
        <v>75</v>
      </c>
      <c r="G309" s="37" t="s">
        <v>75</v>
      </c>
      <c r="H309" s="37" t="s">
        <v>75</v>
      </c>
      <c r="I309" s="37" t="s">
        <v>75</v>
      </c>
      <c r="J309" s="37" t="s">
        <v>77</v>
      </c>
      <c r="K309" s="37" t="s">
        <v>75</v>
      </c>
      <c r="L309" s="37" t="s">
        <v>77</v>
      </c>
      <c r="M309" s="37" t="s">
        <v>77</v>
      </c>
      <c r="N309" s="37" t="s">
        <v>75</v>
      </c>
      <c r="O309" s="37" t="s">
        <v>75</v>
      </c>
      <c r="P309" s="37" t="s">
        <v>75</v>
      </c>
      <c r="Q309" s="37" t="s">
        <v>75</v>
      </c>
      <c r="R309" s="37" t="s">
        <v>75</v>
      </c>
      <c r="S309" s="37" t="s">
        <v>75</v>
      </c>
      <c r="T309" s="152">
        <v>42186</v>
      </c>
      <c r="U309" s="37" t="s">
        <v>81</v>
      </c>
      <c r="V309" s="37" t="s">
        <v>1167</v>
      </c>
      <c r="W309" s="37" t="s">
        <v>1995</v>
      </c>
      <c r="X309" s="37" t="s">
        <v>83</v>
      </c>
      <c r="Y309" s="37" t="s">
        <v>1138</v>
      </c>
      <c r="Z309" s="37" t="s">
        <v>861</v>
      </c>
      <c r="AA309" s="37" t="s">
        <v>85</v>
      </c>
      <c r="AB309" s="153">
        <v>40</v>
      </c>
      <c r="AC309" s="37" t="s">
        <v>86</v>
      </c>
      <c r="AD309" s="37" t="s">
        <v>126</v>
      </c>
      <c r="AE309" s="37" t="s">
        <v>1747</v>
      </c>
      <c r="AF309" s="37" t="s">
        <v>88</v>
      </c>
      <c r="AG309" s="37" t="s">
        <v>77</v>
      </c>
      <c r="AH309" s="37" t="s">
        <v>77</v>
      </c>
      <c r="AI309" s="37" t="s">
        <v>77</v>
      </c>
      <c r="AJ309" s="37" t="s">
        <v>77</v>
      </c>
      <c r="AK309" s="37" t="s">
        <v>77</v>
      </c>
      <c r="AL309" s="37"/>
      <c r="AM309" s="37" t="s">
        <v>77</v>
      </c>
      <c r="AN309" s="37" t="s">
        <v>90</v>
      </c>
      <c r="AO309" s="37" t="s">
        <v>91</v>
      </c>
      <c r="AP309" s="37" t="s">
        <v>92</v>
      </c>
      <c r="AQ309" s="37" t="s">
        <v>77</v>
      </c>
      <c r="AR309" s="37" t="s">
        <v>77</v>
      </c>
      <c r="AS309" s="37" t="s">
        <v>77</v>
      </c>
      <c r="AT309" s="152">
        <v>39601</v>
      </c>
      <c r="AU309" s="37" t="s">
        <v>88</v>
      </c>
      <c r="AV309" s="37" t="s">
        <v>81</v>
      </c>
      <c r="AW309" s="37" t="s">
        <v>77</v>
      </c>
      <c r="AX309" s="37" t="s">
        <v>77</v>
      </c>
      <c r="AY309" s="37" t="s">
        <v>75</v>
      </c>
      <c r="AZ309" s="37" t="s">
        <v>77</v>
      </c>
      <c r="BA309" s="37" t="s">
        <v>93</v>
      </c>
      <c r="BB309" s="152">
        <v>39601</v>
      </c>
      <c r="BC309" s="37"/>
      <c r="BD309" s="37" t="s">
        <v>94</v>
      </c>
      <c r="BE309" s="154">
        <v>42233.837754629632</v>
      </c>
      <c r="BF309" s="37" t="s">
        <v>77</v>
      </c>
      <c r="BG309" s="37" t="s">
        <v>1239</v>
      </c>
      <c r="BH309" s="37" t="s">
        <v>1240</v>
      </c>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row>
    <row r="310" spans="1:99" s="26" customFormat="1" ht="56">
      <c r="A310" s="26" t="s">
        <v>1996</v>
      </c>
      <c r="B310" s="161" t="s">
        <v>1997</v>
      </c>
      <c r="C310" s="166" t="s">
        <v>1236</v>
      </c>
      <c r="D310" s="37" t="s">
        <v>75</v>
      </c>
      <c r="E310" s="37" t="s">
        <v>75</v>
      </c>
      <c r="F310" s="37" t="s">
        <v>75</v>
      </c>
      <c r="G310" s="37" t="s">
        <v>75</v>
      </c>
      <c r="H310" s="37" t="s">
        <v>75</v>
      </c>
      <c r="I310" s="37" t="s">
        <v>75</v>
      </c>
      <c r="J310" s="37" t="s">
        <v>77</v>
      </c>
      <c r="K310" s="37" t="s">
        <v>75</v>
      </c>
      <c r="L310" s="37" t="s">
        <v>77</v>
      </c>
      <c r="M310" s="37" t="s">
        <v>77</v>
      </c>
      <c r="N310" s="37" t="s">
        <v>75</v>
      </c>
      <c r="O310" s="37" t="s">
        <v>75</v>
      </c>
      <c r="P310" s="37" t="s">
        <v>75</v>
      </c>
      <c r="Q310" s="37" t="s">
        <v>75</v>
      </c>
      <c r="R310" s="37" t="s">
        <v>75</v>
      </c>
      <c r="S310" s="37" t="s">
        <v>75</v>
      </c>
      <c r="T310" s="152">
        <v>42186</v>
      </c>
      <c r="U310" s="37" t="s">
        <v>81</v>
      </c>
      <c r="V310" s="37" t="s">
        <v>1997</v>
      </c>
      <c r="W310" s="37" t="s">
        <v>1998</v>
      </c>
      <c r="X310" s="37" t="s">
        <v>83</v>
      </c>
      <c r="Y310" s="37" t="s">
        <v>1138</v>
      </c>
      <c r="Z310" s="37" t="s">
        <v>1171</v>
      </c>
      <c r="AA310" s="37" t="s">
        <v>85</v>
      </c>
      <c r="AB310" s="153">
        <v>40</v>
      </c>
      <c r="AC310" s="37" t="s">
        <v>86</v>
      </c>
      <c r="AD310" s="37" t="s">
        <v>126</v>
      </c>
      <c r="AE310" s="37" t="s">
        <v>1747</v>
      </c>
      <c r="AF310" s="37" t="s">
        <v>88</v>
      </c>
      <c r="AG310" s="37" t="s">
        <v>77</v>
      </c>
      <c r="AH310" s="37" t="s">
        <v>77</v>
      </c>
      <c r="AI310" s="37" t="s">
        <v>77</v>
      </c>
      <c r="AJ310" s="37" t="s">
        <v>77</v>
      </c>
      <c r="AK310" s="37" t="s">
        <v>77</v>
      </c>
      <c r="AL310" s="37"/>
      <c r="AM310" s="37" t="s">
        <v>77</v>
      </c>
      <c r="AN310" s="37" t="s">
        <v>90</v>
      </c>
      <c r="AO310" s="37" t="s">
        <v>91</v>
      </c>
      <c r="AP310" s="37" t="s">
        <v>92</v>
      </c>
      <c r="AQ310" s="37" t="s">
        <v>77</v>
      </c>
      <c r="AR310" s="37" t="s">
        <v>77</v>
      </c>
      <c r="AS310" s="37" t="s">
        <v>77</v>
      </c>
      <c r="AT310" s="152">
        <v>39601</v>
      </c>
      <c r="AU310" s="37" t="s">
        <v>88</v>
      </c>
      <c r="AV310" s="37" t="s">
        <v>81</v>
      </c>
      <c r="AW310" s="37" t="s">
        <v>77</v>
      </c>
      <c r="AX310" s="37" t="s">
        <v>77</v>
      </c>
      <c r="AY310" s="37" t="s">
        <v>75</v>
      </c>
      <c r="AZ310" s="37" t="s">
        <v>77</v>
      </c>
      <c r="BA310" s="37" t="s">
        <v>93</v>
      </c>
      <c r="BB310" s="152">
        <v>39601</v>
      </c>
      <c r="BC310" s="37"/>
      <c r="BD310" s="37" t="s">
        <v>94</v>
      </c>
      <c r="BE310" s="154">
        <v>42233.837754629632</v>
      </c>
      <c r="BF310" s="37" t="s">
        <v>77</v>
      </c>
      <c r="BG310" s="37" t="s">
        <v>1239</v>
      </c>
      <c r="BH310" s="37" t="s">
        <v>1240</v>
      </c>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row>
    <row r="311" spans="1:99" s="26" customFormat="1" ht="56">
      <c r="A311" s="26" t="s">
        <v>1999</v>
      </c>
      <c r="B311" s="161" t="s">
        <v>2000</v>
      </c>
      <c r="C311" s="166" t="s">
        <v>1236</v>
      </c>
      <c r="D311" s="37" t="s">
        <v>75</v>
      </c>
      <c r="E311" s="37" t="s">
        <v>75</v>
      </c>
      <c r="F311" s="37" t="s">
        <v>75</v>
      </c>
      <c r="G311" s="37" t="s">
        <v>75</v>
      </c>
      <c r="H311" s="37" t="s">
        <v>75</v>
      </c>
      <c r="I311" s="37" t="s">
        <v>75</v>
      </c>
      <c r="J311" s="37" t="s">
        <v>77</v>
      </c>
      <c r="K311" s="37" t="s">
        <v>75</v>
      </c>
      <c r="L311" s="37" t="s">
        <v>77</v>
      </c>
      <c r="M311" s="37" t="s">
        <v>77</v>
      </c>
      <c r="N311" s="37" t="s">
        <v>75</v>
      </c>
      <c r="O311" s="37" t="s">
        <v>75</v>
      </c>
      <c r="P311" s="37" t="s">
        <v>75</v>
      </c>
      <c r="Q311" s="37" t="s">
        <v>75</v>
      </c>
      <c r="R311" s="37" t="s">
        <v>75</v>
      </c>
      <c r="S311" s="37" t="s">
        <v>75</v>
      </c>
      <c r="T311" s="152">
        <v>42186</v>
      </c>
      <c r="U311" s="37" t="s">
        <v>81</v>
      </c>
      <c r="V311" s="37" t="s">
        <v>2000</v>
      </c>
      <c r="W311" s="37" t="s">
        <v>2001</v>
      </c>
      <c r="X311" s="37" t="s">
        <v>83</v>
      </c>
      <c r="Y311" s="37" t="s">
        <v>1138</v>
      </c>
      <c r="Z311" s="37" t="s">
        <v>1174</v>
      </c>
      <c r="AA311" s="37" t="s">
        <v>85</v>
      </c>
      <c r="AB311" s="153">
        <v>40</v>
      </c>
      <c r="AC311" s="37" t="s">
        <v>86</v>
      </c>
      <c r="AD311" s="37" t="s">
        <v>126</v>
      </c>
      <c r="AE311" s="37" t="s">
        <v>1747</v>
      </c>
      <c r="AF311" s="37" t="s">
        <v>88</v>
      </c>
      <c r="AG311" s="37" t="s">
        <v>77</v>
      </c>
      <c r="AH311" s="37" t="s">
        <v>77</v>
      </c>
      <c r="AI311" s="37" t="s">
        <v>77</v>
      </c>
      <c r="AJ311" s="37" t="s">
        <v>77</v>
      </c>
      <c r="AK311" s="37" t="s">
        <v>77</v>
      </c>
      <c r="AL311" s="37"/>
      <c r="AM311" s="37" t="s">
        <v>77</v>
      </c>
      <c r="AN311" s="37" t="s">
        <v>90</v>
      </c>
      <c r="AO311" s="37" t="s">
        <v>91</v>
      </c>
      <c r="AP311" s="37" t="s">
        <v>92</v>
      </c>
      <c r="AQ311" s="37" t="s">
        <v>77</v>
      </c>
      <c r="AR311" s="37" t="s">
        <v>77</v>
      </c>
      <c r="AS311" s="37" t="s">
        <v>77</v>
      </c>
      <c r="AT311" s="152">
        <v>39601</v>
      </c>
      <c r="AU311" s="37" t="s">
        <v>88</v>
      </c>
      <c r="AV311" s="37" t="s">
        <v>81</v>
      </c>
      <c r="AW311" s="37" t="s">
        <v>77</v>
      </c>
      <c r="AX311" s="37" t="s">
        <v>77</v>
      </c>
      <c r="AY311" s="37" t="s">
        <v>75</v>
      </c>
      <c r="AZ311" s="37" t="s">
        <v>77</v>
      </c>
      <c r="BA311" s="37" t="s">
        <v>93</v>
      </c>
      <c r="BB311" s="152">
        <v>39601</v>
      </c>
      <c r="BC311" s="37"/>
      <c r="BD311" s="37" t="s">
        <v>94</v>
      </c>
      <c r="BE311" s="154">
        <v>42233.837754629632</v>
      </c>
      <c r="BF311" s="37" t="s">
        <v>77</v>
      </c>
      <c r="BG311" s="37" t="s">
        <v>1239</v>
      </c>
      <c r="BH311" s="37" t="s">
        <v>1240</v>
      </c>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row>
    <row r="312" spans="1:99" s="26" customFormat="1" ht="28">
      <c r="A312" s="26" t="s">
        <v>2002</v>
      </c>
      <c r="B312" s="161" t="s">
        <v>2003</v>
      </c>
      <c r="C312" s="166" t="s">
        <v>1236</v>
      </c>
      <c r="D312" s="37" t="s">
        <v>75</v>
      </c>
      <c r="E312" s="37" t="s">
        <v>75</v>
      </c>
      <c r="F312" s="37" t="s">
        <v>75</v>
      </c>
      <c r="G312" s="37" t="s">
        <v>75</v>
      </c>
      <c r="H312" s="37" t="s">
        <v>75</v>
      </c>
      <c r="I312" s="37" t="s">
        <v>75</v>
      </c>
      <c r="J312" s="37" t="s">
        <v>77</v>
      </c>
      <c r="K312" s="37" t="s">
        <v>75</v>
      </c>
      <c r="L312" s="37" t="s">
        <v>77</v>
      </c>
      <c r="M312" s="37" t="s">
        <v>77</v>
      </c>
      <c r="N312" s="37" t="s">
        <v>75</v>
      </c>
      <c r="O312" s="37" t="s">
        <v>75</v>
      </c>
      <c r="P312" s="37" t="s">
        <v>75</v>
      </c>
      <c r="Q312" s="37" t="s">
        <v>75</v>
      </c>
      <c r="R312" s="37" t="s">
        <v>75</v>
      </c>
      <c r="S312" s="37" t="s">
        <v>75</v>
      </c>
      <c r="T312" s="152">
        <v>42186</v>
      </c>
      <c r="U312" s="37" t="s">
        <v>81</v>
      </c>
      <c r="V312" s="37" t="s">
        <v>2003</v>
      </c>
      <c r="W312" s="37" t="s">
        <v>2004</v>
      </c>
      <c r="X312" s="37" t="s">
        <v>83</v>
      </c>
      <c r="Y312" s="37" t="s">
        <v>1138</v>
      </c>
      <c r="Z312" s="37" t="s">
        <v>858</v>
      </c>
      <c r="AA312" s="37" t="s">
        <v>85</v>
      </c>
      <c r="AB312" s="153">
        <v>40</v>
      </c>
      <c r="AC312" s="37" t="s">
        <v>86</v>
      </c>
      <c r="AD312" s="37" t="s">
        <v>126</v>
      </c>
      <c r="AE312" s="37" t="s">
        <v>1747</v>
      </c>
      <c r="AF312" s="37" t="s">
        <v>88</v>
      </c>
      <c r="AG312" s="37" t="s">
        <v>89</v>
      </c>
      <c r="AH312" s="37" t="s">
        <v>77</v>
      </c>
      <c r="AI312" s="37" t="s">
        <v>77</v>
      </c>
      <c r="AJ312" s="37" t="s">
        <v>77</v>
      </c>
      <c r="AK312" s="37" t="s">
        <v>257</v>
      </c>
      <c r="AL312" s="37"/>
      <c r="AM312" s="37" t="s">
        <v>228</v>
      </c>
      <c r="AN312" s="37" t="s">
        <v>90</v>
      </c>
      <c r="AO312" s="37" t="s">
        <v>91</v>
      </c>
      <c r="AP312" s="37" t="s">
        <v>92</v>
      </c>
      <c r="AQ312" s="37" t="s">
        <v>77</v>
      </c>
      <c r="AR312" s="37" t="s">
        <v>77</v>
      </c>
      <c r="AS312" s="37" t="s">
        <v>77</v>
      </c>
      <c r="AT312" s="152">
        <v>39989</v>
      </c>
      <c r="AU312" s="37" t="s">
        <v>88</v>
      </c>
      <c r="AV312" s="37" t="s">
        <v>81</v>
      </c>
      <c r="AW312" s="37" t="s">
        <v>77</v>
      </c>
      <c r="AX312" s="37" t="s">
        <v>77</v>
      </c>
      <c r="AY312" s="37" t="s">
        <v>75</v>
      </c>
      <c r="AZ312" s="37" t="s">
        <v>77</v>
      </c>
      <c r="BA312" s="37" t="s">
        <v>93</v>
      </c>
      <c r="BB312" s="152">
        <v>39989</v>
      </c>
      <c r="BC312" s="37"/>
      <c r="BD312" s="37" t="s">
        <v>94</v>
      </c>
      <c r="BE312" s="154">
        <v>42233.837754629632</v>
      </c>
      <c r="BF312" s="37" t="s">
        <v>77</v>
      </c>
      <c r="BG312" s="37" t="s">
        <v>1257</v>
      </c>
      <c r="BH312" s="37" t="s">
        <v>1240</v>
      </c>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row>
    <row r="313" spans="1:99" s="26" customFormat="1" ht="28">
      <c r="A313" s="26" t="s">
        <v>2005</v>
      </c>
      <c r="B313" s="161" t="s">
        <v>2006</v>
      </c>
      <c r="C313" s="166" t="s">
        <v>1236</v>
      </c>
      <c r="D313" s="37" t="s">
        <v>75</v>
      </c>
      <c r="E313" s="37" t="s">
        <v>75</v>
      </c>
      <c r="F313" s="37" t="s">
        <v>75</v>
      </c>
      <c r="G313" s="37" t="s">
        <v>75</v>
      </c>
      <c r="H313" s="37" t="s">
        <v>75</v>
      </c>
      <c r="I313" s="37" t="s">
        <v>75</v>
      </c>
      <c r="J313" s="37" t="s">
        <v>77</v>
      </c>
      <c r="K313" s="37" t="s">
        <v>75</v>
      </c>
      <c r="L313" s="37" t="s">
        <v>77</v>
      </c>
      <c r="M313" s="37" t="s">
        <v>77</v>
      </c>
      <c r="N313" s="37" t="s">
        <v>75</v>
      </c>
      <c r="O313" s="37" t="s">
        <v>75</v>
      </c>
      <c r="P313" s="37" t="s">
        <v>75</v>
      </c>
      <c r="Q313" s="37" t="s">
        <v>75</v>
      </c>
      <c r="R313" s="37" t="s">
        <v>75</v>
      </c>
      <c r="S313" s="37" t="s">
        <v>75</v>
      </c>
      <c r="T313" s="152">
        <v>42186</v>
      </c>
      <c r="U313" s="37" t="s">
        <v>81</v>
      </c>
      <c r="V313" s="37" t="s">
        <v>2006</v>
      </c>
      <c r="W313" s="37" t="s">
        <v>2007</v>
      </c>
      <c r="X313" s="37" t="s">
        <v>83</v>
      </c>
      <c r="Y313" s="37" t="s">
        <v>1138</v>
      </c>
      <c r="Z313" s="37" t="s">
        <v>901</v>
      </c>
      <c r="AA313" s="37" t="s">
        <v>85</v>
      </c>
      <c r="AB313" s="153">
        <v>40</v>
      </c>
      <c r="AC313" s="37" t="s">
        <v>86</v>
      </c>
      <c r="AD313" s="37" t="s">
        <v>126</v>
      </c>
      <c r="AE313" s="37" t="s">
        <v>1747</v>
      </c>
      <c r="AF313" s="37" t="s">
        <v>88</v>
      </c>
      <c r="AG313" s="37" t="s">
        <v>89</v>
      </c>
      <c r="AH313" s="37" t="s">
        <v>77</v>
      </c>
      <c r="AI313" s="37" t="s">
        <v>77</v>
      </c>
      <c r="AJ313" s="37" t="s">
        <v>77</v>
      </c>
      <c r="AK313" s="37" t="s">
        <v>257</v>
      </c>
      <c r="AL313" s="37"/>
      <c r="AM313" s="37" t="s">
        <v>228</v>
      </c>
      <c r="AN313" s="37" t="s">
        <v>90</v>
      </c>
      <c r="AO313" s="37" t="s">
        <v>91</v>
      </c>
      <c r="AP313" s="37" t="s">
        <v>92</v>
      </c>
      <c r="AQ313" s="37" t="s">
        <v>77</v>
      </c>
      <c r="AR313" s="37" t="s">
        <v>77</v>
      </c>
      <c r="AS313" s="37" t="s">
        <v>77</v>
      </c>
      <c r="AT313" s="152">
        <v>39989</v>
      </c>
      <c r="AU313" s="37" t="s">
        <v>88</v>
      </c>
      <c r="AV313" s="37" t="s">
        <v>81</v>
      </c>
      <c r="AW313" s="37" t="s">
        <v>77</v>
      </c>
      <c r="AX313" s="37" t="s">
        <v>77</v>
      </c>
      <c r="AY313" s="37" t="s">
        <v>75</v>
      </c>
      <c r="AZ313" s="37" t="s">
        <v>77</v>
      </c>
      <c r="BA313" s="37" t="s">
        <v>93</v>
      </c>
      <c r="BB313" s="152">
        <v>39989</v>
      </c>
      <c r="BC313" s="37"/>
      <c r="BD313" s="37" t="s">
        <v>94</v>
      </c>
      <c r="BE313" s="154">
        <v>42233.837766203702</v>
      </c>
      <c r="BF313" s="37" t="s">
        <v>77</v>
      </c>
      <c r="BG313" s="37" t="s">
        <v>1257</v>
      </c>
      <c r="BH313" s="37" t="s">
        <v>1240</v>
      </c>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row>
    <row r="314" spans="1:99" s="26" customFormat="1" ht="28">
      <c r="A314" s="26" t="s">
        <v>2008</v>
      </c>
      <c r="B314" s="161" t="s">
        <v>2009</v>
      </c>
      <c r="C314" s="166" t="s">
        <v>1236</v>
      </c>
      <c r="D314" s="37" t="s">
        <v>75</v>
      </c>
      <c r="E314" s="37" t="s">
        <v>75</v>
      </c>
      <c r="F314" s="37" t="s">
        <v>75</v>
      </c>
      <c r="G314" s="37" t="s">
        <v>75</v>
      </c>
      <c r="H314" s="37" t="s">
        <v>75</v>
      </c>
      <c r="I314" s="37" t="s">
        <v>75</v>
      </c>
      <c r="J314" s="37" t="s">
        <v>77</v>
      </c>
      <c r="K314" s="37" t="s">
        <v>75</v>
      </c>
      <c r="L314" s="37" t="s">
        <v>77</v>
      </c>
      <c r="M314" s="37" t="s">
        <v>77</v>
      </c>
      <c r="N314" s="37" t="s">
        <v>75</v>
      </c>
      <c r="O314" s="37" t="s">
        <v>75</v>
      </c>
      <c r="P314" s="37" t="s">
        <v>75</v>
      </c>
      <c r="Q314" s="37" t="s">
        <v>75</v>
      </c>
      <c r="R314" s="37" t="s">
        <v>75</v>
      </c>
      <c r="S314" s="37" t="s">
        <v>75</v>
      </c>
      <c r="T314" s="152">
        <v>42186</v>
      </c>
      <c r="U314" s="37" t="s">
        <v>81</v>
      </c>
      <c r="V314" s="37" t="s">
        <v>2009</v>
      </c>
      <c r="W314" s="37" t="s">
        <v>2010</v>
      </c>
      <c r="X314" s="37" t="s">
        <v>83</v>
      </c>
      <c r="Y314" s="37" t="s">
        <v>1138</v>
      </c>
      <c r="Z314" s="37" t="s">
        <v>889</v>
      </c>
      <c r="AA314" s="37" t="s">
        <v>85</v>
      </c>
      <c r="AB314" s="153">
        <v>40</v>
      </c>
      <c r="AC314" s="37" t="s">
        <v>86</v>
      </c>
      <c r="AD314" s="37" t="s">
        <v>126</v>
      </c>
      <c r="AE314" s="37" t="s">
        <v>1747</v>
      </c>
      <c r="AF314" s="37" t="s">
        <v>88</v>
      </c>
      <c r="AG314" s="37" t="s">
        <v>89</v>
      </c>
      <c r="AH314" s="37" t="s">
        <v>77</v>
      </c>
      <c r="AI314" s="37" t="s">
        <v>77</v>
      </c>
      <c r="AJ314" s="37" t="s">
        <v>77</v>
      </c>
      <c r="AK314" s="37" t="s">
        <v>257</v>
      </c>
      <c r="AL314" s="37"/>
      <c r="AM314" s="37" t="s">
        <v>228</v>
      </c>
      <c r="AN314" s="37" t="s">
        <v>90</v>
      </c>
      <c r="AO314" s="37" t="s">
        <v>91</v>
      </c>
      <c r="AP314" s="37" t="s">
        <v>92</v>
      </c>
      <c r="AQ314" s="37" t="s">
        <v>77</v>
      </c>
      <c r="AR314" s="37" t="s">
        <v>77</v>
      </c>
      <c r="AS314" s="37" t="s">
        <v>77</v>
      </c>
      <c r="AT314" s="152">
        <v>39989</v>
      </c>
      <c r="AU314" s="37" t="s">
        <v>88</v>
      </c>
      <c r="AV314" s="37" t="s">
        <v>81</v>
      </c>
      <c r="AW314" s="37" t="s">
        <v>77</v>
      </c>
      <c r="AX314" s="37" t="s">
        <v>77</v>
      </c>
      <c r="AY314" s="37" t="s">
        <v>75</v>
      </c>
      <c r="AZ314" s="37" t="s">
        <v>77</v>
      </c>
      <c r="BA314" s="37" t="s">
        <v>93</v>
      </c>
      <c r="BB314" s="152">
        <v>39989</v>
      </c>
      <c r="BC314" s="37"/>
      <c r="BD314" s="37" t="s">
        <v>94</v>
      </c>
      <c r="BE314" s="154">
        <v>42233.837766203702</v>
      </c>
      <c r="BF314" s="37" t="s">
        <v>77</v>
      </c>
      <c r="BG314" s="37" t="s">
        <v>1257</v>
      </c>
      <c r="BH314" s="37" t="s">
        <v>1240</v>
      </c>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row>
    <row r="315" spans="1:99" s="26" customFormat="1" ht="28">
      <c r="A315" s="26" t="s">
        <v>2011</v>
      </c>
      <c r="B315" s="161" t="s">
        <v>2012</v>
      </c>
      <c r="C315" s="166" t="s">
        <v>1236</v>
      </c>
      <c r="D315" s="37" t="s">
        <v>75</v>
      </c>
      <c r="E315" s="37" t="s">
        <v>75</v>
      </c>
      <c r="F315" s="37" t="s">
        <v>75</v>
      </c>
      <c r="G315" s="37" t="s">
        <v>75</v>
      </c>
      <c r="H315" s="37" t="s">
        <v>75</v>
      </c>
      <c r="I315" s="37" t="s">
        <v>75</v>
      </c>
      <c r="J315" s="37" t="s">
        <v>77</v>
      </c>
      <c r="K315" s="37" t="s">
        <v>75</v>
      </c>
      <c r="L315" s="37" t="s">
        <v>77</v>
      </c>
      <c r="M315" s="37" t="s">
        <v>77</v>
      </c>
      <c r="N315" s="37" t="s">
        <v>75</v>
      </c>
      <c r="O315" s="37" t="s">
        <v>75</v>
      </c>
      <c r="P315" s="37" t="s">
        <v>75</v>
      </c>
      <c r="Q315" s="37" t="s">
        <v>75</v>
      </c>
      <c r="R315" s="37" t="s">
        <v>75</v>
      </c>
      <c r="S315" s="37" t="s">
        <v>75</v>
      </c>
      <c r="T315" s="152">
        <v>42186</v>
      </c>
      <c r="U315" s="37" t="s">
        <v>81</v>
      </c>
      <c r="V315" s="37" t="s">
        <v>2012</v>
      </c>
      <c r="W315" s="37" t="s">
        <v>2013</v>
      </c>
      <c r="X315" s="37" t="s">
        <v>83</v>
      </c>
      <c r="Y315" s="37" t="s">
        <v>1138</v>
      </c>
      <c r="Z315" s="37" t="s">
        <v>1256</v>
      </c>
      <c r="AA315" s="37" t="s">
        <v>85</v>
      </c>
      <c r="AB315" s="153">
        <v>40</v>
      </c>
      <c r="AC315" s="37" t="s">
        <v>86</v>
      </c>
      <c r="AD315" s="37" t="s">
        <v>126</v>
      </c>
      <c r="AE315" s="37" t="s">
        <v>1747</v>
      </c>
      <c r="AF315" s="37" t="s">
        <v>88</v>
      </c>
      <c r="AG315" s="37" t="s">
        <v>89</v>
      </c>
      <c r="AH315" s="37" t="s">
        <v>77</v>
      </c>
      <c r="AI315" s="37" t="s">
        <v>77</v>
      </c>
      <c r="AJ315" s="37" t="s">
        <v>77</v>
      </c>
      <c r="AK315" s="37" t="s">
        <v>257</v>
      </c>
      <c r="AL315" s="37"/>
      <c r="AM315" s="37" t="s">
        <v>92</v>
      </c>
      <c r="AN315" s="37" t="s">
        <v>90</v>
      </c>
      <c r="AO315" s="37" t="s">
        <v>91</v>
      </c>
      <c r="AP315" s="37" t="s">
        <v>92</v>
      </c>
      <c r="AQ315" s="37" t="s">
        <v>77</v>
      </c>
      <c r="AR315" s="37" t="s">
        <v>77</v>
      </c>
      <c r="AS315" s="37" t="s">
        <v>77</v>
      </c>
      <c r="AT315" s="152">
        <v>39989</v>
      </c>
      <c r="AU315" s="37" t="s">
        <v>88</v>
      </c>
      <c r="AV315" s="37" t="s">
        <v>81</v>
      </c>
      <c r="AW315" s="37" t="s">
        <v>77</v>
      </c>
      <c r="AX315" s="37" t="s">
        <v>77</v>
      </c>
      <c r="AY315" s="37" t="s">
        <v>75</v>
      </c>
      <c r="AZ315" s="37" t="s">
        <v>77</v>
      </c>
      <c r="BA315" s="37" t="s">
        <v>93</v>
      </c>
      <c r="BB315" s="152">
        <v>39989</v>
      </c>
      <c r="BC315" s="37"/>
      <c r="BD315" s="37" t="s">
        <v>94</v>
      </c>
      <c r="BE315" s="154">
        <v>42233.837766203702</v>
      </c>
      <c r="BF315" s="37" t="s">
        <v>77</v>
      </c>
      <c r="BG315" s="37" t="s">
        <v>1257</v>
      </c>
      <c r="BH315" s="37" t="s">
        <v>1240</v>
      </c>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row>
    <row r="316" spans="1:99" s="26" customFormat="1" ht="56">
      <c r="A316" s="26" t="s">
        <v>2014</v>
      </c>
      <c r="B316" s="161" t="s">
        <v>1175</v>
      </c>
      <c r="C316" s="166" t="s">
        <v>1236</v>
      </c>
      <c r="D316" s="37" t="s">
        <v>75</v>
      </c>
      <c r="E316" s="37" t="s">
        <v>75</v>
      </c>
      <c r="F316" s="37" t="s">
        <v>75</v>
      </c>
      <c r="G316" s="37" t="s">
        <v>75</v>
      </c>
      <c r="H316" s="37" t="s">
        <v>75</v>
      </c>
      <c r="I316" s="37" t="s">
        <v>75</v>
      </c>
      <c r="J316" s="37" t="s">
        <v>77</v>
      </c>
      <c r="K316" s="37" t="s">
        <v>75</v>
      </c>
      <c r="L316" s="37" t="s">
        <v>77</v>
      </c>
      <c r="M316" s="37" t="s">
        <v>77</v>
      </c>
      <c r="N316" s="37" t="s">
        <v>75</v>
      </c>
      <c r="O316" s="37" t="s">
        <v>75</v>
      </c>
      <c r="P316" s="37" t="s">
        <v>75</v>
      </c>
      <c r="Q316" s="37" t="s">
        <v>75</v>
      </c>
      <c r="R316" s="37" t="s">
        <v>75</v>
      </c>
      <c r="S316" s="37" t="s">
        <v>75</v>
      </c>
      <c r="T316" s="152">
        <v>42186</v>
      </c>
      <c r="U316" s="37" t="s">
        <v>81</v>
      </c>
      <c r="V316" s="37" t="s">
        <v>1175</v>
      </c>
      <c r="W316" s="37" t="s">
        <v>2015</v>
      </c>
      <c r="X316" s="37" t="s">
        <v>83</v>
      </c>
      <c r="Y316" s="37" t="s">
        <v>1138</v>
      </c>
      <c r="Z316" s="37" t="s">
        <v>867</v>
      </c>
      <c r="AA316" s="37" t="s">
        <v>85</v>
      </c>
      <c r="AB316" s="153">
        <v>40</v>
      </c>
      <c r="AC316" s="37" t="s">
        <v>86</v>
      </c>
      <c r="AD316" s="37" t="s">
        <v>126</v>
      </c>
      <c r="AE316" s="37" t="s">
        <v>1747</v>
      </c>
      <c r="AF316" s="37" t="s">
        <v>88</v>
      </c>
      <c r="AG316" s="37" t="s">
        <v>77</v>
      </c>
      <c r="AH316" s="37" t="s">
        <v>77</v>
      </c>
      <c r="AI316" s="37" t="s">
        <v>77</v>
      </c>
      <c r="AJ316" s="37" t="s">
        <v>77</v>
      </c>
      <c r="AK316" s="37" t="s">
        <v>844</v>
      </c>
      <c r="AL316" s="37"/>
      <c r="AM316" s="37" t="s">
        <v>844</v>
      </c>
      <c r="AN316" s="37" t="s">
        <v>90</v>
      </c>
      <c r="AO316" s="37" t="s">
        <v>91</v>
      </c>
      <c r="AP316" s="37" t="s">
        <v>92</v>
      </c>
      <c r="AQ316" s="37" t="s">
        <v>77</v>
      </c>
      <c r="AR316" s="37" t="s">
        <v>77</v>
      </c>
      <c r="AS316" s="37" t="s">
        <v>77</v>
      </c>
      <c r="AT316" s="152">
        <v>39989</v>
      </c>
      <c r="AU316" s="37" t="s">
        <v>88</v>
      </c>
      <c r="AV316" s="37" t="s">
        <v>81</v>
      </c>
      <c r="AW316" s="37" t="s">
        <v>77</v>
      </c>
      <c r="AX316" s="37" t="s">
        <v>77</v>
      </c>
      <c r="AY316" s="37" t="s">
        <v>75</v>
      </c>
      <c r="AZ316" s="37" t="s">
        <v>77</v>
      </c>
      <c r="BA316" s="37" t="s">
        <v>93</v>
      </c>
      <c r="BB316" s="152">
        <v>39989</v>
      </c>
      <c r="BC316" s="37"/>
      <c r="BD316" s="37" t="s">
        <v>94</v>
      </c>
      <c r="BE316" s="154">
        <v>42233.837766203702</v>
      </c>
      <c r="BF316" s="37" t="s">
        <v>77</v>
      </c>
      <c r="BG316" s="37" t="s">
        <v>1239</v>
      </c>
      <c r="BH316" s="37" t="s">
        <v>1240</v>
      </c>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row>
    <row r="317" spans="1:99" s="26" customFormat="1" ht="56">
      <c r="A317" s="26" t="s">
        <v>2016</v>
      </c>
      <c r="B317" s="161" t="s">
        <v>1177</v>
      </c>
      <c r="C317" s="166" t="s">
        <v>1236</v>
      </c>
      <c r="D317" s="37" t="s">
        <v>75</v>
      </c>
      <c r="E317" s="37" t="s">
        <v>75</v>
      </c>
      <c r="F317" s="37" t="s">
        <v>75</v>
      </c>
      <c r="G317" s="37" t="s">
        <v>75</v>
      </c>
      <c r="H317" s="37" t="s">
        <v>75</v>
      </c>
      <c r="I317" s="37" t="s">
        <v>75</v>
      </c>
      <c r="J317" s="37" t="s">
        <v>77</v>
      </c>
      <c r="K317" s="37" t="s">
        <v>75</v>
      </c>
      <c r="L317" s="37" t="s">
        <v>77</v>
      </c>
      <c r="M317" s="37" t="s">
        <v>77</v>
      </c>
      <c r="N317" s="37" t="s">
        <v>75</v>
      </c>
      <c r="O317" s="37" t="s">
        <v>75</v>
      </c>
      <c r="P317" s="37" t="s">
        <v>75</v>
      </c>
      <c r="Q317" s="37" t="s">
        <v>75</v>
      </c>
      <c r="R317" s="37" t="s">
        <v>75</v>
      </c>
      <c r="S317" s="37" t="s">
        <v>75</v>
      </c>
      <c r="T317" s="152">
        <v>42186</v>
      </c>
      <c r="U317" s="37" t="s">
        <v>81</v>
      </c>
      <c r="V317" s="37" t="s">
        <v>1177</v>
      </c>
      <c r="W317" s="37" t="s">
        <v>2017</v>
      </c>
      <c r="X317" s="37" t="s">
        <v>83</v>
      </c>
      <c r="Y317" s="37" t="s">
        <v>1138</v>
      </c>
      <c r="Z317" s="37" t="s">
        <v>878</v>
      </c>
      <c r="AA317" s="37" t="s">
        <v>85</v>
      </c>
      <c r="AB317" s="153">
        <v>40</v>
      </c>
      <c r="AC317" s="37" t="s">
        <v>86</v>
      </c>
      <c r="AD317" s="37" t="s">
        <v>126</v>
      </c>
      <c r="AE317" s="37" t="s">
        <v>1747</v>
      </c>
      <c r="AF317" s="37" t="s">
        <v>88</v>
      </c>
      <c r="AG317" s="37" t="s">
        <v>77</v>
      </c>
      <c r="AH317" s="37" t="s">
        <v>77</v>
      </c>
      <c r="AI317" s="37" t="s">
        <v>77</v>
      </c>
      <c r="AJ317" s="37" t="s">
        <v>77</v>
      </c>
      <c r="AK317" s="37" t="s">
        <v>844</v>
      </c>
      <c r="AL317" s="37"/>
      <c r="AM317" s="37" t="s">
        <v>844</v>
      </c>
      <c r="AN317" s="37" t="s">
        <v>90</v>
      </c>
      <c r="AO317" s="37" t="s">
        <v>91</v>
      </c>
      <c r="AP317" s="37" t="s">
        <v>92</v>
      </c>
      <c r="AQ317" s="37" t="s">
        <v>77</v>
      </c>
      <c r="AR317" s="37" t="s">
        <v>77</v>
      </c>
      <c r="AS317" s="37" t="s">
        <v>77</v>
      </c>
      <c r="AT317" s="152">
        <v>39989</v>
      </c>
      <c r="AU317" s="37" t="s">
        <v>88</v>
      </c>
      <c r="AV317" s="37" t="s">
        <v>81</v>
      </c>
      <c r="AW317" s="37" t="s">
        <v>77</v>
      </c>
      <c r="AX317" s="37" t="s">
        <v>77</v>
      </c>
      <c r="AY317" s="37" t="s">
        <v>75</v>
      </c>
      <c r="AZ317" s="37" t="s">
        <v>77</v>
      </c>
      <c r="BA317" s="37" t="s">
        <v>93</v>
      </c>
      <c r="BB317" s="152">
        <v>39989</v>
      </c>
      <c r="BC317" s="37"/>
      <c r="BD317" s="37" t="s">
        <v>94</v>
      </c>
      <c r="BE317" s="154">
        <v>42233.837766203702</v>
      </c>
      <c r="BF317" s="37" t="s">
        <v>77</v>
      </c>
      <c r="BG317" s="37" t="s">
        <v>1239</v>
      </c>
      <c r="BH317" s="37" t="s">
        <v>1240</v>
      </c>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row>
    <row r="318" spans="1:99" s="26" customFormat="1" ht="56">
      <c r="A318" s="26" t="s">
        <v>2018</v>
      </c>
      <c r="B318" s="161" t="s">
        <v>1179</v>
      </c>
      <c r="C318" s="166" t="s">
        <v>1236</v>
      </c>
      <c r="D318" s="37" t="s">
        <v>75</v>
      </c>
      <c r="E318" s="37" t="s">
        <v>75</v>
      </c>
      <c r="F318" s="37" t="s">
        <v>75</v>
      </c>
      <c r="G318" s="37" t="s">
        <v>75</v>
      </c>
      <c r="H318" s="37" t="s">
        <v>75</v>
      </c>
      <c r="I318" s="37" t="s">
        <v>75</v>
      </c>
      <c r="J318" s="37" t="s">
        <v>77</v>
      </c>
      <c r="K318" s="37" t="s">
        <v>75</v>
      </c>
      <c r="L318" s="37" t="s">
        <v>77</v>
      </c>
      <c r="M318" s="37" t="s">
        <v>77</v>
      </c>
      <c r="N318" s="37" t="s">
        <v>75</v>
      </c>
      <c r="O318" s="37" t="s">
        <v>75</v>
      </c>
      <c r="P318" s="37" t="s">
        <v>75</v>
      </c>
      <c r="Q318" s="37" t="s">
        <v>75</v>
      </c>
      <c r="R318" s="37" t="s">
        <v>75</v>
      </c>
      <c r="S318" s="37" t="s">
        <v>75</v>
      </c>
      <c r="T318" s="152">
        <v>42186</v>
      </c>
      <c r="U318" s="37" t="s">
        <v>81</v>
      </c>
      <c r="V318" s="37" t="s">
        <v>1179</v>
      </c>
      <c r="W318" s="37" t="s">
        <v>2019</v>
      </c>
      <c r="X318" s="37" t="s">
        <v>83</v>
      </c>
      <c r="Y318" s="37" t="s">
        <v>1138</v>
      </c>
      <c r="Z318" s="37" t="s">
        <v>873</v>
      </c>
      <c r="AA318" s="37" t="s">
        <v>85</v>
      </c>
      <c r="AB318" s="153">
        <v>40</v>
      </c>
      <c r="AC318" s="37" t="s">
        <v>86</v>
      </c>
      <c r="AD318" s="37" t="s">
        <v>126</v>
      </c>
      <c r="AE318" s="37" t="s">
        <v>1747</v>
      </c>
      <c r="AF318" s="37" t="s">
        <v>88</v>
      </c>
      <c r="AG318" s="37" t="s">
        <v>77</v>
      </c>
      <c r="AH318" s="37" t="s">
        <v>77</v>
      </c>
      <c r="AI318" s="37" t="s">
        <v>77</v>
      </c>
      <c r="AJ318" s="37" t="s">
        <v>77</v>
      </c>
      <c r="AK318" s="37" t="s">
        <v>844</v>
      </c>
      <c r="AL318" s="37"/>
      <c r="AM318" s="37" t="s">
        <v>844</v>
      </c>
      <c r="AN318" s="37" t="s">
        <v>90</v>
      </c>
      <c r="AO318" s="37" t="s">
        <v>91</v>
      </c>
      <c r="AP318" s="37" t="s">
        <v>92</v>
      </c>
      <c r="AQ318" s="37" t="s">
        <v>77</v>
      </c>
      <c r="AR318" s="37" t="s">
        <v>77</v>
      </c>
      <c r="AS318" s="37" t="s">
        <v>77</v>
      </c>
      <c r="AT318" s="152">
        <v>39989</v>
      </c>
      <c r="AU318" s="37" t="s">
        <v>88</v>
      </c>
      <c r="AV318" s="37" t="s">
        <v>81</v>
      </c>
      <c r="AW318" s="37" t="s">
        <v>77</v>
      </c>
      <c r="AX318" s="37" t="s">
        <v>77</v>
      </c>
      <c r="AY318" s="37" t="s">
        <v>75</v>
      </c>
      <c r="AZ318" s="37" t="s">
        <v>77</v>
      </c>
      <c r="BA318" s="37" t="s">
        <v>93</v>
      </c>
      <c r="BB318" s="152">
        <v>39989</v>
      </c>
      <c r="BC318" s="37"/>
      <c r="BD318" s="37" t="s">
        <v>94</v>
      </c>
      <c r="BE318" s="154">
        <v>42233.837777777779</v>
      </c>
      <c r="BF318" s="37" t="s">
        <v>77</v>
      </c>
      <c r="BG318" s="37" t="s">
        <v>1239</v>
      </c>
      <c r="BH318" s="37" t="s">
        <v>1240</v>
      </c>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row>
    <row r="319" spans="1:99" s="26" customFormat="1" ht="56">
      <c r="A319" s="26" t="s">
        <v>2020</v>
      </c>
      <c r="B319" s="161" t="s">
        <v>1181</v>
      </c>
      <c r="C319" s="166" t="s">
        <v>1236</v>
      </c>
      <c r="D319" s="37" t="s">
        <v>75</v>
      </c>
      <c r="E319" s="37" t="s">
        <v>75</v>
      </c>
      <c r="F319" s="37" t="s">
        <v>75</v>
      </c>
      <c r="G319" s="37" t="s">
        <v>75</v>
      </c>
      <c r="H319" s="37" t="s">
        <v>75</v>
      </c>
      <c r="I319" s="37" t="s">
        <v>75</v>
      </c>
      <c r="J319" s="37" t="s">
        <v>77</v>
      </c>
      <c r="K319" s="37" t="s">
        <v>75</v>
      </c>
      <c r="L319" s="37" t="s">
        <v>77</v>
      </c>
      <c r="M319" s="37" t="s">
        <v>77</v>
      </c>
      <c r="N319" s="37" t="s">
        <v>75</v>
      </c>
      <c r="O319" s="37" t="s">
        <v>75</v>
      </c>
      <c r="P319" s="37" t="s">
        <v>75</v>
      </c>
      <c r="Q319" s="37" t="s">
        <v>75</v>
      </c>
      <c r="R319" s="37" t="s">
        <v>75</v>
      </c>
      <c r="S319" s="37" t="s">
        <v>75</v>
      </c>
      <c r="T319" s="152">
        <v>42186</v>
      </c>
      <c r="U319" s="37" t="s">
        <v>81</v>
      </c>
      <c r="V319" s="37" t="s">
        <v>1181</v>
      </c>
      <c r="W319" s="37" t="s">
        <v>2021</v>
      </c>
      <c r="X319" s="37" t="s">
        <v>83</v>
      </c>
      <c r="Y319" s="37" t="s">
        <v>1138</v>
      </c>
      <c r="Z319" s="37" t="s">
        <v>1117</v>
      </c>
      <c r="AA319" s="37" t="s">
        <v>85</v>
      </c>
      <c r="AB319" s="153">
        <v>40</v>
      </c>
      <c r="AC319" s="37" t="s">
        <v>86</v>
      </c>
      <c r="AD319" s="37" t="s">
        <v>126</v>
      </c>
      <c r="AE319" s="37" t="s">
        <v>1747</v>
      </c>
      <c r="AF319" s="37" t="s">
        <v>88</v>
      </c>
      <c r="AG319" s="37" t="s">
        <v>89</v>
      </c>
      <c r="AH319" s="37" t="s">
        <v>77</v>
      </c>
      <c r="AI319" s="37" t="s">
        <v>77</v>
      </c>
      <c r="AJ319" s="37" t="s">
        <v>77</v>
      </c>
      <c r="AK319" s="37" t="s">
        <v>844</v>
      </c>
      <c r="AL319" s="37"/>
      <c r="AM319" s="37" t="s">
        <v>844</v>
      </c>
      <c r="AN319" s="37" t="s">
        <v>90</v>
      </c>
      <c r="AO319" s="37" t="s">
        <v>91</v>
      </c>
      <c r="AP319" s="37" t="s">
        <v>92</v>
      </c>
      <c r="AQ319" s="37" t="s">
        <v>77</v>
      </c>
      <c r="AR319" s="37" t="s">
        <v>77</v>
      </c>
      <c r="AS319" s="37" t="s">
        <v>77</v>
      </c>
      <c r="AT319" s="152">
        <v>39989</v>
      </c>
      <c r="AU319" s="37" t="s">
        <v>88</v>
      </c>
      <c r="AV319" s="37" t="s">
        <v>81</v>
      </c>
      <c r="AW319" s="37" t="s">
        <v>77</v>
      </c>
      <c r="AX319" s="37" t="s">
        <v>77</v>
      </c>
      <c r="AY319" s="37" t="s">
        <v>75</v>
      </c>
      <c r="AZ319" s="37" t="s">
        <v>77</v>
      </c>
      <c r="BA319" s="37" t="s">
        <v>93</v>
      </c>
      <c r="BB319" s="152">
        <v>39989</v>
      </c>
      <c r="BC319" s="37"/>
      <c r="BD319" s="37" t="s">
        <v>94</v>
      </c>
      <c r="BE319" s="154">
        <v>42233.837777777779</v>
      </c>
      <c r="BF319" s="37" t="s">
        <v>77</v>
      </c>
      <c r="BG319" s="37" t="s">
        <v>1257</v>
      </c>
      <c r="BH319" s="37" t="s">
        <v>1240</v>
      </c>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row>
    <row r="320" spans="1:99" s="26" customFormat="1" ht="28">
      <c r="A320" s="26" t="s">
        <v>2022</v>
      </c>
      <c r="B320" s="161" t="s">
        <v>2023</v>
      </c>
      <c r="C320" s="166" t="s">
        <v>1236</v>
      </c>
      <c r="D320" s="37" t="s">
        <v>75</v>
      </c>
      <c r="E320" s="37" t="s">
        <v>75</v>
      </c>
      <c r="F320" s="37" t="s">
        <v>75</v>
      </c>
      <c r="G320" s="37" t="s">
        <v>75</v>
      </c>
      <c r="H320" s="37" t="s">
        <v>75</v>
      </c>
      <c r="I320" s="37" t="s">
        <v>75</v>
      </c>
      <c r="J320" s="37" t="s">
        <v>77</v>
      </c>
      <c r="K320" s="37" t="s">
        <v>75</v>
      </c>
      <c r="L320" s="37" t="s">
        <v>77</v>
      </c>
      <c r="M320" s="37" t="s">
        <v>77</v>
      </c>
      <c r="N320" s="37" t="s">
        <v>75</v>
      </c>
      <c r="O320" s="37" t="s">
        <v>75</v>
      </c>
      <c r="P320" s="37" t="s">
        <v>75</v>
      </c>
      <c r="Q320" s="37" t="s">
        <v>75</v>
      </c>
      <c r="R320" s="37" t="s">
        <v>75</v>
      </c>
      <c r="S320" s="37" t="s">
        <v>75</v>
      </c>
      <c r="T320" s="152">
        <v>42186</v>
      </c>
      <c r="U320" s="37" t="s">
        <v>81</v>
      </c>
      <c r="V320" s="37" t="s">
        <v>2023</v>
      </c>
      <c r="W320" s="37" t="s">
        <v>2024</v>
      </c>
      <c r="X320" s="37" t="s">
        <v>83</v>
      </c>
      <c r="Y320" s="37" t="s">
        <v>1138</v>
      </c>
      <c r="Z320" s="37" t="s">
        <v>1362</v>
      </c>
      <c r="AA320" s="37" t="s">
        <v>85</v>
      </c>
      <c r="AB320" s="153">
        <v>40</v>
      </c>
      <c r="AC320" s="37" t="s">
        <v>86</v>
      </c>
      <c r="AD320" s="37" t="s">
        <v>126</v>
      </c>
      <c r="AE320" s="37" t="s">
        <v>1747</v>
      </c>
      <c r="AF320" s="37" t="s">
        <v>88</v>
      </c>
      <c r="AG320" s="37" t="s">
        <v>89</v>
      </c>
      <c r="AH320" s="37" t="s">
        <v>77</v>
      </c>
      <c r="AI320" s="37" t="s">
        <v>77</v>
      </c>
      <c r="AJ320" s="37" t="s">
        <v>77</v>
      </c>
      <c r="AK320" s="37" t="s">
        <v>77</v>
      </c>
      <c r="AL320" s="37"/>
      <c r="AM320" s="37" t="s">
        <v>92</v>
      </c>
      <c r="AN320" s="37" t="s">
        <v>90</v>
      </c>
      <c r="AO320" s="37" t="s">
        <v>91</v>
      </c>
      <c r="AP320" s="37" t="s">
        <v>92</v>
      </c>
      <c r="AQ320" s="37" t="s">
        <v>77</v>
      </c>
      <c r="AR320" s="37" t="s">
        <v>77</v>
      </c>
      <c r="AS320" s="37" t="s">
        <v>77</v>
      </c>
      <c r="AT320" s="152">
        <v>39989</v>
      </c>
      <c r="AU320" s="37" t="s">
        <v>88</v>
      </c>
      <c r="AV320" s="37" t="s">
        <v>81</v>
      </c>
      <c r="AW320" s="37" t="s">
        <v>77</v>
      </c>
      <c r="AX320" s="37" t="s">
        <v>77</v>
      </c>
      <c r="AY320" s="37" t="s">
        <v>75</v>
      </c>
      <c r="AZ320" s="37" t="s">
        <v>77</v>
      </c>
      <c r="BA320" s="37" t="s">
        <v>93</v>
      </c>
      <c r="BB320" s="152">
        <v>39989</v>
      </c>
      <c r="BC320" s="37"/>
      <c r="BD320" s="37" t="s">
        <v>94</v>
      </c>
      <c r="BE320" s="154">
        <v>42233.837777777779</v>
      </c>
      <c r="BF320" s="37" t="s">
        <v>77</v>
      </c>
      <c r="BG320" s="37" t="s">
        <v>1257</v>
      </c>
      <c r="BH320" s="37" t="s">
        <v>1240</v>
      </c>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row>
    <row r="321" spans="1:99" s="26" customFormat="1" ht="28">
      <c r="A321" s="26" t="s">
        <v>2025</v>
      </c>
      <c r="B321" s="161" t="s">
        <v>2026</v>
      </c>
      <c r="C321" s="166" t="s">
        <v>1236</v>
      </c>
      <c r="D321" s="37" t="s">
        <v>75</v>
      </c>
      <c r="E321" s="37" t="s">
        <v>75</v>
      </c>
      <c r="F321" s="37" t="s">
        <v>75</v>
      </c>
      <c r="G321" s="37" t="s">
        <v>75</v>
      </c>
      <c r="H321" s="37" t="s">
        <v>75</v>
      </c>
      <c r="I321" s="37" t="s">
        <v>75</v>
      </c>
      <c r="J321" s="37" t="s">
        <v>77</v>
      </c>
      <c r="K321" s="37" t="s">
        <v>75</v>
      </c>
      <c r="L321" s="37" t="s">
        <v>77</v>
      </c>
      <c r="M321" s="37" t="s">
        <v>77</v>
      </c>
      <c r="N321" s="37" t="s">
        <v>75</v>
      </c>
      <c r="O321" s="37" t="s">
        <v>75</v>
      </c>
      <c r="P321" s="37" t="s">
        <v>75</v>
      </c>
      <c r="Q321" s="37" t="s">
        <v>75</v>
      </c>
      <c r="R321" s="37" t="s">
        <v>75</v>
      </c>
      <c r="S321" s="37" t="s">
        <v>75</v>
      </c>
      <c r="T321" s="152">
        <v>42186</v>
      </c>
      <c r="U321" s="37" t="s">
        <v>81</v>
      </c>
      <c r="V321" s="37" t="s">
        <v>2026</v>
      </c>
      <c r="W321" s="37" t="s">
        <v>2027</v>
      </c>
      <c r="X321" s="37" t="s">
        <v>83</v>
      </c>
      <c r="Y321" s="37" t="s">
        <v>1138</v>
      </c>
      <c r="Z321" s="37" t="s">
        <v>1445</v>
      </c>
      <c r="AA321" s="37" t="s">
        <v>85</v>
      </c>
      <c r="AB321" s="153">
        <v>40</v>
      </c>
      <c r="AC321" s="37" t="s">
        <v>86</v>
      </c>
      <c r="AD321" s="37" t="s">
        <v>126</v>
      </c>
      <c r="AE321" s="37" t="s">
        <v>1747</v>
      </c>
      <c r="AF321" s="37" t="s">
        <v>88</v>
      </c>
      <c r="AG321" s="37" t="s">
        <v>89</v>
      </c>
      <c r="AH321" s="37" t="s">
        <v>77</v>
      </c>
      <c r="AI321" s="37" t="s">
        <v>77</v>
      </c>
      <c r="AJ321" s="37" t="s">
        <v>77</v>
      </c>
      <c r="AK321" s="37" t="s">
        <v>77</v>
      </c>
      <c r="AL321" s="37"/>
      <c r="AM321" s="37" t="s">
        <v>92</v>
      </c>
      <c r="AN321" s="37" t="s">
        <v>90</v>
      </c>
      <c r="AO321" s="37" t="s">
        <v>91</v>
      </c>
      <c r="AP321" s="37" t="s">
        <v>92</v>
      </c>
      <c r="AQ321" s="37" t="s">
        <v>77</v>
      </c>
      <c r="AR321" s="37" t="s">
        <v>77</v>
      </c>
      <c r="AS321" s="37" t="s">
        <v>77</v>
      </c>
      <c r="AT321" s="152">
        <v>39989</v>
      </c>
      <c r="AU321" s="37" t="s">
        <v>88</v>
      </c>
      <c r="AV321" s="37" t="s">
        <v>81</v>
      </c>
      <c r="AW321" s="37" t="s">
        <v>77</v>
      </c>
      <c r="AX321" s="37" t="s">
        <v>77</v>
      </c>
      <c r="AY321" s="37" t="s">
        <v>75</v>
      </c>
      <c r="AZ321" s="37" t="s">
        <v>77</v>
      </c>
      <c r="BA321" s="37" t="s">
        <v>93</v>
      </c>
      <c r="BB321" s="152">
        <v>39989</v>
      </c>
      <c r="BC321" s="37"/>
      <c r="BD321" s="37" t="s">
        <v>94</v>
      </c>
      <c r="BE321" s="154">
        <v>42233.837777777779</v>
      </c>
      <c r="BF321" s="37" t="s">
        <v>77</v>
      </c>
      <c r="BG321" s="37" t="s">
        <v>1257</v>
      </c>
      <c r="BH321" s="37" t="s">
        <v>1240</v>
      </c>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row>
    <row r="322" spans="1:99" s="26" customFormat="1" ht="28">
      <c r="A322" s="26" t="s">
        <v>2028</v>
      </c>
      <c r="B322" s="161" t="s">
        <v>2029</v>
      </c>
      <c r="C322" s="166" t="s">
        <v>1236</v>
      </c>
      <c r="D322" s="37" t="s">
        <v>75</v>
      </c>
      <c r="E322" s="37" t="s">
        <v>75</v>
      </c>
      <c r="F322" s="37" t="s">
        <v>75</v>
      </c>
      <c r="G322" s="37" t="s">
        <v>75</v>
      </c>
      <c r="H322" s="37" t="s">
        <v>75</v>
      </c>
      <c r="I322" s="37" t="s">
        <v>75</v>
      </c>
      <c r="J322" s="37" t="s">
        <v>77</v>
      </c>
      <c r="K322" s="37" t="s">
        <v>75</v>
      </c>
      <c r="L322" s="37" t="s">
        <v>77</v>
      </c>
      <c r="M322" s="37" t="s">
        <v>77</v>
      </c>
      <c r="N322" s="37" t="s">
        <v>75</v>
      </c>
      <c r="O322" s="37" t="s">
        <v>75</v>
      </c>
      <c r="P322" s="37" t="s">
        <v>75</v>
      </c>
      <c r="Q322" s="37" t="s">
        <v>75</v>
      </c>
      <c r="R322" s="37" t="s">
        <v>75</v>
      </c>
      <c r="S322" s="37" t="s">
        <v>75</v>
      </c>
      <c r="T322" s="152">
        <v>42186</v>
      </c>
      <c r="U322" s="37" t="s">
        <v>81</v>
      </c>
      <c r="V322" s="37" t="s">
        <v>2029</v>
      </c>
      <c r="W322" s="37" t="s">
        <v>2030</v>
      </c>
      <c r="X322" s="37" t="s">
        <v>83</v>
      </c>
      <c r="Y322" s="37" t="s">
        <v>1138</v>
      </c>
      <c r="Z322" s="37" t="s">
        <v>1261</v>
      </c>
      <c r="AA322" s="37" t="s">
        <v>85</v>
      </c>
      <c r="AB322" s="153">
        <v>40</v>
      </c>
      <c r="AC322" s="37" t="s">
        <v>86</v>
      </c>
      <c r="AD322" s="37" t="s">
        <v>126</v>
      </c>
      <c r="AE322" s="37" t="s">
        <v>1747</v>
      </c>
      <c r="AF322" s="37" t="s">
        <v>88</v>
      </c>
      <c r="AG322" s="37" t="s">
        <v>89</v>
      </c>
      <c r="AH322" s="37" t="s">
        <v>77</v>
      </c>
      <c r="AI322" s="37" t="s">
        <v>77</v>
      </c>
      <c r="AJ322" s="37" t="s">
        <v>77</v>
      </c>
      <c r="AK322" s="37" t="s">
        <v>77</v>
      </c>
      <c r="AL322" s="37"/>
      <c r="AM322" s="37" t="s">
        <v>92</v>
      </c>
      <c r="AN322" s="37" t="s">
        <v>90</v>
      </c>
      <c r="AO322" s="37" t="s">
        <v>91</v>
      </c>
      <c r="AP322" s="37" t="s">
        <v>92</v>
      </c>
      <c r="AQ322" s="37" t="s">
        <v>77</v>
      </c>
      <c r="AR322" s="37" t="s">
        <v>77</v>
      </c>
      <c r="AS322" s="37" t="s">
        <v>77</v>
      </c>
      <c r="AT322" s="152">
        <v>39989</v>
      </c>
      <c r="AU322" s="37" t="s">
        <v>88</v>
      </c>
      <c r="AV322" s="37" t="s">
        <v>81</v>
      </c>
      <c r="AW322" s="37" t="s">
        <v>77</v>
      </c>
      <c r="AX322" s="37" t="s">
        <v>77</v>
      </c>
      <c r="AY322" s="37" t="s">
        <v>75</v>
      </c>
      <c r="AZ322" s="37" t="s">
        <v>77</v>
      </c>
      <c r="BA322" s="37" t="s">
        <v>93</v>
      </c>
      <c r="BB322" s="152">
        <v>39989</v>
      </c>
      <c r="BC322" s="37"/>
      <c r="BD322" s="37" t="s">
        <v>94</v>
      </c>
      <c r="BE322" s="154">
        <v>42233.837777777779</v>
      </c>
      <c r="BF322" s="37" t="s">
        <v>77</v>
      </c>
      <c r="BG322" s="37" t="s">
        <v>1257</v>
      </c>
      <c r="BH322" s="37" t="s">
        <v>1240</v>
      </c>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row>
    <row r="323" spans="1:99" s="26" customFormat="1" ht="28">
      <c r="A323" s="26" t="s">
        <v>2031</v>
      </c>
      <c r="B323" s="161" t="s">
        <v>2032</v>
      </c>
      <c r="C323" s="166" t="s">
        <v>1236</v>
      </c>
      <c r="D323" s="37" t="s">
        <v>75</v>
      </c>
      <c r="E323" s="37" t="s">
        <v>75</v>
      </c>
      <c r="F323" s="37" t="s">
        <v>75</v>
      </c>
      <c r="G323" s="37" t="s">
        <v>75</v>
      </c>
      <c r="H323" s="37" t="s">
        <v>75</v>
      </c>
      <c r="I323" s="37" t="s">
        <v>75</v>
      </c>
      <c r="J323" s="37" t="s">
        <v>77</v>
      </c>
      <c r="K323" s="37" t="s">
        <v>75</v>
      </c>
      <c r="L323" s="37" t="s">
        <v>77</v>
      </c>
      <c r="M323" s="37" t="s">
        <v>77</v>
      </c>
      <c r="N323" s="37" t="s">
        <v>75</v>
      </c>
      <c r="O323" s="37" t="s">
        <v>75</v>
      </c>
      <c r="P323" s="37" t="s">
        <v>75</v>
      </c>
      <c r="Q323" s="37" t="s">
        <v>75</v>
      </c>
      <c r="R323" s="37" t="s">
        <v>75</v>
      </c>
      <c r="S323" s="37" t="s">
        <v>75</v>
      </c>
      <c r="T323" s="152">
        <v>42186</v>
      </c>
      <c r="U323" s="37" t="s">
        <v>81</v>
      </c>
      <c r="V323" s="37" t="s">
        <v>2032</v>
      </c>
      <c r="W323" s="37" t="s">
        <v>2032</v>
      </c>
      <c r="X323" s="37" t="s">
        <v>83</v>
      </c>
      <c r="Y323" s="37" t="s">
        <v>1138</v>
      </c>
      <c r="Z323" s="37" t="s">
        <v>915</v>
      </c>
      <c r="AA323" s="37" t="s">
        <v>352</v>
      </c>
      <c r="AB323" s="153">
        <v>40</v>
      </c>
      <c r="AC323" s="37" t="s">
        <v>86</v>
      </c>
      <c r="AD323" s="37" t="s">
        <v>126</v>
      </c>
      <c r="AE323" s="37" t="s">
        <v>1747</v>
      </c>
      <c r="AF323" s="37" t="s">
        <v>88</v>
      </c>
      <c r="AG323" s="37" t="s">
        <v>89</v>
      </c>
      <c r="AH323" s="37" t="s">
        <v>77</v>
      </c>
      <c r="AI323" s="37" t="s">
        <v>77</v>
      </c>
      <c r="AJ323" s="37" t="s">
        <v>77</v>
      </c>
      <c r="AK323" s="37" t="s">
        <v>77</v>
      </c>
      <c r="AL323" s="37"/>
      <c r="AM323" s="37" t="s">
        <v>228</v>
      </c>
      <c r="AN323" s="37" t="s">
        <v>90</v>
      </c>
      <c r="AO323" s="37" t="s">
        <v>91</v>
      </c>
      <c r="AP323" s="37" t="s">
        <v>92</v>
      </c>
      <c r="AQ323" s="37" t="s">
        <v>77</v>
      </c>
      <c r="AR323" s="37" t="s">
        <v>77</v>
      </c>
      <c r="AS323" s="37" t="s">
        <v>77</v>
      </c>
      <c r="AT323" s="152">
        <v>41424</v>
      </c>
      <c r="AU323" s="37" t="s">
        <v>88</v>
      </c>
      <c r="AV323" s="37" t="s">
        <v>81</v>
      </c>
      <c r="AW323" s="37" t="s">
        <v>77</v>
      </c>
      <c r="AX323" s="37" t="s">
        <v>77</v>
      </c>
      <c r="AY323" s="37" t="s">
        <v>75</v>
      </c>
      <c r="AZ323" s="37" t="s">
        <v>77</v>
      </c>
      <c r="BA323" s="37" t="s">
        <v>93</v>
      </c>
      <c r="BB323" s="152">
        <v>41424</v>
      </c>
      <c r="BC323" s="37"/>
      <c r="BD323" s="37" t="s">
        <v>94</v>
      </c>
      <c r="BE323" s="154">
        <v>42233.837777777779</v>
      </c>
      <c r="BF323" s="37" t="s">
        <v>77</v>
      </c>
      <c r="BG323" s="37" t="s">
        <v>1257</v>
      </c>
      <c r="BH323" s="37" t="s">
        <v>1240</v>
      </c>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row>
    <row r="324" spans="1:99" s="26" customFormat="1" ht="28">
      <c r="A324" s="26" t="s">
        <v>2033</v>
      </c>
      <c r="B324" s="161" t="s">
        <v>2034</v>
      </c>
      <c r="C324" s="166" t="s">
        <v>1236</v>
      </c>
      <c r="D324" s="37" t="s">
        <v>75</v>
      </c>
      <c r="E324" s="37" t="s">
        <v>75</v>
      </c>
      <c r="F324" s="37" t="s">
        <v>75</v>
      </c>
      <c r="G324" s="37" t="s">
        <v>75</v>
      </c>
      <c r="H324" s="37" t="s">
        <v>75</v>
      </c>
      <c r="I324" s="37" t="s">
        <v>75</v>
      </c>
      <c r="J324" s="37" t="s">
        <v>77</v>
      </c>
      <c r="K324" s="37" t="s">
        <v>75</v>
      </c>
      <c r="L324" s="37" t="s">
        <v>77</v>
      </c>
      <c r="M324" s="37" t="s">
        <v>77</v>
      </c>
      <c r="N324" s="37" t="s">
        <v>75</v>
      </c>
      <c r="O324" s="37" t="s">
        <v>75</v>
      </c>
      <c r="P324" s="37" t="s">
        <v>75</v>
      </c>
      <c r="Q324" s="37" t="s">
        <v>75</v>
      </c>
      <c r="R324" s="37" t="s">
        <v>75</v>
      </c>
      <c r="S324" s="37" t="s">
        <v>75</v>
      </c>
      <c r="T324" s="152">
        <v>42186</v>
      </c>
      <c r="U324" s="37" t="s">
        <v>81</v>
      </c>
      <c r="V324" s="37" t="s">
        <v>2034</v>
      </c>
      <c r="W324" s="37" t="s">
        <v>2034</v>
      </c>
      <c r="X324" s="37" t="s">
        <v>83</v>
      </c>
      <c r="Y324" s="37" t="s">
        <v>1138</v>
      </c>
      <c r="Z324" s="37" t="s">
        <v>1196</v>
      </c>
      <c r="AA324" s="37" t="s">
        <v>352</v>
      </c>
      <c r="AB324" s="153">
        <v>40</v>
      </c>
      <c r="AC324" s="37" t="s">
        <v>86</v>
      </c>
      <c r="AD324" s="37" t="s">
        <v>126</v>
      </c>
      <c r="AE324" s="37" t="s">
        <v>1747</v>
      </c>
      <c r="AF324" s="37" t="s">
        <v>88</v>
      </c>
      <c r="AG324" s="37" t="s">
        <v>89</v>
      </c>
      <c r="AH324" s="37" t="s">
        <v>77</v>
      </c>
      <c r="AI324" s="37" t="s">
        <v>77</v>
      </c>
      <c r="AJ324" s="37" t="s">
        <v>77</v>
      </c>
      <c r="AK324" s="37" t="s">
        <v>77</v>
      </c>
      <c r="AL324" s="37"/>
      <c r="AM324" s="37" t="s">
        <v>228</v>
      </c>
      <c r="AN324" s="37" t="s">
        <v>90</v>
      </c>
      <c r="AO324" s="37" t="s">
        <v>91</v>
      </c>
      <c r="AP324" s="37" t="s">
        <v>92</v>
      </c>
      <c r="AQ324" s="37" t="s">
        <v>77</v>
      </c>
      <c r="AR324" s="37" t="s">
        <v>77</v>
      </c>
      <c r="AS324" s="37" t="s">
        <v>77</v>
      </c>
      <c r="AT324" s="152">
        <v>39989</v>
      </c>
      <c r="AU324" s="37" t="s">
        <v>88</v>
      </c>
      <c r="AV324" s="37" t="s">
        <v>81</v>
      </c>
      <c r="AW324" s="37" t="s">
        <v>77</v>
      </c>
      <c r="AX324" s="37" t="s">
        <v>77</v>
      </c>
      <c r="AY324" s="37" t="s">
        <v>75</v>
      </c>
      <c r="AZ324" s="37" t="s">
        <v>77</v>
      </c>
      <c r="BA324" s="37" t="s">
        <v>93</v>
      </c>
      <c r="BB324" s="152">
        <v>39989</v>
      </c>
      <c r="BC324" s="37"/>
      <c r="BD324" s="37" t="s">
        <v>94</v>
      </c>
      <c r="BE324" s="154">
        <v>42233.837777777779</v>
      </c>
      <c r="BF324" s="37" t="s">
        <v>77</v>
      </c>
      <c r="BG324" s="37" t="s">
        <v>1257</v>
      </c>
      <c r="BH324" s="37" t="s">
        <v>1240</v>
      </c>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row>
    <row r="325" spans="1:99" s="26" customFormat="1" ht="28">
      <c r="A325" s="26" t="s">
        <v>2035</v>
      </c>
      <c r="B325" s="161" t="s">
        <v>2036</v>
      </c>
      <c r="C325" s="166" t="s">
        <v>1236</v>
      </c>
      <c r="D325" s="37" t="s">
        <v>75</v>
      </c>
      <c r="E325" s="37" t="s">
        <v>75</v>
      </c>
      <c r="F325" s="37" t="s">
        <v>75</v>
      </c>
      <c r="G325" s="37" t="s">
        <v>75</v>
      </c>
      <c r="H325" s="37" t="s">
        <v>75</v>
      </c>
      <c r="I325" s="37" t="s">
        <v>75</v>
      </c>
      <c r="J325" s="37" t="s">
        <v>77</v>
      </c>
      <c r="K325" s="37" t="s">
        <v>75</v>
      </c>
      <c r="L325" s="37" t="s">
        <v>77</v>
      </c>
      <c r="M325" s="37" t="s">
        <v>77</v>
      </c>
      <c r="N325" s="37" t="s">
        <v>75</v>
      </c>
      <c r="O325" s="37" t="s">
        <v>75</v>
      </c>
      <c r="P325" s="37" t="s">
        <v>75</v>
      </c>
      <c r="Q325" s="37" t="s">
        <v>75</v>
      </c>
      <c r="R325" s="37" t="s">
        <v>75</v>
      </c>
      <c r="S325" s="37" t="s">
        <v>75</v>
      </c>
      <c r="T325" s="152">
        <v>42186</v>
      </c>
      <c r="U325" s="37" t="s">
        <v>81</v>
      </c>
      <c r="V325" s="37" t="s">
        <v>2036</v>
      </c>
      <c r="W325" s="37" t="s">
        <v>2037</v>
      </c>
      <c r="X325" s="37" t="s">
        <v>83</v>
      </c>
      <c r="Y325" s="37" t="s">
        <v>1138</v>
      </c>
      <c r="Z325" s="37" t="s">
        <v>885</v>
      </c>
      <c r="AA325" s="37" t="s">
        <v>352</v>
      </c>
      <c r="AB325" s="153">
        <v>40</v>
      </c>
      <c r="AC325" s="37" t="s">
        <v>86</v>
      </c>
      <c r="AD325" s="37" t="s">
        <v>126</v>
      </c>
      <c r="AE325" s="37" t="s">
        <v>1747</v>
      </c>
      <c r="AF325" s="37" t="s">
        <v>88</v>
      </c>
      <c r="AG325" s="37" t="s">
        <v>89</v>
      </c>
      <c r="AH325" s="37" t="s">
        <v>77</v>
      </c>
      <c r="AI325" s="37" t="s">
        <v>77</v>
      </c>
      <c r="AJ325" s="37" t="s">
        <v>77</v>
      </c>
      <c r="AK325" s="37" t="s">
        <v>77</v>
      </c>
      <c r="AL325" s="37"/>
      <c r="AM325" s="37" t="s">
        <v>228</v>
      </c>
      <c r="AN325" s="37" t="s">
        <v>90</v>
      </c>
      <c r="AO325" s="37" t="s">
        <v>91</v>
      </c>
      <c r="AP325" s="37" t="s">
        <v>92</v>
      </c>
      <c r="AQ325" s="37" t="s">
        <v>77</v>
      </c>
      <c r="AR325" s="37" t="s">
        <v>77</v>
      </c>
      <c r="AS325" s="37" t="s">
        <v>77</v>
      </c>
      <c r="AT325" s="152">
        <v>39989</v>
      </c>
      <c r="AU325" s="37" t="s">
        <v>88</v>
      </c>
      <c r="AV325" s="37" t="s">
        <v>81</v>
      </c>
      <c r="AW325" s="37" t="s">
        <v>77</v>
      </c>
      <c r="AX325" s="37" t="s">
        <v>77</v>
      </c>
      <c r="AY325" s="37" t="s">
        <v>75</v>
      </c>
      <c r="AZ325" s="37" t="s">
        <v>77</v>
      </c>
      <c r="BA325" s="37" t="s">
        <v>93</v>
      </c>
      <c r="BB325" s="152">
        <v>39989</v>
      </c>
      <c r="BC325" s="37"/>
      <c r="BD325" s="37" t="s">
        <v>94</v>
      </c>
      <c r="BE325" s="154">
        <v>42233.837789351855</v>
      </c>
      <c r="BF325" s="37" t="s">
        <v>77</v>
      </c>
      <c r="BG325" s="37" t="s">
        <v>1257</v>
      </c>
      <c r="BH325" s="37" t="s">
        <v>1240</v>
      </c>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row>
    <row r="326" spans="1:99" s="26" customFormat="1" ht="28">
      <c r="A326" s="26" t="s">
        <v>2038</v>
      </c>
      <c r="B326" s="161" t="s">
        <v>2039</v>
      </c>
      <c r="C326" s="166" t="s">
        <v>1236</v>
      </c>
      <c r="D326" s="37" t="s">
        <v>75</v>
      </c>
      <c r="E326" s="37" t="s">
        <v>75</v>
      </c>
      <c r="F326" s="37" t="s">
        <v>75</v>
      </c>
      <c r="G326" s="37" t="s">
        <v>75</v>
      </c>
      <c r="H326" s="37" t="s">
        <v>75</v>
      </c>
      <c r="I326" s="37" t="s">
        <v>75</v>
      </c>
      <c r="J326" s="37" t="s">
        <v>77</v>
      </c>
      <c r="K326" s="37" t="s">
        <v>75</v>
      </c>
      <c r="L326" s="37" t="s">
        <v>77</v>
      </c>
      <c r="M326" s="37" t="s">
        <v>77</v>
      </c>
      <c r="N326" s="37" t="s">
        <v>75</v>
      </c>
      <c r="O326" s="37" t="s">
        <v>75</v>
      </c>
      <c r="P326" s="37" t="s">
        <v>75</v>
      </c>
      <c r="Q326" s="37" t="s">
        <v>75</v>
      </c>
      <c r="R326" s="37" t="s">
        <v>75</v>
      </c>
      <c r="S326" s="37" t="s">
        <v>75</v>
      </c>
      <c r="T326" s="152">
        <v>42186</v>
      </c>
      <c r="U326" s="37" t="s">
        <v>81</v>
      </c>
      <c r="V326" s="37" t="s">
        <v>2039</v>
      </c>
      <c r="W326" s="37" t="s">
        <v>2039</v>
      </c>
      <c r="X326" s="37" t="s">
        <v>83</v>
      </c>
      <c r="Y326" s="37" t="s">
        <v>1138</v>
      </c>
      <c r="Z326" s="37" t="s">
        <v>1362</v>
      </c>
      <c r="AA326" s="37" t="s">
        <v>85</v>
      </c>
      <c r="AB326" s="153">
        <v>40</v>
      </c>
      <c r="AC326" s="37" t="s">
        <v>86</v>
      </c>
      <c r="AD326" s="37" t="s">
        <v>126</v>
      </c>
      <c r="AE326" s="37" t="s">
        <v>1747</v>
      </c>
      <c r="AF326" s="37" t="s">
        <v>88</v>
      </c>
      <c r="AG326" s="37" t="s">
        <v>89</v>
      </c>
      <c r="AH326" s="37" t="s">
        <v>77</v>
      </c>
      <c r="AI326" s="37" t="s">
        <v>77</v>
      </c>
      <c r="AJ326" s="37" t="s">
        <v>77</v>
      </c>
      <c r="AK326" s="37" t="s">
        <v>77</v>
      </c>
      <c r="AL326" s="37"/>
      <c r="AM326" s="37" t="s">
        <v>228</v>
      </c>
      <c r="AN326" s="37" t="s">
        <v>90</v>
      </c>
      <c r="AO326" s="37" t="s">
        <v>91</v>
      </c>
      <c r="AP326" s="37" t="s">
        <v>92</v>
      </c>
      <c r="AQ326" s="37" t="s">
        <v>77</v>
      </c>
      <c r="AR326" s="37" t="s">
        <v>77</v>
      </c>
      <c r="AS326" s="37" t="s">
        <v>77</v>
      </c>
      <c r="AT326" s="152">
        <v>39989</v>
      </c>
      <c r="AU326" s="37" t="s">
        <v>88</v>
      </c>
      <c r="AV326" s="37" t="s">
        <v>81</v>
      </c>
      <c r="AW326" s="37" t="s">
        <v>77</v>
      </c>
      <c r="AX326" s="37" t="s">
        <v>77</v>
      </c>
      <c r="AY326" s="37" t="s">
        <v>75</v>
      </c>
      <c r="AZ326" s="37" t="s">
        <v>77</v>
      </c>
      <c r="BA326" s="37" t="s">
        <v>93</v>
      </c>
      <c r="BB326" s="152">
        <v>39989</v>
      </c>
      <c r="BC326" s="37"/>
      <c r="BD326" s="37" t="s">
        <v>94</v>
      </c>
      <c r="BE326" s="154">
        <v>42233.837789351855</v>
      </c>
      <c r="BF326" s="37" t="s">
        <v>77</v>
      </c>
      <c r="BG326" s="37" t="s">
        <v>1257</v>
      </c>
      <c r="BH326" s="37" t="s">
        <v>1240</v>
      </c>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row>
    <row r="327" spans="1:99" s="26" customFormat="1" ht="28">
      <c r="A327" s="26" t="s">
        <v>2040</v>
      </c>
      <c r="B327" s="161" t="s">
        <v>2041</v>
      </c>
      <c r="C327" s="166" t="s">
        <v>1236</v>
      </c>
      <c r="D327" s="37" t="s">
        <v>75</v>
      </c>
      <c r="E327" s="37" t="s">
        <v>75</v>
      </c>
      <c r="F327" s="37" t="s">
        <v>75</v>
      </c>
      <c r="G327" s="37" t="s">
        <v>75</v>
      </c>
      <c r="H327" s="37" t="s">
        <v>75</v>
      </c>
      <c r="I327" s="37" t="s">
        <v>75</v>
      </c>
      <c r="J327" s="37" t="s">
        <v>77</v>
      </c>
      <c r="K327" s="37" t="s">
        <v>75</v>
      </c>
      <c r="L327" s="37" t="s">
        <v>77</v>
      </c>
      <c r="M327" s="37" t="s">
        <v>77</v>
      </c>
      <c r="N327" s="37" t="s">
        <v>75</v>
      </c>
      <c r="O327" s="37" t="s">
        <v>75</v>
      </c>
      <c r="P327" s="37" t="s">
        <v>75</v>
      </c>
      <c r="Q327" s="37" t="s">
        <v>75</v>
      </c>
      <c r="R327" s="37" t="s">
        <v>75</v>
      </c>
      <c r="S327" s="37" t="s">
        <v>75</v>
      </c>
      <c r="T327" s="152">
        <v>42186</v>
      </c>
      <c r="U327" s="37" t="s">
        <v>81</v>
      </c>
      <c r="V327" s="37" t="s">
        <v>2041</v>
      </c>
      <c r="W327" s="37" t="s">
        <v>2042</v>
      </c>
      <c r="X327" s="37" t="s">
        <v>83</v>
      </c>
      <c r="Y327" s="37" t="s">
        <v>1138</v>
      </c>
      <c r="Z327" s="37" t="s">
        <v>1196</v>
      </c>
      <c r="AA327" s="37" t="s">
        <v>85</v>
      </c>
      <c r="AB327" s="153">
        <v>40</v>
      </c>
      <c r="AC327" s="37" t="s">
        <v>86</v>
      </c>
      <c r="AD327" s="37" t="s">
        <v>126</v>
      </c>
      <c r="AE327" s="37" t="s">
        <v>1747</v>
      </c>
      <c r="AF327" s="37" t="s">
        <v>88</v>
      </c>
      <c r="AG327" s="37" t="s">
        <v>77</v>
      </c>
      <c r="AH327" s="37" t="s">
        <v>77</v>
      </c>
      <c r="AI327" s="37" t="s">
        <v>77</v>
      </c>
      <c r="AJ327" s="37" t="s">
        <v>77</v>
      </c>
      <c r="AK327" s="37" t="s">
        <v>77</v>
      </c>
      <c r="AL327" s="37" t="s">
        <v>257</v>
      </c>
      <c r="AM327" s="37" t="s">
        <v>228</v>
      </c>
      <c r="AN327" s="37" t="s">
        <v>90</v>
      </c>
      <c r="AO327" s="37" t="s">
        <v>91</v>
      </c>
      <c r="AP327" s="37" t="s">
        <v>92</v>
      </c>
      <c r="AQ327" s="37" t="s">
        <v>77</v>
      </c>
      <c r="AR327" s="37" t="s">
        <v>77</v>
      </c>
      <c r="AS327" s="37" t="s">
        <v>77</v>
      </c>
      <c r="AT327" s="152">
        <v>39989</v>
      </c>
      <c r="AU327" s="37" t="s">
        <v>88</v>
      </c>
      <c r="AV327" s="37" t="s">
        <v>81</v>
      </c>
      <c r="AW327" s="37" t="s">
        <v>77</v>
      </c>
      <c r="AX327" s="37" t="s">
        <v>77</v>
      </c>
      <c r="AY327" s="37" t="s">
        <v>75</v>
      </c>
      <c r="AZ327" s="37" t="s">
        <v>77</v>
      </c>
      <c r="BA327" s="37" t="s">
        <v>93</v>
      </c>
      <c r="BB327" s="152">
        <v>39989</v>
      </c>
      <c r="BC327" s="37"/>
      <c r="BD327" s="37" t="s">
        <v>94</v>
      </c>
      <c r="BE327" s="154">
        <v>42233.837789351855</v>
      </c>
      <c r="BF327" s="37" t="s">
        <v>77</v>
      </c>
      <c r="BG327" s="37" t="s">
        <v>1239</v>
      </c>
      <c r="BH327" s="37" t="s">
        <v>1240</v>
      </c>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row>
    <row r="328" spans="1:99" s="26" customFormat="1" ht="28">
      <c r="A328" s="26" t="s">
        <v>2043</v>
      </c>
      <c r="B328" s="161" t="s">
        <v>2044</v>
      </c>
      <c r="C328" s="166" t="s">
        <v>1236</v>
      </c>
      <c r="D328" s="37" t="s">
        <v>75</v>
      </c>
      <c r="E328" s="37" t="s">
        <v>75</v>
      </c>
      <c r="F328" s="37" t="s">
        <v>75</v>
      </c>
      <c r="G328" s="37" t="s">
        <v>75</v>
      </c>
      <c r="H328" s="37" t="s">
        <v>75</v>
      </c>
      <c r="I328" s="37" t="s">
        <v>75</v>
      </c>
      <c r="J328" s="37" t="s">
        <v>77</v>
      </c>
      <c r="K328" s="37" t="s">
        <v>75</v>
      </c>
      <c r="L328" s="37" t="s">
        <v>77</v>
      </c>
      <c r="M328" s="37" t="s">
        <v>77</v>
      </c>
      <c r="N328" s="37" t="s">
        <v>75</v>
      </c>
      <c r="O328" s="37" t="s">
        <v>75</v>
      </c>
      <c r="P328" s="37" t="s">
        <v>75</v>
      </c>
      <c r="Q328" s="37" t="s">
        <v>75</v>
      </c>
      <c r="R328" s="37" t="s">
        <v>75</v>
      </c>
      <c r="S328" s="37" t="s">
        <v>75</v>
      </c>
      <c r="T328" s="152">
        <v>42186</v>
      </c>
      <c r="U328" s="37" t="s">
        <v>81</v>
      </c>
      <c r="V328" s="37" t="s">
        <v>2044</v>
      </c>
      <c r="W328" s="37" t="s">
        <v>2042</v>
      </c>
      <c r="X328" s="37" t="s">
        <v>83</v>
      </c>
      <c r="Y328" s="37" t="s">
        <v>1138</v>
      </c>
      <c r="Z328" s="37" t="s">
        <v>885</v>
      </c>
      <c r="AA328" s="37" t="s">
        <v>85</v>
      </c>
      <c r="AB328" s="153">
        <v>40</v>
      </c>
      <c r="AC328" s="37" t="s">
        <v>86</v>
      </c>
      <c r="AD328" s="37" t="s">
        <v>126</v>
      </c>
      <c r="AE328" s="37" t="s">
        <v>1747</v>
      </c>
      <c r="AF328" s="37" t="s">
        <v>88</v>
      </c>
      <c r="AG328" s="37" t="s">
        <v>77</v>
      </c>
      <c r="AH328" s="37" t="s">
        <v>77</v>
      </c>
      <c r="AI328" s="37" t="s">
        <v>77</v>
      </c>
      <c r="AJ328" s="37" t="s">
        <v>77</v>
      </c>
      <c r="AK328" s="37" t="s">
        <v>77</v>
      </c>
      <c r="AL328" s="37" t="s">
        <v>257</v>
      </c>
      <c r="AM328" s="37" t="s">
        <v>228</v>
      </c>
      <c r="AN328" s="37" t="s">
        <v>90</v>
      </c>
      <c r="AO328" s="37" t="s">
        <v>91</v>
      </c>
      <c r="AP328" s="37" t="s">
        <v>92</v>
      </c>
      <c r="AQ328" s="37" t="s">
        <v>77</v>
      </c>
      <c r="AR328" s="37" t="s">
        <v>77</v>
      </c>
      <c r="AS328" s="37" t="s">
        <v>77</v>
      </c>
      <c r="AT328" s="152">
        <v>39989</v>
      </c>
      <c r="AU328" s="37" t="s">
        <v>88</v>
      </c>
      <c r="AV328" s="37" t="s">
        <v>81</v>
      </c>
      <c r="AW328" s="37" t="s">
        <v>77</v>
      </c>
      <c r="AX328" s="37" t="s">
        <v>77</v>
      </c>
      <c r="AY328" s="37" t="s">
        <v>75</v>
      </c>
      <c r="AZ328" s="37" t="s">
        <v>77</v>
      </c>
      <c r="BA328" s="37" t="s">
        <v>93</v>
      </c>
      <c r="BB328" s="152">
        <v>39989</v>
      </c>
      <c r="BC328" s="37"/>
      <c r="BD328" s="37" t="s">
        <v>94</v>
      </c>
      <c r="BE328" s="154">
        <v>42233.837789351855</v>
      </c>
      <c r="BF328" s="37" t="s">
        <v>77</v>
      </c>
      <c r="BG328" s="37" t="s">
        <v>1239</v>
      </c>
      <c r="BH328" s="37" t="s">
        <v>1240</v>
      </c>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row>
    <row r="329" spans="1:99" s="26" customFormat="1" ht="42">
      <c r="A329" s="26" t="s">
        <v>2045</v>
      </c>
      <c r="B329" s="161" t="s">
        <v>2046</v>
      </c>
      <c r="C329" s="166" t="s">
        <v>1236</v>
      </c>
      <c r="D329" s="37" t="s">
        <v>75</v>
      </c>
      <c r="E329" s="37" t="s">
        <v>75</v>
      </c>
      <c r="F329" s="37" t="s">
        <v>75</v>
      </c>
      <c r="G329" s="37" t="s">
        <v>75</v>
      </c>
      <c r="H329" s="37" t="s">
        <v>75</v>
      </c>
      <c r="I329" s="37" t="s">
        <v>75</v>
      </c>
      <c r="J329" s="37" t="s">
        <v>77</v>
      </c>
      <c r="K329" s="37" t="s">
        <v>75</v>
      </c>
      <c r="L329" s="37" t="s">
        <v>77</v>
      </c>
      <c r="M329" s="37" t="s">
        <v>77</v>
      </c>
      <c r="N329" s="37" t="s">
        <v>75</v>
      </c>
      <c r="O329" s="37" t="s">
        <v>75</v>
      </c>
      <c r="P329" s="37" t="s">
        <v>75</v>
      </c>
      <c r="Q329" s="37" t="s">
        <v>75</v>
      </c>
      <c r="R329" s="37" t="s">
        <v>75</v>
      </c>
      <c r="S329" s="37" t="s">
        <v>75</v>
      </c>
      <c r="T329" s="152">
        <v>42186</v>
      </c>
      <c r="U329" s="37" t="s">
        <v>81</v>
      </c>
      <c r="V329" s="37" t="s">
        <v>2046</v>
      </c>
      <c r="W329" s="37" t="s">
        <v>2047</v>
      </c>
      <c r="X329" s="37" t="s">
        <v>83</v>
      </c>
      <c r="Y329" s="37" t="s">
        <v>1138</v>
      </c>
      <c r="Z329" s="37" t="s">
        <v>889</v>
      </c>
      <c r="AA329" s="37" t="s">
        <v>85</v>
      </c>
      <c r="AB329" s="153">
        <v>40</v>
      </c>
      <c r="AC329" s="37" t="s">
        <v>86</v>
      </c>
      <c r="AD329" s="37" t="s">
        <v>126</v>
      </c>
      <c r="AE329" s="37" t="s">
        <v>1747</v>
      </c>
      <c r="AF329" s="37" t="s">
        <v>88</v>
      </c>
      <c r="AG329" s="37" t="s">
        <v>89</v>
      </c>
      <c r="AH329" s="37" t="s">
        <v>77</v>
      </c>
      <c r="AI329" s="37" t="s">
        <v>77</v>
      </c>
      <c r="AJ329" s="37" t="s">
        <v>77</v>
      </c>
      <c r="AK329" s="37" t="s">
        <v>77</v>
      </c>
      <c r="AL329" s="37" t="s">
        <v>257</v>
      </c>
      <c r="AM329" s="37" t="s">
        <v>228</v>
      </c>
      <c r="AN329" s="37" t="s">
        <v>90</v>
      </c>
      <c r="AO329" s="37" t="s">
        <v>91</v>
      </c>
      <c r="AP329" s="37" t="s">
        <v>92</v>
      </c>
      <c r="AQ329" s="37" t="s">
        <v>77</v>
      </c>
      <c r="AR329" s="37" t="s">
        <v>77</v>
      </c>
      <c r="AS329" s="37" t="s">
        <v>77</v>
      </c>
      <c r="AT329" s="152">
        <v>39989</v>
      </c>
      <c r="AU329" s="37" t="s">
        <v>88</v>
      </c>
      <c r="AV329" s="37" t="s">
        <v>81</v>
      </c>
      <c r="AW329" s="37" t="s">
        <v>77</v>
      </c>
      <c r="AX329" s="37" t="s">
        <v>77</v>
      </c>
      <c r="AY329" s="37" t="s">
        <v>75</v>
      </c>
      <c r="AZ329" s="37" t="s">
        <v>77</v>
      </c>
      <c r="BA329" s="37" t="s">
        <v>93</v>
      </c>
      <c r="BB329" s="152">
        <v>39989</v>
      </c>
      <c r="BC329" s="37"/>
      <c r="BD329" s="37" t="s">
        <v>94</v>
      </c>
      <c r="BE329" s="154">
        <v>42233.837789351855</v>
      </c>
      <c r="BF329" s="37" t="s">
        <v>77</v>
      </c>
      <c r="BG329" s="37" t="s">
        <v>1257</v>
      </c>
      <c r="BH329" s="37" t="s">
        <v>1240</v>
      </c>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row>
    <row r="330" spans="1:99" s="26" customFormat="1" ht="42">
      <c r="A330" s="26" t="s">
        <v>2048</v>
      </c>
      <c r="B330" s="161" t="s">
        <v>2049</v>
      </c>
      <c r="C330" s="166" t="s">
        <v>1236</v>
      </c>
      <c r="D330" s="37" t="s">
        <v>75</v>
      </c>
      <c r="E330" s="37" t="s">
        <v>75</v>
      </c>
      <c r="F330" s="37" t="s">
        <v>75</v>
      </c>
      <c r="G330" s="37" t="s">
        <v>75</v>
      </c>
      <c r="H330" s="37" t="s">
        <v>75</v>
      </c>
      <c r="I330" s="37" t="s">
        <v>75</v>
      </c>
      <c r="J330" s="37" t="s">
        <v>77</v>
      </c>
      <c r="K330" s="37" t="s">
        <v>75</v>
      </c>
      <c r="L330" s="37" t="s">
        <v>77</v>
      </c>
      <c r="M330" s="37" t="s">
        <v>77</v>
      </c>
      <c r="N330" s="37" t="s">
        <v>75</v>
      </c>
      <c r="O330" s="37" t="s">
        <v>75</v>
      </c>
      <c r="P330" s="37" t="s">
        <v>75</v>
      </c>
      <c r="Q330" s="37" t="s">
        <v>75</v>
      </c>
      <c r="R330" s="37" t="s">
        <v>75</v>
      </c>
      <c r="S330" s="37" t="s">
        <v>75</v>
      </c>
      <c r="T330" s="152">
        <v>42186</v>
      </c>
      <c r="U330" s="37" t="s">
        <v>81</v>
      </c>
      <c r="V330" s="37" t="s">
        <v>2049</v>
      </c>
      <c r="W330" s="37" t="s">
        <v>2047</v>
      </c>
      <c r="X330" s="37" t="s">
        <v>83</v>
      </c>
      <c r="Y330" s="37" t="s">
        <v>1138</v>
      </c>
      <c r="Z330" s="37" t="s">
        <v>1362</v>
      </c>
      <c r="AA330" s="37" t="s">
        <v>85</v>
      </c>
      <c r="AB330" s="153">
        <v>40</v>
      </c>
      <c r="AC330" s="37" t="s">
        <v>86</v>
      </c>
      <c r="AD330" s="37" t="s">
        <v>126</v>
      </c>
      <c r="AE330" s="37" t="s">
        <v>1747</v>
      </c>
      <c r="AF330" s="37" t="s">
        <v>88</v>
      </c>
      <c r="AG330" s="37" t="s">
        <v>89</v>
      </c>
      <c r="AH330" s="37" t="s">
        <v>77</v>
      </c>
      <c r="AI330" s="37" t="s">
        <v>77</v>
      </c>
      <c r="AJ330" s="37" t="s">
        <v>77</v>
      </c>
      <c r="AK330" s="37" t="s">
        <v>77</v>
      </c>
      <c r="AL330" s="37" t="s">
        <v>257</v>
      </c>
      <c r="AM330" s="37" t="s">
        <v>228</v>
      </c>
      <c r="AN330" s="37" t="s">
        <v>90</v>
      </c>
      <c r="AO330" s="37" t="s">
        <v>91</v>
      </c>
      <c r="AP330" s="37" t="s">
        <v>92</v>
      </c>
      <c r="AQ330" s="37" t="s">
        <v>77</v>
      </c>
      <c r="AR330" s="37" t="s">
        <v>77</v>
      </c>
      <c r="AS330" s="37" t="s">
        <v>77</v>
      </c>
      <c r="AT330" s="152">
        <v>39989</v>
      </c>
      <c r="AU330" s="37" t="s">
        <v>88</v>
      </c>
      <c r="AV330" s="37" t="s">
        <v>81</v>
      </c>
      <c r="AW330" s="37" t="s">
        <v>77</v>
      </c>
      <c r="AX330" s="37" t="s">
        <v>77</v>
      </c>
      <c r="AY330" s="37" t="s">
        <v>75</v>
      </c>
      <c r="AZ330" s="37" t="s">
        <v>77</v>
      </c>
      <c r="BA330" s="37" t="s">
        <v>93</v>
      </c>
      <c r="BB330" s="152">
        <v>39989</v>
      </c>
      <c r="BC330" s="37"/>
      <c r="BD330" s="37" t="s">
        <v>94</v>
      </c>
      <c r="BE330" s="154">
        <v>42233.837789351855</v>
      </c>
      <c r="BF330" s="37" t="s">
        <v>77</v>
      </c>
      <c r="BG330" s="37" t="s">
        <v>1257</v>
      </c>
      <c r="BH330" s="37" t="s">
        <v>1240</v>
      </c>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row>
    <row r="331" spans="1:99" s="26" customFormat="1" ht="42">
      <c r="A331" s="26" t="s">
        <v>2050</v>
      </c>
      <c r="B331" s="161" t="s">
        <v>2051</v>
      </c>
      <c r="C331" s="166" t="s">
        <v>1236</v>
      </c>
      <c r="D331" s="37" t="s">
        <v>75</v>
      </c>
      <c r="E331" s="37" t="s">
        <v>75</v>
      </c>
      <c r="F331" s="37" t="s">
        <v>75</v>
      </c>
      <c r="G331" s="37" t="s">
        <v>75</v>
      </c>
      <c r="H331" s="37" t="s">
        <v>75</v>
      </c>
      <c r="I331" s="37" t="s">
        <v>75</v>
      </c>
      <c r="J331" s="37" t="s">
        <v>77</v>
      </c>
      <c r="K331" s="37" t="s">
        <v>75</v>
      </c>
      <c r="L331" s="37" t="s">
        <v>77</v>
      </c>
      <c r="M331" s="37" t="s">
        <v>77</v>
      </c>
      <c r="N331" s="37" t="s">
        <v>75</v>
      </c>
      <c r="O331" s="37" t="s">
        <v>75</v>
      </c>
      <c r="P331" s="37" t="s">
        <v>75</v>
      </c>
      <c r="Q331" s="37" t="s">
        <v>75</v>
      </c>
      <c r="R331" s="37" t="s">
        <v>75</v>
      </c>
      <c r="S331" s="37" t="s">
        <v>75</v>
      </c>
      <c r="T331" s="152">
        <v>42186</v>
      </c>
      <c r="U331" s="37" t="s">
        <v>81</v>
      </c>
      <c r="V331" s="37" t="s">
        <v>2051</v>
      </c>
      <c r="W331" s="37" t="s">
        <v>2047</v>
      </c>
      <c r="X331" s="37" t="s">
        <v>83</v>
      </c>
      <c r="Y331" s="37" t="s">
        <v>1138</v>
      </c>
      <c r="Z331" s="37" t="s">
        <v>1261</v>
      </c>
      <c r="AA331" s="37" t="s">
        <v>85</v>
      </c>
      <c r="AB331" s="153">
        <v>40</v>
      </c>
      <c r="AC331" s="37" t="s">
        <v>86</v>
      </c>
      <c r="AD331" s="37" t="s">
        <v>126</v>
      </c>
      <c r="AE331" s="37" t="s">
        <v>1747</v>
      </c>
      <c r="AF331" s="37" t="s">
        <v>88</v>
      </c>
      <c r="AG331" s="37" t="s">
        <v>89</v>
      </c>
      <c r="AH331" s="37" t="s">
        <v>77</v>
      </c>
      <c r="AI331" s="37" t="s">
        <v>77</v>
      </c>
      <c r="AJ331" s="37" t="s">
        <v>77</v>
      </c>
      <c r="AK331" s="37" t="s">
        <v>77</v>
      </c>
      <c r="AL331" s="37" t="s">
        <v>257</v>
      </c>
      <c r="AM331" s="37" t="s">
        <v>92</v>
      </c>
      <c r="AN331" s="37" t="s">
        <v>90</v>
      </c>
      <c r="AO331" s="37" t="s">
        <v>91</v>
      </c>
      <c r="AP331" s="37" t="s">
        <v>92</v>
      </c>
      <c r="AQ331" s="37" t="s">
        <v>77</v>
      </c>
      <c r="AR331" s="37" t="s">
        <v>77</v>
      </c>
      <c r="AS331" s="37" t="s">
        <v>77</v>
      </c>
      <c r="AT331" s="152">
        <v>39989</v>
      </c>
      <c r="AU331" s="37" t="s">
        <v>88</v>
      </c>
      <c r="AV331" s="37" t="s">
        <v>81</v>
      </c>
      <c r="AW331" s="37" t="s">
        <v>77</v>
      </c>
      <c r="AX331" s="37" t="s">
        <v>77</v>
      </c>
      <c r="AY331" s="37" t="s">
        <v>75</v>
      </c>
      <c r="AZ331" s="37" t="s">
        <v>77</v>
      </c>
      <c r="BA331" s="37" t="s">
        <v>93</v>
      </c>
      <c r="BB331" s="152">
        <v>39989</v>
      </c>
      <c r="BC331" s="37"/>
      <c r="BD331" s="37" t="s">
        <v>94</v>
      </c>
      <c r="BE331" s="154">
        <v>42233.837800925925</v>
      </c>
      <c r="BF331" s="37" t="s">
        <v>77</v>
      </c>
      <c r="BG331" s="37" t="s">
        <v>1257</v>
      </c>
      <c r="BH331" s="37" t="s">
        <v>1240</v>
      </c>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row>
    <row r="332" spans="1:99" s="26" customFormat="1" ht="28">
      <c r="A332" s="26" t="s">
        <v>2735</v>
      </c>
      <c r="B332" s="22" t="s">
        <v>2736</v>
      </c>
      <c r="C332" s="260" t="s">
        <v>1236</v>
      </c>
      <c r="D332" s="37" t="s">
        <v>75</v>
      </c>
      <c r="E332" s="37" t="s">
        <v>75</v>
      </c>
      <c r="F332" s="37" t="s">
        <v>75</v>
      </c>
      <c r="G332" s="37" t="s">
        <v>75</v>
      </c>
      <c r="H332" s="37" t="s">
        <v>75</v>
      </c>
      <c r="I332" s="37" t="s">
        <v>75</v>
      </c>
      <c r="J332" s="37" t="s">
        <v>77</v>
      </c>
      <c r="K332" s="37" t="s">
        <v>75</v>
      </c>
      <c r="L332" s="37" t="s">
        <v>77</v>
      </c>
      <c r="M332" s="37" t="s">
        <v>77</v>
      </c>
      <c r="N332" s="37" t="s">
        <v>75</v>
      </c>
      <c r="O332" s="37" t="s">
        <v>75</v>
      </c>
      <c r="P332" s="37" t="s">
        <v>75</v>
      </c>
      <c r="Q332" s="37" t="s">
        <v>75</v>
      </c>
      <c r="R332" s="37" t="s">
        <v>75</v>
      </c>
      <c r="S332" s="37" t="s">
        <v>75</v>
      </c>
      <c r="T332" s="152">
        <v>42186</v>
      </c>
      <c r="U332" s="37" t="s">
        <v>81</v>
      </c>
      <c r="V332" s="22" t="s">
        <v>2736</v>
      </c>
      <c r="W332" s="37" t="s">
        <v>2047</v>
      </c>
      <c r="X332" s="37" t="s">
        <v>83</v>
      </c>
      <c r="Y332" s="37" t="s">
        <v>1138</v>
      </c>
      <c r="Z332" s="37" t="s">
        <v>878</v>
      </c>
      <c r="AA332" s="37" t="s">
        <v>85</v>
      </c>
      <c r="AB332" s="153">
        <v>40</v>
      </c>
      <c r="AC332" s="37" t="s">
        <v>86</v>
      </c>
      <c r="AD332" s="37" t="s">
        <v>126</v>
      </c>
      <c r="AE332" s="37" t="s">
        <v>1747</v>
      </c>
      <c r="AF332" s="37" t="s">
        <v>88</v>
      </c>
      <c r="AG332" s="37" t="s">
        <v>89</v>
      </c>
      <c r="AH332" s="37" t="s">
        <v>77</v>
      </c>
      <c r="AI332" s="37" t="s">
        <v>77</v>
      </c>
      <c r="AJ332" s="37" t="s">
        <v>77</v>
      </c>
      <c r="AK332" s="37">
        <v>3</v>
      </c>
      <c r="AL332" s="37"/>
      <c r="AM332" s="37">
        <v>4</v>
      </c>
      <c r="AN332" s="37" t="s">
        <v>90</v>
      </c>
      <c r="AO332" s="37" t="s">
        <v>91</v>
      </c>
      <c r="AP332" s="37" t="s">
        <v>92</v>
      </c>
      <c r="AQ332" s="37" t="s">
        <v>77</v>
      </c>
      <c r="AR332" s="37" t="s">
        <v>77</v>
      </c>
      <c r="AS332" s="37" t="s">
        <v>77</v>
      </c>
      <c r="AT332" s="152">
        <v>39989</v>
      </c>
      <c r="AU332" s="37" t="s">
        <v>88</v>
      </c>
      <c r="AV332" s="37" t="s">
        <v>81</v>
      </c>
      <c r="AW332" s="37" t="s">
        <v>77</v>
      </c>
      <c r="AX332" s="37" t="s">
        <v>77</v>
      </c>
      <c r="AY332" s="37" t="s">
        <v>75</v>
      </c>
      <c r="AZ332" s="37" t="s">
        <v>77</v>
      </c>
      <c r="BA332" s="37" t="s">
        <v>93</v>
      </c>
      <c r="BB332" s="152">
        <v>39989</v>
      </c>
      <c r="BC332" s="37"/>
      <c r="BD332" s="37" t="s">
        <v>94</v>
      </c>
      <c r="BE332" s="154">
        <v>42233.837800925925</v>
      </c>
      <c r="BF332" s="37" t="s">
        <v>77</v>
      </c>
      <c r="BG332" s="37" t="s">
        <v>1257</v>
      </c>
      <c r="BH332" s="37" t="s">
        <v>1240</v>
      </c>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row>
    <row r="333" spans="1:99" s="26" customFormat="1" ht="42">
      <c r="A333" s="26" t="s">
        <v>2737</v>
      </c>
      <c r="B333" s="22" t="s">
        <v>2738</v>
      </c>
      <c r="C333" s="260" t="s">
        <v>1236</v>
      </c>
      <c r="D333" s="37" t="s">
        <v>75</v>
      </c>
      <c r="E333" s="37" t="s">
        <v>75</v>
      </c>
      <c r="F333" s="37" t="s">
        <v>75</v>
      </c>
      <c r="G333" s="37" t="s">
        <v>75</v>
      </c>
      <c r="H333" s="37" t="s">
        <v>75</v>
      </c>
      <c r="I333" s="37" t="s">
        <v>75</v>
      </c>
      <c r="J333" s="37" t="s">
        <v>77</v>
      </c>
      <c r="K333" s="37" t="s">
        <v>75</v>
      </c>
      <c r="L333" s="37" t="s">
        <v>77</v>
      </c>
      <c r="M333" s="37" t="s">
        <v>77</v>
      </c>
      <c r="N333" s="37" t="s">
        <v>75</v>
      </c>
      <c r="O333" s="37" t="s">
        <v>75</v>
      </c>
      <c r="P333" s="37" t="s">
        <v>75</v>
      </c>
      <c r="Q333" s="37" t="s">
        <v>75</v>
      </c>
      <c r="R333" s="37" t="s">
        <v>75</v>
      </c>
      <c r="S333" s="37" t="s">
        <v>75</v>
      </c>
      <c r="T333" s="152">
        <v>42186</v>
      </c>
      <c r="U333" s="37" t="s">
        <v>81</v>
      </c>
      <c r="V333" s="37" t="s">
        <v>2051</v>
      </c>
      <c r="W333" s="37" t="s">
        <v>2047</v>
      </c>
      <c r="X333" s="37" t="s">
        <v>83</v>
      </c>
      <c r="Y333" s="37" t="s">
        <v>1138</v>
      </c>
      <c r="Z333" s="37" t="s">
        <v>858</v>
      </c>
      <c r="AA333" s="37" t="s">
        <v>85</v>
      </c>
      <c r="AB333" s="153">
        <v>40</v>
      </c>
      <c r="AC333" s="37" t="s">
        <v>86</v>
      </c>
      <c r="AD333" s="37" t="s">
        <v>126</v>
      </c>
      <c r="AE333" s="37" t="s">
        <v>1747</v>
      </c>
      <c r="AF333" s="37" t="s">
        <v>88</v>
      </c>
      <c r="AG333" s="37" t="s">
        <v>89</v>
      </c>
      <c r="AH333" s="37" t="s">
        <v>77</v>
      </c>
      <c r="AI333" s="37" t="s">
        <v>77</v>
      </c>
      <c r="AJ333" s="37" t="s">
        <v>77</v>
      </c>
      <c r="AK333" s="37">
        <v>3</v>
      </c>
      <c r="AL333" s="37"/>
      <c r="AM333" s="37">
        <v>4</v>
      </c>
      <c r="AN333" s="37" t="s">
        <v>90</v>
      </c>
      <c r="AO333" s="37" t="s">
        <v>91</v>
      </c>
      <c r="AP333" s="37" t="s">
        <v>92</v>
      </c>
      <c r="AQ333" s="37" t="s">
        <v>77</v>
      </c>
      <c r="AR333" s="37" t="s">
        <v>77</v>
      </c>
      <c r="AS333" s="37" t="s">
        <v>77</v>
      </c>
      <c r="AT333" s="152">
        <v>39989</v>
      </c>
      <c r="AU333" s="37" t="s">
        <v>88</v>
      </c>
      <c r="AV333" s="37" t="s">
        <v>81</v>
      </c>
      <c r="AW333" s="37" t="s">
        <v>77</v>
      </c>
      <c r="AX333" s="37" t="s">
        <v>77</v>
      </c>
      <c r="AY333" s="37" t="s">
        <v>75</v>
      </c>
      <c r="AZ333" s="37" t="s">
        <v>77</v>
      </c>
      <c r="BA333" s="37" t="s">
        <v>93</v>
      </c>
      <c r="BB333" s="152">
        <v>39989</v>
      </c>
      <c r="BC333" s="37"/>
      <c r="BD333" s="37" t="s">
        <v>94</v>
      </c>
      <c r="BE333" s="154">
        <v>42233.837800925925</v>
      </c>
      <c r="BF333" s="37" t="s">
        <v>77</v>
      </c>
      <c r="BG333" s="37" t="s">
        <v>1257</v>
      </c>
      <c r="BH333" s="37" t="s">
        <v>1240</v>
      </c>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row>
    <row r="334" spans="1:99" s="26" customFormat="1" ht="42">
      <c r="A334" s="26" t="s">
        <v>2739</v>
      </c>
      <c r="B334" s="22" t="s">
        <v>2740</v>
      </c>
      <c r="C334" s="260" t="s">
        <v>1236</v>
      </c>
      <c r="D334" s="37" t="s">
        <v>75</v>
      </c>
      <c r="E334" s="37" t="s">
        <v>75</v>
      </c>
      <c r="F334" s="37" t="s">
        <v>75</v>
      </c>
      <c r="G334" s="37" t="s">
        <v>75</v>
      </c>
      <c r="H334" s="37" t="s">
        <v>75</v>
      </c>
      <c r="I334" s="37" t="s">
        <v>75</v>
      </c>
      <c r="J334" s="37" t="s">
        <v>77</v>
      </c>
      <c r="K334" s="37" t="s">
        <v>75</v>
      </c>
      <c r="L334" s="37" t="s">
        <v>77</v>
      </c>
      <c r="M334" s="37" t="s">
        <v>77</v>
      </c>
      <c r="N334" s="37" t="s">
        <v>75</v>
      </c>
      <c r="O334" s="37" t="s">
        <v>75</v>
      </c>
      <c r="P334" s="37" t="s">
        <v>75</v>
      </c>
      <c r="Q334" s="37" t="s">
        <v>75</v>
      </c>
      <c r="R334" s="37" t="s">
        <v>75</v>
      </c>
      <c r="S334" s="37" t="s">
        <v>75</v>
      </c>
      <c r="T334" s="152">
        <v>42186</v>
      </c>
      <c r="U334" s="37" t="s">
        <v>81</v>
      </c>
      <c r="V334" s="37" t="s">
        <v>2051</v>
      </c>
      <c r="W334" s="37" t="s">
        <v>2047</v>
      </c>
      <c r="X334" s="37" t="s">
        <v>83</v>
      </c>
      <c r="Y334" s="37" t="s">
        <v>1138</v>
      </c>
      <c r="Z334" s="37" t="s">
        <v>915</v>
      </c>
      <c r="AA334" s="37" t="s">
        <v>85</v>
      </c>
      <c r="AB334" s="153">
        <v>40</v>
      </c>
      <c r="AC334" s="37" t="s">
        <v>86</v>
      </c>
      <c r="AD334" s="37" t="s">
        <v>126</v>
      </c>
      <c r="AE334" s="37" t="s">
        <v>1747</v>
      </c>
      <c r="AF334" s="37" t="s">
        <v>88</v>
      </c>
      <c r="AG334" s="37" t="s">
        <v>89</v>
      </c>
      <c r="AH334" s="37" t="s">
        <v>77</v>
      </c>
      <c r="AI334" s="37" t="s">
        <v>77</v>
      </c>
      <c r="AJ334" s="37" t="s">
        <v>77</v>
      </c>
      <c r="AK334" s="37">
        <v>3</v>
      </c>
      <c r="AL334" s="37"/>
      <c r="AM334" s="37">
        <v>4</v>
      </c>
      <c r="AN334" s="37" t="s">
        <v>90</v>
      </c>
      <c r="AO334" s="37" t="s">
        <v>91</v>
      </c>
      <c r="AP334" s="37" t="s">
        <v>92</v>
      </c>
      <c r="AQ334" s="37" t="s">
        <v>77</v>
      </c>
      <c r="AR334" s="37" t="s">
        <v>77</v>
      </c>
      <c r="AS334" s="37" t="s">
        <v>77</v>
      </c>
      <c r="AT334" s="152">
        <v>39989</v>
      </c>
      <c r="AU334" s="37" t="s">
        <v>88</v>
      </c>
      <c r="AV334" s="37" t="s">
        <v>81</v>
      </c>
      <c r="AW334" s="37" t="s">
        <v>77</v>
      </c>
      <c r="AX334" s="37" t="s">
        <v>77</v>
      </c>
      <c r="AY334" s="37" t="s">
        <v>75</v>
      </c>
      <c r="AZ334" s="37" t="s">
        <v>77</v>
      </c>
      <c r="BA334" s="37" t="s">
        <v>93</v>
      </c>
      <c r="BB334" s="152">
        <v>39989</v>
      </c>
      <c r="BC334" s="37"/>
      <c r="BD334" s="37" t="s">
        <v>94</v>
      </c>
      <c r="BE334" s="154">
        <v>42233.837800925925</v>
      </c>
      <c r="BF334" s="37" t="s">
        <v>77</v>
      </c>
      <c r="BG334" s="37" t="s">
        <v>1257</v>
      </c>
      <c r="BH334" s="37" t="s">
        <v>1240</v>
      </c>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row>
    <row r="335" spans="1:99" s="26" customFormat="1" ht="42">
      <c r="A335" s="26" t="s">
        <v>2741</v>
      </c>
      <c r="B335" s="36" t="s">
        <v>2742</v>
      </c>
      <c r="C335" s="260" t="s">
        <v>1236</v>
      </c>
      <c r="D335" s="37" t="s">
        <v>75</v>
      </c>
      <c r="E335" s="37" t="s">
        <v>75</v>
      </c>
      <c r="F335" s="37" t="s">
        <v>75</v>
      </c>
      <c r="G335" s="37" t="s">
        <v>75</v>
      </c>
      <c r="H335" s="37" t="s">
        <v>75</v>
      </c>
      <c r="I335" s="37" t="s">
        <v>75</v>
      </c>
      <c r="J335" s="37" t="s">
        <v>77</v>
      </c>
      <c r="K335" s="37" t="s">
        <v>75</v>
      </c>
      <c r="L335" s="37" t="s">
        <v>77</v>
      </c>
      <c r="M335" s="37" t="s">
        <v>77</v>
      </c>
      <c r="N335" s="37" t="s">
        <v>75</v>
      </c>
      <c r="O335" s="37" t="s">
        <v>75</v>
      </c>
      <c r="P335" s="37" t="s">
        <v>75</v>
      </c>
      <c r="Q335" s="37" t="s">
        <v>75</v>
      </c>
      <c r="R335" s="37" t="s">
        <v>75</v>
      </c>
      <c r="S335" s="37" t="s">
        <v>75</v>
      </c>
      <c r="T335" s="152">
        <v>42186</v>
      </c>
      <c r="U335" s="37" t="s">
        <v>81</v>
      </c>
      <c r="V335" s="37" t="s">
        <v>2051</v>
      </c>
      <c r="W335" s="37" t="s">
        <v>2047</v>
      </c>
      <c r="X335" s="37" t="s">
        <v>83</v>
      </c>
      <c r="Y335" s="37" t="s">
        <v>1138</v>
      </c>
      <c r="Z335" s="37" t="s">
        <v>918</v>
      </c>
      <c r="AA335" s="37" t="s">
        <v>85</v>
      </c>
      <c r="AB335" s="153">
        <v>40</v>
      </c>
      <c r="AC335" s="37" t="s">
        <v>86</v>
      </c>
      <c r="AD335" s="37" t="s">
        <v>126</v>
      </c>
      <c r="AE335" s="37" t="s">
        <v>1747</v>
      </c>
      <c r="AF335" s="37" t="s">
        <v>88</v>
      </c>
      <c r="AG335" s="37" t="s">
        <v>89</v>
      </c>
      <c r="AH335" s="37" t="s">
        <v>77</v>
      </c>
      <c r="AI335" s="37" t="s">
        <v>77</v>
      </c>
      <c r="AJ335" s="37" t="s">
        <v>77</v>
      </c>
      <c r="AK335" s="37">
        <v>3</v>
      </c>
      <c r="AL335" s="37"/>
      <c r="AM335" s="37">
        <v>4</v>
      </c>
      <c r="AN335" s="37" t="s">
        <v>90</v>
      </c>
      <c r="AO335" s="37" t="s">
        <v>91</v>
      </c>
      <c r="AP335" s="37" t="s">
        <v>92</v>
      </c>
      <c r="AQ335" s="37" t="s">
        <v>77</v>
      </c>
      <c r="AR335" s="37" t="s">
        <v>77</v>
      </c>
      <c r="AS335" s="37" t="s">
        <v>77</v>
      </c>
      <c r="AT335" s="152">
        <v>39989</v>
      </c>
      <c r="AU335" s="37" t="s">
        <v>88</v>
      </c>
      <c r="AV335" s="37" t="s">
        <v>81</v>
      </c>
      <c r="AW335" s="37" t="s">
        <v>77</v>
      </c>
      <c r="AX335" s="37" t="s">
        <v>77</v>
      </c>
      <c r="AY335" s="37" t="s">
        <v>75</v>
      </c>
      <c r="AZ335" s="37" t="s">
        <v>77</v>
      </c>
      <c r="BA335" s="37" t="s">
        <v>93</v>
      </c>
      <c r="BB335" s="152">
        <v>39989</v>
      </c>
      <c r="BC335" s="37"/>
      <c r="BD335" s="37" t="s">
        <v>94</v>
      </c>
      <c r="BE335" s="154">
        <v>42233.837800925925</v>
      </c>
      <c r="BF335" s="37" t="s">
        <v>77</v>
      </c>
      <c r="BG335" s="37" t="s">
        <v>1257</v>
      </c>
      <c r="BH335" s="37" t="s">
        <v>1240</v>
      </c>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row>
    <row r="336" spans="1:99" s="26" customFormat="1" ht="28">
      <c r="A336" s="26" t="s">
        <v>2052</v>
      </c>
      <c r="B336" s="161" t="s">
        <v>2053</v>
      </c>
      <c r="C336" s="166" t="s">
        <v>1236</v>
      </c>
      <c r="D336" s="37" t="s">
        <v>75</v>
      </c>
      <c r="E336" s="37" t="s">
        <v>75</v>
      </c>
      <c r="F336" s="37" t="s">
        <v>75</v>
      </c>
      <c r="G336" s="37" t="s">
        <v>75</v>
      </c>
      <c r="H336" s="37" t="s">
        <v>75</v>
      </c>
      <c r="I336" s="37" t="s">
        <v>75</v>
      </c>
      <c r="J336" s="37" t="s">
        <v>77</v>
      </c>
      <c r="K336" s="37" t="s">
        <v>75</v>
      </c>
      <c r="L336" s="37" t="s">
        <v>77</v>
      </c>
      <c r="M336" s="37" t="s">
        <v>77</v>
      </c>
      <c r="N336" s="37" t="s">
        <v>75</v>
      </c>
      <c r="O336" s="37" t="s">
        <v>75</v>
      </c>
      <c r="P336" s="37" t="s">
        <v>75</v>
      </c>
      <c r="Q336" s="37" t="s">
        <v>75</v>
      </c>
      <c r="R336" s="37" t="s">
        <v>75</v>
      </c>
      <c r="S336" s="37" t="s">
        <v>75</v>
      </c>
      <c r="T336" s="152">
        <v>42186</v>
      </c>
      <c r="U336" s="37" t="s">
        <v>81</v>
      </c>
      <c r="V336" s="37" t="s">
        <v>2053</v>
      </c>
      <c r="W336" s="37" t="s">
        <v>2054</v>
      </c>
      <c r="X336" s="37" t="s">
        <v>83</v>
      </c>
      <c r="Y336" s="37" t="s">
        <v>1185</v>
      </c>
      <c r="Z336" s="37" t="s">
        <v>901</v>
      </c>
      <c r="AA336" s="37" t="s">
        <v>85</v>
      </c>
      <c r="AB336" s="153">
        <v>40</v>
      </c>
      <c r="AC336" s="37" t="s">
        <v>86</v>
      </c>
      <c r="AD336" s="37" t="s">
        <v>126</v>
      </c>
      <c r="AE336" s="37" t="s">
        <v>2055</v>
      </c>
      <c r="AF336" s="37" t="s">
        <v>88</v>
      </c>
      <c r="AG336" s="37" t="s">
        <v>89</v>
      </c>
      <c r="AH336" s="37" t="s">
        <v>77</v>
      </c>
      <c r="AI336" s="37" t="s">
        <v>77</v>
      </c>
      <c r="AJ336" s="37" t="s">
        <v>77</v>
      </c>
      <c r="AK336" s="37" t="s">
        <v>257</v>
      </c>
      <c r="AL336" s="37"/>
      <c r="AM336" s="37" t="s">
        <v>228</v>
      </c>
      <c r="AN336" s="37" t="s">
        <v>90</v>
      </c>
      <c r="AO336" s="37" t="s">
        <v>91</v>
      </c>
      <c r="AP336" s="37" t="s">
        <v>92</v>
      </c>
      <c r="AQ336" s="37" t="s">
        <v>77</v>
      </c>
      <c r="AR336" s="37" t="s">
        <v>77</v>
      </c>
      <c r="AS336" s="37" t="s">
        <v>77</v>
      </c>
      <c r="AT336" s="152">
        <v>37714</v>
      </c>
      <c r="AU336" s="37" t="s">
        <v>88</v>
      </c>
      <c r="AV336" s="37" t="s">
        <v>81</v>
      </c>
      <c r="AW336" s="37" t="s">
        <v>77</v>
      </c>
      <c r="AX336" s="37" t="s">
        <v>77</v>
      </c>
      <c r="AY336" s="37" t="s">
        <v>75</v>
      </c>
      <c r="AZ336" s="37" t="s">
        <v>77</v>
      </c>
      <c r="BA336" s="37" t="s">
        <v>93</v>
      </c>
      <c r="BB336" s="152">
        <v>37714</v>
      </c>
      <c r="BC336" s="37"/>
      <c r="BD336" s="37" t="s">
        <v>94</v>
      </c>
      <c r="BE336" s="154">
        <v>42233.837800925925</v>
      </c>
      <c r="BF336" s="37" t="s">
        <v>77</v>
      </c>
      <c r="BG336" s="37" t="s">
        <v>1257</v>
      </c>
      <c r="BH336" s="37" t="s">
        <v>1240</v>
      </c>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row>
    <row r="337" spans="1:99" s="26" customFormat="1" ht="28">
      <c r="A337" s="26" t="s">
        <v>2056</v>
      </c>
      <c r="B337" s="161" t="s">
        <v>2057</v>
      </c>
      <c r="C337" s="166" t="s">
        <v>1236</v>
      </c>
      <c r="D337" s="37" t="s">
        <v>75</v>
      </c>
      <c r="E337" s="37" t="s">
        <v>75</v>
      </c>
      <c r="F337" s="37" t="s">
        <v>75</v>
      </c>
      <c r="G337" s="37" t="s">
        <v>75</v>
      </c>
      <c r="H337" s="37" t="s">
        <v>75</v>
      </c>
      <c r="I337" s="37" t="s">
        <v>75</v>
      </c>
      <c r="J337" s="37" t="s">
        <v>77</v>
      </c>
      <c r="K337" s="37" t="s">
        <v>75</v>
      </c>
      <c r="L337" s="37" t="s">
        <v>77</v>
      </c>
      <c r="M337" s="37" t="s">
        <v>77</v>
      </c>
      <c r="N337" s="37" t="s">
        <v>75</v>
      </c>
      <c r="O337" s="37" t="s">
        <v>75</v>
      </c>
      <c r="P337" s="37" t="s">
        <v>75</v>
      </c>
      <c r="Q337" s="37" t="s">
        <v>75</v>
      </c>
      <c r="R337" s="37" t="s">
        <v>75</v>
      </c>
      <c r="S337" s="37" t="s">
        <v>75</v>
      </c>
      <c r="T337" s="152">
        <v>42186</v>
      </c>
      <c r="U337" s="37" t="s">
        <v>81</v>
      </c>
      <c r="V337" s="37" t="s">
        <v>2057</v>
      </c>
      <c r="W337" s="37" t="s">
        <v>2058</v>
      </c>
      <c r="X337" s="37" t="s">
        <v>83</v>
      </c>
      <c r="Y337" s="37" t="s">
        <v>1185</v>
      </c>
      <c r="Z337" s="37" t="s">
        <v>1196</v>
      </c>
      <c r="AA337" s="37" t="s">
        <v>85</v>
      </c>
      <c r="AB337" s="153">
        <v>40</v>
      </c>
      <c r="AC337" s="37" t="s">
        <v>86</v>
      </c>
      <c r="AD337" s="37" t="s">
        <v>126</v>
      </c>
      <c r="AE337" s="37" t="s">
        <v>2055</v>
      </c>
      <c r="AF337" s="37" t="s">
        <v>88</v>
      </c>
      <c r="AG337" s="37" t="s">
        <v>89</v>
      </c>
      <c r="AH337" s="37" t="s">
        <v>77</v>
      </c>
      <c r="AI337" s="37" t="s">
        <v>77</v>
      </c>
      <c r="AJ337" s="37" t="s">
        <v>77</v>
      </c>
      <c r="AK337" s="37" t="s">
        <v>257</v>
      </c>
      <c r="AL337" s="37"/>
      <c r="AM337" s="37" t="s">
        <v>228</v>
      </c>
      <c r="AN337" s="37" t="s">
        <v>90</v>
      </c>
      <c r="AO337" s="37" t="s">
        <v>91</v>
      </c>
      <c r="AP337" s="37" t="s">
        <v>92</v>
      </c>
      <c r="AQ337" s="37" t="s">
        <v>77</v>
      </c>
      <c r="AR337" s="37" t="s">
        <v>77</v>
      </c>
      <c r="AS337" s="37" t="s">
        <v>77</v>
      </c>
      <c r="AT337" s="152">
        <v>37714</v>
      </c>
      <c r="AU337" s="37" t="s">
        <v>88</v>
      </c>
      <c r="AV337" s="37" t="s">
        <v>81</v>
      </c>
      <c r="AW337" s="37" t="s">
        <v>77</v>
      </c>
      <c r="AX337" s="37" t="s">
        <v>77</v>
      </c>
      <c r="AY337" s="37" t="s">
        <v>75</v>
      </c>
      <c r="AZ337" s="37" t="s">
        <v>77</v>
      </c>
      <c r="BA337" s="37" t="s">
        <v>93</v>
      </c>
      <c r="BB337" s="152">
        <v>37714</v>
      </c>
      <c r="BC337" s="37"/>
      <c r="BD337" s="37" t="s">
        <v>94</v>
      </c>
      <c r="BE337" s="154">
        <v>42233.837800925925</v>
      </c>
      <c r="BF337" s="37" t="s">
        <v>77</v>
      </c>
      <c r="BG337" s="37" t="s">
        <v>1257</v>
      </c>
      <c r="BH337" s="37" t="s">
        <v>1240</v>
      </c>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row>
    <row r="338" spans="1:99" s="26" customFormat="1" ht="28">
      <c r="A338" s="26" t="s">
        <v>2059</v>
      </c>
      <c r="B338" s="161" t="s">
        <v>2060</v>
      </c>
      <c r="C338" s="166" t="s">
        <v>1236</v>
      </c>
      <c r="D338" s="37" t="s">
        <v>75</v>
      </c>
      <c r="E338" s="37" t="s">
        <v>75</v>
      </c>
      <c r="F338" s="37" t="s">
        <v>75</v>
      </c>
      <c r="G338" s="37" t="s">
        <v>75</v>
      </c>
      <c r="H338" s="37" t="s">
        <v>75</v>
      </c>
      <c r="I338" s="37" t="s">
        <v>75</v>
      </c>
      <c r="J338" s="37" t="s">
        <v>77</v>
      </c>
      <c r="K338" s="37" t="s">
        <v>75</v>
      </c>
      <c r="L338" s="37" t="s">
        <v>77</v>
      </c>
      <c r="M338" s="37" t="s">
        <v>77</v>
      </c>
      <c r="N338" s="37" t="s">
        <v>75</v>
      </c>
      <c r="O338" s="37" t="s">
        <v>75</v>
      </c>
      <c r="P338" s="37" t="s">
        <v>75</v>
      </c>
      <c r="Q338" s="37" t="s">
        <v>75</v>
      </c>
      <c r="R338" s="37" t="s">
        <v>75</v>
      </c>
      <c r="S338" s="37" t="s">
        <v>75</v>
      </c>
      <c r="T338" s="152">
        <v>42186</v>
      </c>
      <c r="U338" s="37" t="s">
        <v>81</v>
      </c>
      <c r="V338" s="37" t="s">
        <v>2060</v>
      </c>
      <c r="W338" s="37" t="s">
        <v>2061</v>
      </c>
      <c r="X338" s="37" t="s">
        <v>83</v>
      </c>
      <c r="Y338" s="37" t="s">
        <v>1185</v>
      </c>
      <c r="Z338" s="37" t="s">
        <v>887</v>
      </c>
      <c r="AA338" s="37" t="s">
        <v>85</v>
      </c>
      <c r="AB338" s="153">
        <v>40</v>
      </c>
      <c r="AC338" s="37" t="s">
        <v>86</v>
      </c>
      <c r="AD338" s="37" t="s">
        <v>126</v>
      </c>
      <c r="AE338" s="37" t="s">
        <v>2055</v>
      </c>
      <c r="AF338" s="37" t="s">
        <v>88</v>
      </c>
      <c r="AG338" s="37" t="s">
        <v>89</v>
      </c>
      <c r="AH338" s="37" t="s">
        <v>77</v>
      </c>
      <c r="AI338" s="37" t="s">
        <v>77</v>
      </c>
      <c r="AJ338" s="37" t="s">
        <v>77</v>
      </c>
      <c r="AK338" s="37" t="s">
        <v>257</v>
      </c>
      <c r="AL338" s="37"/>
      <c r="AM338" s="37" t="s">
        <v>228</v>
      </c>
      <c r="AN338" s="37" t="s">
        <v>90</v>
      </c>
      <c r="AO338" s="37" t="s">
        <v>91</v>
      </c>
      <c r="AP338" s="37" t="s">
        <v>92</v>
      </c>
      <c r="AQ338" s="37" t="s">
        <v>77</v>
      </c>
      <c r="AR338" s="37" t="s">
        <v>77</v>
      </c>
      <c r="AS338" s="37" t="s">
        <v>77</v>
      </c>
      <c r="AT338" s="152">
        <v>37714</v>
      </c>
      <c r="AU338" s="37" t="s">
        <v>88</v>
      </c>
      <c r="AV338" s="37" t="s">
        <v>81</v>
      </c>
      <c r="AW338" s="37" t="s">
        <v>77</v>
      </c>
      <c r="AX338" s="37" t="s">
        <v>77</v>
      </c>
      <c r="AY338" s="37" t="s">
        <v>75</v>
      </c>
      <c r="AZ338" s="37" t="s">
        <v>77</v>
      </c>
      <c r="BA338" s="37" t="s">
        <v>93</v>
      </c>
      <c r="BB338" s="152">
        <v>37714</v>
      </c>
      <c r="BC338" s="37"/>
      <c r="BD338" s="37" t="s">
        <v>94</v>
      </c>
      <c r="BE338" s="154">
        <v>42233.837800925925</v>
      </c>
      <c r="BF338" s="37" t="s">
        <v>77</v>
      </c>
      <c r="BG338" s="37" t="s">
        <v>1257</v>
      </c>
      <c r="BH338" s="37" t="s">
        <v>1240</v>
      </c>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row>
    <row r="339" spans="1:99" s="26" customFormat="1" ht="28">
      <c r="A339" s="26" t="s">
        <v>2062</v>
      </c>
      <c r="B339" s="161" t="s">
        <v>2063</v>
      </c>
      <c r="C339" s="166" t="s">
        <v>1236</v>
      </c>
      <c r="D339" s="37" t="s">
        <v>75</v>
      </c>
      <c r="E339" s="37" t="s">
        <v>75</v>
      </c>
      <c r="F339" s="37" t="s">
        <v>75</v>
      </c>
      <c r="G339" s="37" t="s">
        <v>75</v>
      </c>
      <c r="H339" s="37" t="s">
        <v>75</v>
      </c>
      <c r="I339" s="37" t="s">
        <v>75</v>
      </c>
      <c r="J339" s="37" t="s">
        <v>77</v>
      </c>
      <c r="K339" s="37" t="s">
        <v>75</v>
      </c>
      <c r="L339" s="37" t="s">
        <v>77</v>
      </c>
      <c r="M339" s="37" t="s">
        <v>77</v>
      </c>
      <c r="N339" s="37" t="s">
        <v>75</v>
      </c>
      <c r="O339" s="37" t="s">
        <v>75</v>
      </c>
      <c r="P339" s="37" t="s">
        <v>75</v>
      </c>
      <c r="Q339" s="37" t="s">
        <v>75</v>
      </c>
      <c r="R339" s="37" t="s">
        <v>75</v>
      </c>
      <c r="S339" s="37" t="s">
        <v>75</v>
      </c>
      <c r="T339" s="152">
        <v>42186</v>
      </c>
      <c r="U339" s="37" t="s">
        <v>81</v>
      </c>
      <c r="V339" s="37" t="s">
        <v>2063</v>
      </c>
      <c r="W339" s="37" t="s">
        <v>2064</v>
      </c>
      <c r="X339" s="37" t="s">
        <v>83</v>
      </c>
      <c r="Y339" s="37" t="s">
        <v>1185</v>
      </c>
      <c r="Z339" s="37" t="s">
        <v>918</v>
      </c>
      <c r="AA339" s="37" t="s">
        <v>85</v>
      </c>
      <c r="AB339" s="153">
        <v>40</v>
      </c>
      <c r="AC339" s="37" t="s">
        <v>86</v>
      </c>
      <c r="AD339" s="37" t="s">
        <v>126</v>
      </c>
      <c r="AE339" s="37" t="s">
        <v>2055</v>
      </c>
      <c r="AF339" s="37" t="s">
        <v>88</v>
      </c>
      <c r="AG339" s="37" t="s">
        <v>77</v>
      </c>
      <c r="AH339" s="37" t="s">
        <v>77</v>
      </c>
      <c r="AI339" s="37" t="s">
        <v>77</v>
      </c>
      <c r="AJ339" s="37" t="s">
        <v>77</v>
      </c>
      <c r="AK339" s="37" t="s">
        <v>257</v>
      </c>
      <c r="AL339" s="37"/>
      <c r="AM339" s="37" t="s">
        <v>228</v>
      </c>
      <c r="AN339" s="37" t="s">
        <v>90</v>
      </c>
      <c r="AO339" s="37" t="s">
        <v>91</v>
      </c>
      <c r="AP339" s="37" t="s">
        <v>92</v>
      </c>
      <c r="AQ339" s="37" t="s">
        <v>77</v>
      </c>
      <c r="AR339" s="37" t="s">
        <v>77</v>
      </c>
      <c r="AS339" s="37" t="s">
        <v>77</v>
      </c>
      <c r="AT339" s="152">
        <v>37714</v>
      </c>
      <c r="AU339" s="37" t="s">
        <v>88</v>
      </c>
      <c r="AV339" s="37" t="s">
        <v>81</v>
      </c>
      <c r="AW339" s="37" t="s">
        <v>77</v>
      </c>
      <c r="AX339" s="37" t="s">
        <v>77</v>
      </c>
      <c r="AY339" s="37" t="s">
        <v>75</v>
      </c>
      <c r="AZ339" s="37" t="s">
        <v>77</v>
      </c>
      <c r="BA339" s="37" t="s">
        <v>93</v>
      </c>
      <c r="BB339" s="152">
        <v>37714</v>
      </c>
      <c r="BC339" s="37"/>
      <c r="BD339" s="37" t="s">
        <v>94</v>
      </c>
      <c r="BE339" s="154">
        <v>42233.837847222225</v>
      </c>
      <c r="BF339" s="37" t="s">
        <v>77</v>
      </c>
      <c r="BG339" s="37" t="s">
        <v>1239</v>
      </c>
      <c r="BH339" s="37" t="s">
        <v>1240</v>
      </c>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row>
    <row r="340" spans="1:99" s="26" customFormat="1" ht="28">
      <c r="A340" s="26" t="s">
        <v>2065</v>
      </c>
      <c r="B340" s="161" t="s">
        <v>2066</v>
      </c>
      <c r="C340" s="166" t="s">
        <v>1236</v>
      </c>
      <c r="D340" s="37" t="s">
        <v>75</v>
      </c>
      <c r="E340" s="37" t="s">
        <v>75</v>
      </c>
      <c r="F340" s="37" t="s">
        <v>75</v>
      </c>
      <c r="G340" s="37" t="s">
        <v>75</v>
      </c>
      <c r="H340" s="37" t="s">
        <v>75</v>
      </c>
      <c r="I340" s="37" t="s">
        <v>75</v>
      </c>
      <c r="J340" s="37" t="s">
        <v>77</v>
      </c>
      <c r="K340" s="37" t="s">
        <v>75</v>
      </c>
      <c r="L340" s="37" t="s">
        <v>77</v>
      </c>
      <c r="M340" s="37" t="s">
        <v>77</v>
      </c>
      <c r="N340" s="37" t="s">
        <v>75</v>
      </c>
      <c r="O340" s="37" t="s">
        <v>75</v>
      </c>
      <c r="P340" s="37" t="s">
        <v>75</v>
      </c>
      <c r="Q340" s="37" t="s">
        <v>75</v>
      </c>
      <c r="R340" s="37" t="s">
        <v>75</v>
      </c>
      <c r="S340" s="37" t="s">
        <v>75</v>
      </c>
      <c r="T340" s="152">
        <v>42186</v>
      </c>
      <c r="U340" s="37" t="s">
        <v>81</v>
      </c>
      <c r="V340" s="37" t="s">
        <v>2066</v>
      </c>
      <c r="W340" s="37" t="s">
        <v>2067</v>
      </c>
      <c r="X340" s="37" t="s">
        <v>83</v>
      </c>
      <c r="Y340" s="37" t="s">
        <v>1185</v>
      </c>
      <c r="Z340" s="37" t="s">
        <v>887</v>
      </c>
      <c r="AA340" s="37" t="s">
        <v>85</v>
      </c>
      <c r="AB340" s="153">
        <v>40</v>
      </c>
      <c r="AC340" s="37" t="s">
        <v>86</v>
      </c>
      <c r="AD340" s="37" t="s">
        <v>126</v>
      </c>
      <c r="AE340" s="37" t="s">
        <v>2055</v>
      </c>
      <c r="AF340" s="37" t="s">
        <v>88</v>
      </c>
      <c r="AG340" s="37" t="s">
        <v>89</v>
      </c>
      <c r="AH340" s="37" t="s">
        <v>77</v>
      </c>
      <c r="AI340" s="37" t="s">
        <v>77</v>
      </c>
      <c r="AJ340" s="37" t="s">
        <v>77</v>
      </c>
      <c r="AK340" s="37" t="s">
        <v>257</v>
      </c>
      <c r="AL340" s="37"/>
      <c r="AM340" s="37" t="s">
        <v>228</v>
      </c>
      <c r="AN340" s="37" t="s">
        <v>90</v>
      </c>
      <c r="AO340" s="37" t="s">
        <v>91</v>
      </c>
      <c r="AP340" s="37" t="s">
        <v>92</v>
      </c>
      <c r="AQ340" s="37" t="s">
        <v>77</v>
      </c>
      <c r="AR340" s="37" t="s">
        <v>77</v>
      </c>
      <c r="AS340" s="37" t="s">
        <v>77</v>
      </c>
      <c r="AT340" s="152">
        <v>37714</v>
      </c>
      <c r="AU340" s="37" t="s">
        <v>88</v>
      </c>
      <c r="AV340" s="37" t="s">
        <v>81</v>
      </c>
      <c r="AW340" s="37" t="s">
        <v>77</v>
      </c>
      <c r="AX340" s="37" t="s">
        <v>77</v>
      </c>
      <c r="AY340" s="37" t="s">
        <v>75</v>
      </c>
      <c r="AZ340" s="37" t="s">
        <v>77</v>
      </c>
      <c r="BA340" s="37" t="s">
        <v>93</v>
      </c>
      <c r="BB340" s="152">
        <v>37714</v>
      </c>
      <c r="BC340" s="37"/>
      <c r="BD340" s="37" t="s">
        <v>94</v>
      </c>
      <c r="BE340" s="154">
        <v>42233.837858796294</v>
      </c>
      <c r="BF340" s="37" t="s">
        <v>77</v>
      </c>
      <c r="BG340" s="37" t="s">
        <v>1257</v>
      </c>
      <c r="BH340" s="37" t="s">
        <v>1240</v>
      </c>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row>
    <row r="341" spans="1:99" s="26" customFormat="1" ht="28">
      <c r="A341" s="26" t="s">
        <v>2068</v>
      </c>
      <c r="B341" s="161" t="s">
        <v>2069</v>
      </c>
      <c r="C341" s="166" t="s">
        <v>1236</v>
      </c>
      <c r="D341" s="37" t="s">
        <v>75</v>
      </c>
      <c r="E341" s="37" t="s">
        <v>75</v>
      </c>
      <c r="F341" s="37" t="s">
        <v>75</v>
      </c>
      <c r="G341" s="37" t="s">
        <v>75</v>
      </c>
      <c r="H341" s="37" t="s">
        <v>75</v>
      </c>
      <c r="I341" s="37" t="s">
        <v>75</v>
      </c>
      <c r="J341" s="37" t="s">
        <v>77</v>
      </c>
      <c r="K341" s="37" t="s">
        <v>75</v>
      </c>
      <c r="L341" s="37" t="s">
        <v>77</v>
      </c>
      <c r="M341" s="37" t="s">
        <v>77</v>
      </c>
      <c r="N341" s="37" t="s">
        <v>75</v>
      </c>
      <c r="O341" s="37" t="s">
        <v>75</v>
      </c>
      <c r="P341" s="37" t="s">
        <v>75</v>
      </c>
      <c r="Q341" s="37" t="s">
        <v>75</v>
      </c>
      <c r="R341" s="37" t="s">
        <v>75</v>
      </c>
      <c r="S341" s="37" t="s">
        <v>75</v>
      </c>
      <c r="T341" s="152">
        <v>42186</v>
      </c>
      <c r="U341" s="37" t="s">
        <v>81</v>
      </c>
      <c r="V341" s="37" t="s">
        <v>2069</v>
      </c>
      <c r="W341" s="37" t="s">
        <v>2070</v>
      </c>
      <c r="X341" s="37" t="s">
        <v>83</v>
      </c>
      <c r="Y341" s="37" t="s">
        <v>1185</v>
      </c>
      <c r="Z341" s="37" t="s">
        <v>1290</v>
      </c>
      <c r="AA341" s="37" t="s">
        <v>85</v>
      </c>
      <c r="AB341" s="153">
        <v>40</v>
      </c>
      <c r="AC341" s="37" t="s">
        <v>86</v>
      </c>
      <c r="AD341" s="37" t="s">
        <v>126</v>
      </c>
      <c r="AE341" s="37" t="s">
        <v>2055</v>
      </c>
      <c r="AF341" s="37" t="s">
        <v>88</v>
      </c>
      <c r="AG341" s="37" t="s">
        <v>89</v>
      </c>
      <c r="AH341" s="37" t="s">
        <v>77</v>
      </c>
      <c r="AI341" s="37" t="s">
        <v>77</v>
      </c>
      <c r="AJ341" s="37" t="s">
        <v>77</v>
      </c>
      <c r="AK341" s="37" t="s">
        <v>257</v>
      </c>
      <c r="AL341" s="37"/>
      <c r="AM341" s="37" t="s">
        <v>228</v>
      </c>
      <c r="AN341" s="37" t="s">
        <v>90</v>
      </c>
      <c r="AO341" s="37" t="s">
        <v>91</v>
      </c>
      <c r="AP341" s="37" t="s">
        <v>92</v>
      </c>
      <c r="AQ341" s="37" t="s">
        <v>77</v>
      </c>
      <c r="AR341" s="37" t="s">
        <v>77</v>
      </c>
      <c r="AS341" s="37" t="s">
        <v>77</v>
      </c>
      <c r="AT341" s="152">
        <v>37714</v>
      </c>
      <c r="AU341" s="37" t="s">
        <v>88</v>
      </c>
      <c r="AV341" s="37" t="s">
        <v>81</v>
      </c>
      <c r="AW341" s="37" t="s">
        <v>77</v>
      </c>
      <c r="AX341" s="37" t="s">
        <v>77</v>
      </c>
      <c r="AY341" s="37" t="s">
        <v>75</v>
      </c>
      <c r="AZ341" s="37" t="s">
        <v>77</v>
      </c>
      <c r="BA341" s="37" t="s">
        <v>93</v>
      </c>
      <c r="BB341" s="152">
        <v>37714</v>
      </c>
      <c r="BC341" s="37"/>
      <c r="BD341" s="37" t="s">
        <v>94</v>
      </c>
      <c r="BE341" s="154">
        <v>42233.837858796294</v>
      </c>
      <c r="BF341" s="37" t="s">
        <v>77</v>
      </c>
      <c r="BG341" s="37" t="s">
        <v>1257</v>
      </c>
      <c r="BH341" s="37" t="s">
        <v>1240</v>
      </c>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row>
    <row r="342" spans="1:99" s="26" customFormat="1" ht="28">
      <c r="A342" s="26" t="s">
        <v>2071</v>
      </c>
      <c r="B342" s="161" t="s">
        <v>2072</v>
      </c>
      <c r="C342" s="166" t="s">
        <v>1236</v>
      </c>
      <c r="D342" s="37" t="s">
        <v>75</v>
      </c>
      <c r="E342" s="37" t="s">
        <v>75</v>
      </c>
      <c r="F342" s="37" t="s">
        <v>75</v>
      </c>
      <c r="G342" s="37" t="s">
        <v>75</v>
      </c>
      <c r="H342" s="37" t="s">
        <v>75</v>
      </c>
      <c r="I342" s="37" t="s">
        <v>75</v>
      </c>
      <c r="J342" s="37" t="s">
        <v>77</v>
      </c>
      <c r="K342" s="37" t="s">
        <v>75</v>
      </c>
      <c r="L342" s="37" t="s">
        <v>77</v>
      </c>
      <c r="M342" s="37" t="s">
        <v>77</v>
      </c>
      <c r="N342" s="37" t="s">
        <v>75</v>
      </c>
      <c r="O342" s="37" t="s">
        <v>75</v>
      </c>
      <c r="P342" s="37" t="s">
        <v>75</v>
      </c>
      <c r="Q342" s="37" t="s">
        <v>75</v>
      </c>
      <c r="R342" s="37" t="s">
        <v>75</v>
      </c>
      <c r="S342" s="37" t="s">
        <v>75</v>
      </c>
      <c r="T342" s="152">
        <v>42186</v>
      </c>
      <c r="U342" s="37" t="s">
        <v>81</v>
      </c>
      <c r="V342" s="37" t="s">
        <v>2072</v>
      </c>
      <c r="W342" s="37" t="s">
        <v>2073</v>
      </c>
      <c r="X342" s="37" t="s">
        <v>83</v>
      </c>
      <c r="Y342" s="37" t="s">
        <v>1185</v>
      </c>
      <c r="Z342" s="37" t="s">
        <v>1362</v>
      </c>
      <c r="AA342" s="37" t="s">
        <v>85</v>
      </c>
      <c r="AB342" s="153">
        <v>40</v>
      </c>
      <c r="AC342" s="37" t="s">
        <v>86</v>
      </c>
      <c r="AD342" s="37" t="s">
        <v>126</v>
      </c>
      <c r="AE342" s="37" t="s">
        <v>2055</v>
      </c>
      <c r="AF342" s="37" t="s">
        <v>88</v>
      </c>
      <c r="AG342" s="37" t="s">
        <v>89</v>
      </c>
      <c r="AH342" s="37" t="s">
        <v>77</v>
      </c>
      <c r="AI342" s="37" t="s">
        <v>77</v>
      </c>
      <c r="AJ342" s="37" t="s">
        <v>77</v>
      </c>
      <c r="AK342" s="37" t="s">
        <v>257</v>
      </c>
      <c r="AL342" s="37"/>
      <c r="AM342" s="37" t="s">
        <v>92</v>
      </c>
      <c r="AN342" s="37" t="s">
        <v>90</v>
      </c>
      <c r="AO342" s="37" t="s">
        <v>91</v>
      </c>
      <c r="AP342" s="37" t="s">
        <v>92</v>
      </c>
      <c r="AQ342" s="37" t="s">
        <v>77</v>
      </c>
      <c r="AR342" s="37" t="s">
        <v>77</v>
      </c>
      <c r="AS342" s="37" t="s">
        <v>77</v>
      </c>
      <c r="AT342" s="152">
        <v>37714</v>
      </c>
      <c r="AU342" s="37" t="s">
        <v>88</v>
      </c>
      <c r="AV342" s="37" t="s">
        <v>81</v>
      </c>
      <c r="AW342" s="37" t="s">
        <v>77</v>
      </c>
      <c r="AX342" s="37" t="s">
        <v>77</v>
      </c>
      <c r="AY342" s="37" t="s">
        <v>75</v>
      </c>
      <c r="AZ342" s="37" t="s">
        <v>77</v>
      </c>
      <c r="BA342" s="37" t="s">
        <v>93</v>
      </c>
      <c r="BB342" s="152">
        <v>37714</v>
      </c>
      <c r="BC342" s="37"/>
      <c r="BD342" s="37" t="s">
        <v>94</v>
      </c>
      <c r="BE342" s="154">
        <v>42233.837858796294</v>
      </c>
      <c r="BF342" s="37" t="s">
        <v>77</v>
      </c>
      <c r="BG342" s="37" t="s">
        <v>1257</v>
      </c>
      <c r="BH342" s="37" t="s">
        <v>1240</v>
      </c>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row>
    <row r="343" spans="1:99" s="26" customFormat="1" ht="28">
      <c r="A343" s="26" t="s">
        <v>2710</v>
      </c>
      <c r="B343" s="161" t="s">
        <v>2074</v>
      </c>
      <c r="C343" s="166" t="s">
        <v>1236</v>
      </c>
      <c r="D343" s="37" t="s">
        <v>75</v>
      </c>
      <c r="E343" s="37" t="s">
        <v>75</v>
      </c>
      <c r="F343" s="37" t="s">
        <v>75</v>
      </c>
      <c r="G343" s="37" t="s">
        <v>75</v>
      </c>
      <c r="H343" s="37" t="s">
        <v>75</v>
      </c>
      <c r="I343" s="37" t="s">
        <v>75</v>
      </c>
      <c r="J343" s="37" t="s">
        <v>77</v>
      </c>
      <c r="K343" s="37" t="s">
        <v>75</v>
      </c>
      <c r="L343" s="37" t="s">
        <v>77</v>
      </c>
      <c r="M343" s="37" t="s">
        <v>77</v>
      </c>
      <c r="N343" s="37" t="s">
        <v>75</v>
      </c>
      <c r="O343" s="37" t="s">
        <v>75</v>
      </c>
      <c r="P343" s="37" t="s">
        <v>75</v>
      </c>
      <c r="Q343" s="37" t="s">
        <v>75</v>
      </c>
      <c r="R343" s="37" t="s">
        <v>75</v>
      </c>
      <c r="S343" s="37" t="s">
        <v>75</v>
      </c>
      <c r="T343" s="152">
        <v>42186</v>
      </c>
      <c r="U343" s="37" t="s">
        <v>81</v>
      </c>
      <c r="V343" s="37" t="s">
        <v>2074</v>
      </c>
      <c r="W343" s="37" t="s">
        <v>2075</v>
      </c>
      <c r="X343" s="37" t="s">
        <v>83</v>
      </c>
      <c r="Y343" s="37" t="s">
        <v>1185</v>
      </c>
      <c r="Z343" s="37" t="s">
        <v>889</v>
      </c>
      <c r="AA343" s="37" t="s">
        <v>85</v>
      </c>
      <c r="AB343" s="153">
        <v>40</v>
      </c>
      <c r="AC343" s="37" t="s">
        <v>86</v>
      </c>
      <c r="AD343" s="37" t="s">
        <v>126</v>
      </c>
      <c r="AE343" s="37" t="s">
        <v>2055</v>
      </c>
      <c r="AF343" s="37" t="s">
        <v>88</v>
      </c>
      <c r="AG343" s="37" t="s">
        <v>89</v>
      </c>
      <c r="AH343" s="37" t="s">
        <v>77</v>
      </c>
      <c r="AI343" s="37" t="s">
        <v>77</v>
      </c>
      <c r="AJ343" s="37" t="s">
        <v>77</v>
      </c>
      <c r="AK343" s="37" t="s">
        <v>257</v>
      </c>
      <c r="AL343" s="37"/>
      <c r="AM343" s="37" t="s">
        <v>228</v>
      </c>
      <c r="AN343" s="37" t="s">
        <v>90</v>
      </c>
      <c r="AO343" s="37" t="s">
        <v>91</v>
      </c>
      <c r="AP343" s="37" t="s">
        <v>92</v>
      </c>
      <c r="AQ343" s="37" t="s">
        <v>77</v>
      </c>
      <c r="AR343" s="37" t="s">
        <v>77</v>
      </c>
      <c r="AS343" s="37" t="s">
        <v>77</v>
      </c>
      <c r="AT343" s="152">
        <v>37714</v>
      </c>
      <c r="AU343" s="37" t="s">
        <v>88</v>
      </c>
      <c r="AV343" s="37" t="s">
        <v>81</v>
      </c>
      <c r="AW343" s="37" t="s">
        <v>77</v>
      </c>
      <c r="AX343" s="37" t="s">
        <v>77</v>
      </c>
      <c r="AY343" s="37" t="s">
        <v>75</v>
      </c>
      <c r="AZ343" s="37" t="s">
        <v>77</v>
      </c>
      <c r="BA343" s="37" t="s">
        <v>93</v>
      </c>
      <c r="BB343" s="152">
        <v>37714</v>
      </c>
      <c r="BC343" s="37"/>
      <c r="BD343" s="37" t="s">
        <v>94</v>
      </c>
      <c r="BE343" s="154">
        <v>42233.837858796294</v>
      </c>
      <c r="BF343" s="37" t="s">
        <v>77</v>
      </c>
      <c r="BG343" s="37" t="s">
        <v>1257</v>
      </c>
      <c r="BH343" s="37" t="s">
        <v>1240</v>
      </c>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row>
    <row r="344" spans="1:99" s="26" customFormat="1" ht="42">
      <c r="A344" s="26" t="s">
        <v>2076</v>
      </c>
      <c r="B344" s="161" t="s">
        <v>2077</v>
      </c>
      <c r="C344" s="166" t="s">
        <v>1236</v>
      </c>
      <c r="D344" s="37" t="s">
        <v>75</v>
      </c>
      <c r="E344" s="37" t="s">
        <v>75</v>
      </c>
      <c r="F344" s="37" t="s">
        <v>75</v>
      </c>
      <c r="G344" s="37" t="s">
        <v>75</v>
      </c>
      <c r="H344" s="37" t="s">
        <v>75</v>
      </c>
      <c r="I344" s="37" t="s">
        <v>75</v>
      </c>
      <c r="J344" s="37" t="s">
        <v>77</v>
      </c>
      <c r="K344" s="37" t="s">
        <v>75</v>
      </c>
      <c r="L344" s="37" t="s">
        <v>77</v>
      </c>
      <c r="M344" s="37" t="s">
        <v>77</v>
      </c>
      <c r="N344" s="37" t="s">
        <v>75</v>
      </c>
      <c r="O344" s="37" t="s">
        <v>75</v>
      </c>
      <c r="P344" s="37" t="s">
        <v>75</v>
      </c>
      <c r="Q344" s="37" t="s">
        <v>75</v>
      </c>
      <c r="R344" s="37" t="s">
        <v>75</v>
      </c>
      <c r="S344" s="37" t="s">
        <v>75</v>
      </c>
      <c r="T344" s="152">
        <v>42186</v>
      </c>
      <c r="U344" s="37" t="s">
        <v>81</v>
      </c>
      <c r="V344" s="37" t="s">
        <v>2077</v>
      </c>
      <c r="W344" s="37" t="s">
        <v>2078</v>
      </c>
      <c r="X344" s="37" t="s">
        <v>83</v>
      </c>
      <c r="Y344" s="37" t="s">
        <v>1185</v>
      </c>
      <c r="Z344" s="37" t="s">
        <v>1290</v>
      </c>
      <c r="AA344" s="37" t="s">
        <v>85</v>
      </c>
      <c r="AB344" s="153">
        <v>40</v>
      </c>
      <c r="AC344" s="37" t="s">
        <v>86</v>
      </c>
      <c r="AD344" s="37" t="s">
        <v>126</v>
      </c>
      <c r="AE344" s="37" t="s">
        <v>2055</v>
      </c>
      <c r="AF344" s="37" t="s">
        <v>88</v>
      </c>
      <c r="AG344" s="37" t="s">
        <v>89</v>
      </c>
      <c r="AH344" s="37" t="s">
        <v>77</v>
      </c>
      <c r="AI344" s="37" t="s">
        <v>77</v>
      </c>
      <c r="AJ344" s="37" t="s">
        <v>77</v>
      </c>
      <c r="AK344" s="37" t="s">
        <v>257</v>
      </c>
      <c r="AL344" s="37"/>
      <c r="AM344" s="37" t="s">
        <v>228</v>
      </c>
      <c r="AN344" s="37" t="s">
        <v>90</v>
      </c>
      <c r="AO344" s="37" t="s">
        <v>91</v>
      </c>
      <c r="AP344" s="37" t="s">
        <v>92</v>
      </c>
      <c r="AQ344" s="37" t="s">
        <v>77</v>
      </c>
      <c r="AR344" s="37" t="s">
        <v>77</v>
      </c>
      <c r="AS344" s="37" t="s">
        <v>77</v>
      </c>
      <c r="AT344" s="152">
        <v>37714</v>
      </c>
      <c r="AU344" s="37" t="s">
        <v>88</v>
      </c>
      <c r="AV344" s="37" t="s">
        <v>81</v>
      </c>
      <c r="AW344" s="37" t="s">
        <v>77</v>
      </c>
      <c r="AX344" s="37" t="s">
        <v>77</v>
      </c>
      <c r="AY344" s="37" t="s">
        <v>75</v>
      </c>
      <c r="AZ344" s="37" t="s">
        <v>77</v>
      </c>
      <c r="BA344" s="37" t="s">
        <v>93</v>
      </c>
      <c r="BB344" s="152">
        <v>37714</v>
      </c>
      <c r="BC344" s="37"/>
      <c r="BD344" s="37" t="s">
        <v>94</v>
      </c>
      <c r="BE344" s="154">
        <v>42233.837858796294</v>
      </c>
      <c r="BF344" s="37" t="s">
        <v>77</v>
      </c>
      <c r="BG344" s="37" t="s">
        <v>1257</v>
      </c>
      <c r="BH344" s="37" t="s">
        <v>1240</v>
      </c>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row>
    <row r="345" spans="1:99" s="26" customFormat="1" ht="42">
      <c r="A345" s="26" t="s">
        <v>2079</v>
      </c>
      <c r="B345" s="161" t="s">
        <v>2080</v>
      </c>
      <c r="C345" s="166" t="s">
        <v>1236</v>
      </c>
      <c r="D345" s="37" t="s">
        <v>75</v>
      </c>
      <c r="E345" s="37" t="s">
        <v>75</v>
      </c>
      <c r="F345" s="37" t="s">
        <v>75</v>
      </c>
      <c r="G345" s="37" t="s">
        <v>75</v>
      </c>
      <c r="H345" s="37" t="s">
        <v>75</v>
      </c>
      <c r="I345" s="37" t="s">
        <v>75</v>
      </c>
      <c r="J345" s="37" t="s">
        <v>77</v>
      </c>
      <c r="K345" s="37" t="s">
        <v>75</v>
      </c>
      <c r="L345" s="37" t="s">
        <v>77</v>
      </c>
      <c r="M345" s="37" t="s">
        <v>77</v>
      </c>
      <c r="N345" s="37" t="s">
        <v>75</v>
      </c>
      <c r="O345" s="37" t="s">
        <v>75</v>
      </c>
      <c r="P345" s="37" t="s">
        <v>75</v>
      </c>
      <c r="Q345" s="37" t="s">
        <v>75</v>
      </c>
      <c r="R345" s="37" t="s">
        <v>75</v>
      </c>
      <c r="S345" s="37" t="s">
        <v>75</v>
      </c>
      <c r="T345" s="152">
        <v>42186</v>
      </c>
      <c r="U345" s="37" t="s">
        <v>81</v>
      </c>
      <c r="V345" s="37" t="s">
        <v>2080</v>
      </c>
      <c r="W345" s="37" t="s">
        <v>2081</v>
      </c>
      <c r="X345" s="37" t="s">
        <v>83</v>
      </c>
      <c r="Y345" s="37" t="s">
        <v>1185</v>
      </c>
      <c r="Z345" s="37" t="s">
        <v>1362</v>
      </c>
      <c r="AA345" s="37" t="s">
        <v>85</v>
      </c>
      <c r="AB345" s="153">
        <v>40</v>
      </c>
      <c r="AC345" s="37" t="s">
        <v>86</v>
      </c>
      <c r="AD345" s="37" t="s">
        <v>126</v>
      </c>
      <c r="AE345" s="37" t="s">
        <v>2055</v>
      </c>
      <c r="AF345" s="37" t="s">
        <v>88</v>
      </c>
      <c r="AG345" s="37" t="s">
        <v>89</v>
      </c>
      <c r="AH345" s="37" t="s">
        <v>77</v>
      </c>
      <c r="AI345" s="37" t="s">
        <v>77</v>
      </c>
      <c r="AJ345" s="37" t="s">
        <v>77</v>
      </c>
      <c r="AK345" s="37" t="s">
        <v>257</v>
      </c>
      <c r="AL345" s="37"/>
      <c r="AM345" s="37" t="s">
        <v>228</v>
      </c>
      <c r="AN345" s="37" t="s">
        <v>90</v>
      </c>
      <c r="AO345" s="37" t="s">
        <v>91</v>
      </c>
      <c r="AP345" s="37" t="s">
        <v>92</v>
      </c>
      <c r="AQ345" s="37" t="s">
        <v>77</v>
      </c>
      <c r="AR345" s="37" t="s">
        <v>77</v>
      </c>
      <c r="AS345" s="37" t="s">
        <v>77</v>
      </c>
      <c r="AT345" s="152">
        <v>37714</v>
      </c>
      <c r="AU345" s="37" t="s">
        <v>88</v>
      </c>
      <c r="AV345" s="37" t="s">
        <v>81</v>
      </c>
      <c r="AW345" s="37" t="s">
        <v>77</v>
      </c>
      <c r="AX345" s="37" t="s">
        <v>77</v>
      </c>
      <c r="AY345" s="37" t="s">
        <v>75</v>
      </c>
      <c r="AZ345" s="37" t="s">
        <v>77</v>
      </c>
      <c r="BA345" s="37" t="s">
        <v>93</v>
      </c>
      <c r="BB345" s="152">
        <v>37714</v>
      </c>
      <c r="BC345" s="37"/>
      <c r="BD345" s="37" t="s">
        <v>94</v>
      </c>
      <c r="BE345" s="154">
        <v>42233.837870370371</v>
      </c>
      <c r="BF345" s="37" t="s">
        <v>77</v>
      </c>
      <c r="BG345" s="37" t="s">
        <v>1257</v>
      </c>
      <c r="BH345" s="37" t="s">
        <v>1240</v>
      </c>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row>
    <row r="346" spans="1:99" s="26" customFormat="1" ht="56">
      <c r="A346" s="26" t="s">
        <v>2711</v>
      </c>
      <c r="B346" s="161" t="s">
        <v>2712</v>
      </c>
      <c r="C346" s="166" t="s">
        <v>1236</v>
      </c>
      <c r="D346" s="37" t="s">
        <v>75</v>
      </c>
      <c r="E346" s="37" t="s">
        <v>75</v>
      </c>
      <c r="F346" s="37" t="s">
        <v>75</v>
      </c>
      <c r="G346" s="37" t="s">
        <v>75</v>
      </c>
      <c r="H346" s="37" t="s">
        <v>75</v>
      </c>
      <c r="I346" s="37" t="s">
        <v>75</v>
      </c>
      <c r="J346" s="37" t="s">
        <v>77</v>
      </c>
      <c r="K346" s="37" t="s">
        <v>75</v>
      </c>
      <c r="L346" s="37" t="s">
        <v>77</v>
      </c>
      <c r="M346" s="37" t="s">
        <v>77</v>
      </c>
      <c r="N346" s="37" t="s">
        <v>75</v>
      </c>
      <c r="O346" s="37" t="s">
        <v>75</v>
      </c>
      <c r="P346" s="37" t="s">
        <v>75</v>
      </c>
      <c r="Q346" s="37" t="s">
        <v>75</v>
      </c>
      <c r="R346" s="37" t="s">
        <v>75</v>
      </c>
      <c r="S346" s="37" t="s">
        <v>75</v>
      </c>
      <c r="T346" s="152">
        <v>42186</v>
      </c>
      <c r="U346" s="37" t="s">
        <v>81</v>
      </c>
      <c r="V346" s="37" t="s">
        <v>2743</v>
      </c>
      <c r="W346" s="37" t="s">
        <v>2744</v>
      </c>
      <c r="X346" s="37" t="s">
        <v>83</v>
      </c>
      <c r="Y346" s="37" t="s">
        <v>1185</v>
      </c>
      <c r="Z346" s="37" t="s">
        <v>2178</v>
      </c>
      <c r="AA346" s="37" t="s">
        <v>85</v>
      </c>
      <c r="AB346" s="153">
        <v>40</v>
      </c>
      <c r="AC346" s="37" t="s">
        <v>86</v>
      </c>
      <c r="AD346" s="37" t="s">
        <v>126</v>
      </c>
      <c r="AE346" s="37" t="s">
        <v>2055</v>
      </c>
      <c r="AF346" s="37" t="s">
        <v>88</v>
      </c>
      <c r="AG346" s="37" t="s">
        <v>89</v>
      </c>
      <c r="AH346" s="37" t="s">
        <v>77</v>
      </c>
      <c r="AI346" s="37" t="s">
        <v>77</v>
      </c>
      <c r="AJ346" s="37" t="s">
        <v>77</v>
      </c>
      <c r="AK346" s="37" t="s">
        <v>257</v>
      </c>
      <c r="AL346" s="37"/>
      <c r="AM346" s="37" t="s">
        <v>228</v>
      </c>
      <c r="AN346" s="37" t="s">
        <v>90</v>
      </c>
      <c r="AO346" s="37" t="s">
        <v>91</v>
      </c>
      <c r="AP346" s="37" t="s">
        <v>92</v>
      </c>
      <c r="AQ346" s="37" t="s">
        <v>77</v>
      </c>
      <c r="AR346" s="37" t="s">
        <v>77</v>
      </c>
      <c r="AS346" s="37" t="s">
        <v>77</v>
      </c>
      <c r="AT346" s="152">
        <v>37714</v>
      </c>
      <c r="AU346" s="37" t="s">
        <v>88</v>
      </c>
      <c r="AV346" s="37" t="s">
        <v>81</v>
      </c>
      <c r="AW346" s="37" t="s">
        <v>77</v>
      </c>
      <c r="AX346" s="37" t="s">
        <v>77</v>
      </c>
      <c r="AY346" s="37" t="s">
        <v>75</v>
      </c>
      <c r="AZ346" s="37" t="s">
        <v>77</v>
      </c>
      <c r="BA346" s="37" t="s">
        <v>93</v>
      </c>
      <c r="BB346" s="152">
        <v>37714</v>
      </c>
      <c r="BC346" s="37"/>
      <c r="BD346" s="37" t="s">
        <v>94</v>
      </c>
      <c r="BE346" s="154">
        <v>42233.837870370371</v>
      </c>
      <c r="BF346" s="37" t="s">
        <v>77</v>
      </c>
      <c r="BG346" s="37" t="s">
        <v>1257</v>
      </c>
      <c r="BH346" s="37" t="s">
        <v>1240</v>
      </c>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row>
    <row r="347" spans="1:99" s="26" customFormat="1" ht="56">
      <c r="A347" s="26" t="s">
        <v>2082</v>
      </c>
      <c r="B347" s="161" t="s">
        <v>2083</v>
      </c>
      <c r="C347" s="166" t="s">
        <v>1236</v>
      </c>
      <c r="D347" s="37" t="s">
        <v>75</v>
      </c>
      <c r="E347" s="37" t="s">
        <v>75</v>
      </c>
      <c r="F347" s="37" t="s">
        <v>75</v>
      </c>
      <c r="G347" s="37" t="s">
        <v>75</v>
      </c>
      <c r="H347" s="37" t="s">
        <v>75</v>
      </c>
      <c r="I347" s="37" t="s">
        <v>75</v>
      </c>
      <c r="J347" s="37" t="s">
        <v>77</v>
      </c>
      <c r="K347" s="37" t="s">
        <v>75</v>
      </c>
      <c r="L347" s="37" t="s">
        <v>77</v>
      </c>
      <c r="M347" s="37" t="s">
        <v>77</v>
      </c>
      <c r="N347" s="37" t="s">
        <v>75</v>
      </c>
      <c r="O347" s="37" t="s">
        <v>75</v>
      </c>
      <c r="P347" s="37" t="s">
        <v>75</v>
      </c>
      <c r="Q347" s="37" t="s">
        <v>75</v>
      </c>
      <c r="R347" s="37" t="s">
        <v>75</v>
      </c>
      <c r="S347" s="37" t="s">
        <v>75</v>
      </c>
      <c r="T347" s="152">
        <v>42186</v>
      </c>
      <c r="U347" s="37" t="s">
        <v>81</v>
      </c>
      <c r="V347" s="37" t="s">
        <v>2083</v>
      </c>
      <c r="W347" s="37" t="s">
        <v>2084</v>
      </c>
      <c r="X347" s="37" t="s">
        <v>83</v>
      </c>
      <c r="Y347" s="37" t="s">
        <v>1185</v>
      </c>
      <c r="Z347" s="37" t="s">
        <v>918</v>
      </c>
      <c r="AA347" s="37" t="s">
        <v>85</v>
      </c>
      <c r="AB347" s="153">
        <v>40</v>
      </c>
      <c r="AC347" s="37" t="s">
        <v>86</v>
      </c>
      <c r="AD347" s="37" t="s">
        <v>126</v>
      </c>
      <c r="AE347" s="37" t="s">
        <v>2055</v>
      </c>
      <c r="AF347" s="37" t="s">
        <v>88</v>
      </c>
      <c r="AG347" s="37" t="s">
        <v>89</v>
      </c>
      <c r="AH347" s="37" t="s">
        <v>77</v>
      </c>
      <c r="AI347" s="37" t="s">
        <v>77</v>
      </c>
      <c r="AJ347" s="37" t="s">
        <v>77</v>
      </c>
      <c r="AK347" s="37" t="s">
        <v>257</v>
      </c>
      <c r="AL347" s="37"/>
      <c r="AM347" s="37" t="s">
        <v>228</v>
      </c>
      <c r="AN347" s="37" t="s">
        <v>90</v>
      </c>
      <c r="AO347" s="37" t="s">
        <v>91</v>
      </c>
      <c r="AP347" s="37" t="s">
        <v>92</v>
      </c>
      <c r="AQ347" s="37" t="s">
        <v>77</v>
      </c>
      <c r="AR347" s="37" t="s">
        <v>77</v>
      </c>
      <c r="AS347" s="37" t="s">
        <v>77</v>
      </c>
      <c r="AT347" s="152">
        <v>37714</v>
      </c>
      <c r="AU347" s="37" t="s">
        <v>88</v>
      </c>
      <c r="AV347" s="37" t="s">
        <v>81</v>
      </c>
      <c r="AW347" s="37" t="s">
        <v>77</v>
      </c>
      <c r="AX347" s="37" t="s">
        <v>77</v>
      </c>
      <c r="AY347" s="37" t="s">
        <v>75</v>
      </c>
      <c r="AZ347" s="37" t="s">
        <v>77</v>
      </c>
      <c r="BA347" s="37" t="s">
        <v>93</v>
      </c>
      <c r="BB347" s="152">
        <v>37714</v>
      </c>
      <c r="BC347" s="37"/>
      <c r="BD347" s="37" t="s">
        <v>94</v>
      </c>
      <c r="BE347" s="154">
        <v>42233.837870370371</v>
      </c>
      <c r="BF347" s="37" t="s">
        <v>77</v>
      </c>
      <c r="BG347" s="37" t="s">
        <v>1257</v>
      </c>
      <c r="BH347" s="37" t="s">
        <v>1240</v>
      </c>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row>
    <row r="348" spans="1:99" s="26" customFormat="1" ht="56">
      <c r="A348" s="26" t="s">
        <v>2085</v>
      </c>
      <c r="B348" s="161" t="s">
        <v>2086</v>
      </c>
      <c r="C348" s="166" t="s">
        <v>1236</v>
      </c>
      <c r="D348" s="37" t="s">
        <v>75</v>
      </c>
      <c r="E348" s="37" t="s">
        <v>75</v>
      </c>
      <c r="F348" s="37" t="s">
        <v>75</v>
      </c>
      <c r="G348" s="37" t="s">
        <v>75</v>
      </c>
      <c r="H348" s="37" t="s">
        <v>75</v>
      </c>
      <c r="I348" s="37" t="s">
        <v>75</v>
      </c>
      <c r="J348" s="37" t="s">
        <v>77</v>
      </c>
      <c r="K348" s="37" t="s">
        <v>75</v>
      </c>
      <c r="L348" s="37" t="s">
        <v>77</v>
      </c>
      <c r="M348" s="37" t="s">
        <v>77</v>
      </c>
      <c r="N348" s="37" t="s">
        <v>75</v>
      </c>
      <c r="O348" s="37" t="s">
        <v>75</v>
      </c>
      <c r="P348" s="37" t="s">
        <v>75</v>
      </c>
      <c r="Q348" s="37" t="s">
        <v>75</v>
      </c>
      <c r="R348" s="37" t="s">
        <v>75</v>
      </c>
      <c r="S348" s="37" t="s">
        <v>75</v>
      </c>
      <c r="T348" s="152">
        <v>42186</v>
      </c>
      <c r="U348" s="37" t="s">
        <v>81</v>
      </c>
      <c r="V348" s="37" t="s">
        <v>2086</v>
      </c>
      <c r="W348" s="37" t="s">
        <v>2087</v>
      </c>
      <c r="X348" s="37" t="s">
        <v>83</v>
      </c>
      <c r="Y348" s="37" t="s">
        <v>1185</v>
      </c>
      <c r="Z348" s="37" t="s">
        <v>918</v>
      </c>
      <c r="AA348" s="37" t="s">
        <v>85</v>
      </c>
      <c r="AB348" s="153">
        <v>40</v>
      </c>
      <c r="AC348" s="37" t="s">
        <v>86</v>
      </c>
      <c r="AD348" s="37" t="s">
        <v>126</v>
      </c>
      <c r="AE348" s="37" t="s">
        <v>2055</v>
      </c>
      <c r="AF348" s="37" t="s">
        <v>88</v>
      </c>
      <c r="AG348" s="37" t="s">
        <v>89</v>
      </c>
      <c r="AH348" s="37" t="s">
        <v>77</v>
      </c>
      <c r="AI348" s="37" t="s">
        <v>77</v>
      </c>
      <c r="AJ348" s="37" t="s">
        <v>77</v>
      </c>
      <c r="AK348" s="37" t="s">
        <v>257</v>
      </c>
      <c r="AL348" s="37"/>
      <c r="AM348" s="37" t="s">
        <v>228</v>
      </c>
      <c r="AN348" s="37" t="s">
        <v>90</v>
      </c>
      <c r="AO348" s="37" t="s">
        <v>91</v>
      </c>
      <c r="AP348" s="37" t="s">
        <v>92</v>
      </c>
      <c r="AQ348" s="37" t="s">
        <v>77</v>
      </c>
      <c r="AR348" s="37" t="s">
        <v>77</v>
      </c>
      <c r="AS348" s="37" t="s">
        <v>77</v>
      </c>
      <c r="AT348" s="152">
        <v>37714</v>
      </c>
      <c r="AU348" s="37" t="s">
        <v>88</v>
      </c>
      <c r="AV348" s="37" t="s">
        <v>81</v>
      </c>
      <c r="AW348" s="37" t="s">
        <v>77</v>
      </c>
      <c r="AX348" s="37" t="s">
        <v>77</v>
      </c>
      <c r="AY348" s="37" t="s">
        <v>75</v>
      </c>
      <c r="AZ348" s="37" t="s">
        <v>77</v>
      </c>
      <c r="BA348" s="37" t="s">
        <v>93</v>
      </c>
      <c r="BB348" s="152">
        <v>37714</v>
      </c>
      <c r="BC348" s="37"/>
      <c r="BD348" s="37" t="s">
        <v>94</v>
      </c>
      <c r="BE348" s="154">
        <v>42233.837870370371</v>
      </c>
      <c r="BF348" s="37" t="s">
        <v>77</v>
      </c>
      <c r="BG348" s="37" t="s">
        <v>1257</v>
      </c>
      <c r="BH348" s="37" t="s">
        <v>1240</v>
      </c>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row>
    <row r="349" spans="1:99" s="26" customFormat="1" ht="56">
      <c r="A349" s="26" t="s">
        <v>2088</v>
      </c>
      <c r="B349" s="161" t="s">
        <v>2089</v>
      </c>
      <c r="C349" s="166" t="s">
        <v>1236</v>
      </c>
      <c r="D349" s="37" t="s">
        <v>75</v>
      </c>
      <c r="E349" s="37" t="s">
        <v>75</v>
      </c>
      <c r="F349" s="37" t="s">
        <v>75</v>
      </c>
      <c r="G349" s="37" t="s">
        <v>75</v>
      </c>
      <c r="H349" s="37" t="s">
        <v>75</v>
      </c>
      <c r="I349" s="37" t="s">
        <v>75</v>
      </c>
      <c r="J349" s="37" t="s">
        <v>77</v>
      </c>
      <c r="K349" s="37" t="s">
        <v>75</v>
      </c>
      <c r="L349" s="37" t="s">
        <v>77</v>
      </c>
      <c r="M349" s="37" t="s">
        <v>77</v>
      </c>
      <c r="N349" s="37" t="s">
        <v>75</v>
      </c>
      <c r="O349" s="37" t="s">
        <v>75</v>
      </c>
      <c r="P349" s="37" t="s">
        <v>75</v>
      </c>
      <c r="Q349" s="37" t="s">
        <v>75</v>
      </c>
      <c r="R349" s="37" t="s">
        <v>75</v>
      </c>
      <c r="S349" s="37" t="s">
        <v>75</v>
      </c>
      <c r="T349" s="152">
        <v>42186</v>
      </c>
      <c r="U349" s="37" t="s">
        <v>81</v>
      </c>
      <c r="V349" s="37" t="s">
        <v>2089</v>
      </c>
      <c r="W349" s="37" t="s">
        <v>2090</v>
      </c>
      <c r="X349" s="37" t="s">
        <v>83</v>
      </c>
      <c r="Y349" s="37" t="s">
        <v>1185</v>
      </c>
      <c r="Z349" s="37" t="s">
        <v>918</v>
      </c>
      <c r="AA349" s="37" t="s">
        <v>85</v>
      </c>
      <c r="AB349" s="153">
        <v>40</v>
      </c>
      <c r="AC349" s="37" t="s">
        <v>86</v>
      </c>
      <c r="AD349" s="37" t="s">
        <v>126</v>
      </c>
      <c r="AE349" s="37" t="s">
        <v>2055</v>
      </c>
      <c r="AF349" s="37" t="s">
        <v>88</v>
      </c>
      <c r="AG349" s="37" t="s">
        <v>89</v>
      </c>
      <c r="AH349" s="37" t="s">
        <v>77</v>
      </c>
      <c r="AI349" s="37" t="s">
        <v>77</v>
      </c>
      <c r="AJ349" s="37" t="s">
        <v>77</v>
      </c>
      <c r="AK349" s="37" t="s">
        <v>257</v>
      </c>
      <c r="AL349" s="37"/>
      <c r="AM349" s="37" t="s">
        <v>228</v>
      </c>
      <c r="AN349" s="37" t="s">
        <v>90</v>
      </c>
      <c r="AO349" s="37" t="s">
        <v>91</v>
      </c>
      <c r="AP349" s="37" t="s">
        <v>92</v>
      </c>
      <c r="AQ349" s="37" t="s">
        <v>77</v>
      </c>
      <c r="AR349" s="37" t="s">
        <v>77</v>
      </c>
      <c r="AS349" s="37" t="s">
        <v>77</v>
      </c>
      <c r="AT349" s="152">
        <v>37714</v>
      </c>
      <c r="AU349" s="37" t="s">
        <v>88</v>
      </c>
      <c r="AV349" s="37" t="s">
        <v>81</v>
      </c>
      <c r="AW349" s="37" t="s">
        <v>77</v>
      </c>
      <c r="AX349" s="37" t="s">
        <v>77</v>
      </c>
      <c r="AY349" s="37" t="s">
        <v>75</v>
      </c>
      <c r="AZ349" s="37" t="s">
        <v>77</v>
      </c>
      <c r="BA349" s="37" t="s">
        <v>93</v>
      </c>
      <c r="BB349" s="152">
        <v>37714</v>
      </c>
      <c r="BC349" s="37"/>
      <c r="BD349" s="37" t="s">
        <v>94</v>
      </c>
      <c r="BE349" s="154">
        <v>42233.837870370371</v>
      </c>
      <c r="BF349" s="37" t="s">
        <v>77</v>
      </c>
      <c r="BG349" s="37" t="s">
        <v>1257</v>
      </c>
      <c r="BH349" s="37" t="s">
        <v>1240</v>
      </c>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row>
    <row r="350" spans="1:99" s="26" customFormat="1" ht="56">
      <c r="A350" s="26" t="s">
        <v>2091</v>
      </c>
      <c r="B350" s="161" t="s">
        <v>2092</v>
      </c>
      <c r="C350" s="166" t="s">
        <v>1236</v>
      </c>
      <c r="D350" s="37" t="s">
        <v>75</v>
      </c>
      <c r="E350" s="37" t="s">
        <v>75</v>
      </c>
      <c r="F350" s="37" t="s">
        <v>75</v>
      </c>
      <c r="G350" s="37" t="s">
        <v>75</v>
      </c>
      <c r="H350" s="37" t="s">
        <v>75</v>
      </c>
      <c r="I350" s="37" t="s">
        <v>75</v>
      </c>
      <c r="J350" s="37" t="s">
        <v>77</v>
      </c>
      <c r="K350" s="37" t="s">
        <v>75</v>
      </c>
      <c r="L350" s="37" t="s">
        <v>77</v>
      </c>
      <c r="M350" s="37" t="s">
        <v>77</v>
      </c>
      <c r="N350" s="37" t="s">
        <v>75</v>
      </c>
      <c r="O350" s="37" t="s">
        <v>75</v>
      </c>
      <c r="P350" s="37" t="s">
        <v>75</v>
      </c>
      <c r="Q350" s="37" t="s">
        <v>75</v>
      </c>
      <c r="R350" s="37" t="s">
        <v>75</v>
      </c>
      <c r="S350" s="37" t="s">
        <v>75</v>
      </c>
      <c r="T350" s="152">
        <v>42186</v>
      </c>
      <c r="U350" s="37" t="s">
        <v>81</v>
      </c>
      <c r="V350" s="37" t="s">
        <v>2092</v>
      </c>
      <c r="W350" s="37" t="s">
        <v>2093</v>
      </c>
      <c r="X350" s="37" t="s">
        <v>83</v>
      </c>
      <c r="Y350" s="37" t="s">
        <v>1185</v>
      </c>
      <c r="Z350" s="37" t="s">
        <v>918</v>
      </c>
      <c r="AA350" s="37" t="s">
        <v>85</v>
      </c>
      <c r="AB350" s="153">
        <v>40</v>
      </c>
      <c r="AC350" s="37" t="s">
        <v>86</v>
      </c>
      <c r="AD350" s="37" t="s">
        <v>126</v>
      </c>
      <c r="AE350" s="37" t="s">
        <v>2055</v>
      </c>
      <c r="AF350" s="37" t="s">
        <v>88</v>
      </c>
      <c r="AG350" s="37" t="s">
        <v>89</v>
      </c>
      <c r="AH350" s="37" t="s">
        <v>77</v>
      </c>
      <c r="AI350" s="37" t="s">
        <v>77</v>
      </c>
      <c r="AJ350" s="37" t="s">
        <v>77</v>
      </c>
      <c r="AK350" s="37" t="s">
        <v>257</v>
      </c>
      <c r="AL350" s="37"/>
      <c r="AM350" s="37" t="s">
        <v>228</v>
      </c>
      <c r="AN350" s="37" t="s">
        <v>90</v>
      </c>
      <c r="AO350" s="37" t="s">
        <v>91</v>
      </c>
      <c r="AP350" s="37" t="s">
        <v>92</v>
      </c>
      <c r="AQ350" s="37" t="s">
        <v>77</v>
      </c>
      <c r="AR350" s="37" t="s">
        <v>77</v>
      </c>
      <c r="AS350" s="37" t="s">
        <v>77</v>
      </c>
      <c r="AT350" s="152">
        <v>37714</v>
      </c>
      <c r="AU350" s="37" t="s">
        <v>88</v>
      </c>
      <c r="AV350" s="37" t="s">
        <v>81</v>
      </c>
      <c r="AW350" s="37" t="s">
        <v>77</v>
      </c>
      <c r="AX350" s="37" t="s">
        <v>77</v>
      </c>
      <c r="AY350" s="37" t="s">
        <v>75</v>
      </c>
      <c r="AZ350" s="37" t="s">
        <v>77</v>
      </c>
      <c r="BA350" s="37" t="s">
        <v>93</v>
      </c>
      <c r="BB350" s="152">
        <v>37714</v>
      </c>
      <c r="BC350" s="37"/>
      <c r="BD350" s="37" t="s">
        <v>94</v>
      </c>
      <c r="BE350" s="154">
        <v>42233.837870370371</v>
      </c>
      <c r="BF350" s="37" t="s">
        <v>77</v>
      </c>
      <c r="BG350" s="37" t="s">
        <v>1257</v>
      </c>
      <c r="BH350" s="37" t="s">
        <v>1240</v>
      </c>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row>
    <row r="351" spans="1:99" s="26" customFormat="1" ht="56">
      <c r="A351" s="26" t="s">
        <v>2094</v>
      </c>
      <c r="B351" s="161" t="s">
        <v>2095</v>
      </c>
      <c r="C351" s="166" t="s">
        <v>1236</v>
      </c>
      <c r="D351" s="37" t="s">
        <v>75</v>
      </c>
      <c r="E351" s="37" t="s">
        <v>75</v>
      </c>
      <c r="F351" s="37" t="s">
        <v>75</v>
      </c>
      <c r="G351" s="37" t="s">
        <v>75</v>
      </c>
      <c r="H351" s="37" t="s">
        <v>75</v>
      </c>
      <c r="I351" s="37" t="s">
        <v>75</v>
      </c>
      <c r="J351" s="37" t="s">
        <v>77</v>
      </c>
      <c r="K351" s="37" t="s">
        <v>75</v>
      </c>
      <c r="L351" s="37" t="s">
        <v>77</v>
      </c>
      <c r="M351" s="37" t="s">
        <v>77</v>
      </c>
      <c r="N351" s="37" t="s">
        <v>75</v>
      </c>
      <c r="O351" s="37" t="s">
        <v>75</v>
      </c>
      <c r="P351" s="37" t="s">
        <v>75</v>
      </c>
      <c r="Q351" s="37" t="s">
        <v>75</v>
      </c>
      <c r="R351" s="37" t="s">
        <v>75</v>
      </c>
      <c r="S351" s="37" t="s">
        <v>75</v>
      </c>
      <c r="T351" s="152">
        <v>42186</v>
      </c>
      <c r="U351" s="37" t="s">
        <v>81</v>
      </c>
      <c r="V351" s="37" t="s">
        <v>2095</v>
      </c>
      <c r="W351" s="37" t="s">
        <v>2096</v>
      </c>
      <c r="X351" s="37" t="s">
        <v>83</v>
      </c>
      <c r="Y351" s="37" t="s">
        <v>1185</v>
      </c>
      <c r="Z351" s="37" t="s">
        <v>918</v>
      </c>
      <c r="AA351" s="37" t="s">
        <v>85</v>
      </c>
      <c r="AB351" s="153">
        <v>40</v>
      </c>
      <c r="AC351" s="37" t="s">
        <v>86</v>
      </c>
      <c r="AD351" s="37" t="s">
        <v>126</v>
      </c>
      <c r="AE351" s="37" t="s">
        <v>2055</v>
      </c>
      <c r="AF351" s="37" t="s">
        <v>88</v>
      </c>
      <c r="AG351" s="37" t="s">
        <v>89</v>
      </c>
      <c r="AH351" s="37" t="s">
        <v>77</v>
      </c>
      <c r="AI351" s="37" t="s">
        <v>77</v>
      </c>
      <c r="AJ351" s="37" t="s">
        <v>77</v>
      </c>
      <c r="AK351" s="37" t="s">
        <v>257</v>
      </c>
      <c r="AL351" s="37"/>
      <c r="AM351" s="37" t="s">
        <v>228</v>
      </c>
      <c r="AN351" s="37" t="s">
        <v>90</v>
      </c>
      <c r="AO351" s="37" t="s">
        <v>91</v>
      </c>
      <c r="AP351" s="37" t="s">
        <v>92</v>
      </c>
      <c r="AQ351" s="37" t="s">
        <v>77</v>
      </c>
      <c r="AR351" s="37" t="s">
        <v>77</v>
      </c>
      <c r="AS351" s="37" t="s">
        <v>77</v>
      </c>
      <c r="AT351" s="152">
        <v>37714</v>
      </c>
      <c r="AU351" s="37" t="s">
        <v>88</v>
      </c>
      <c r="AV351" s="37" t="s">
        <v>81</v>
      </c>
      <c r="AW351" s="37" t="s">
        <v>77</v>
      </c>
      <c r="AX351" s="37" t="s">
        <v>77</v>
      </c>
      <c r="AY351" s="37" t="s">
        <v>75</v>
      </c>
      <c r="AZ351" s="37" t="s">
        <v>77</v>
      </c>
      <c r="BA351" s="37" t="s">
        <v>93</v>
      </c>
      <c r="BB351" s="152">
        <v>37714</v>
      </c>
      <c r="BC351" s="37"/>
      <c r="BD351" s="37" t="s">
        <v>94</v>
      </c>
      <c r="BE351" s="154">
        <v>42233.837870370371</v>
      </c>
      <c r="BF351" s="37" t="s">
        <v>77</v>
      </c>
      <c r="BG351" s="37" t="s">
        <v>1257</v>
      </c>
      <c r="BH351" s="37" t="s">
        <v>1240</v>
      </c>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row>
    <row r="352" spans="1:99" s="26" customFormat="1" ht="56">
      <c r="A352" s="26" t="s">
        <v>2097</v>
      </c>
      <c r="B352" s="161" t="s">
        <v>2098</v>
      </c>
      <c r="C352" s="166" t="s">
        <v>1236</v>
      </c>
      <c r="D352" s="37" t="s">
        <v>75</v>
      </c>
      <c r="E352" s="37" t="s">
        <v>75</v>
      </c>
      <c r="F352" s="37" t="s">
        <v>75</v>
      </c>
      <c r="G352" s="37" t="s">
        <v>75</v>
      </c>
      <c r="H352" s="37" t="s">
        <v>75</v>
      </c>
      <c r="I352" s="37" t="s">
        <v>75</v>
      </c>
      <c r="J352" s="37" t="s">
        <v>77</v>
      </c>
      <c r="K352" s="37" t="s">
        <v>75</v>
      </c>
      <c r="L352" s="37" t="s">
        <v>77</v>
      </c>
      <c r="M352" s="37" t="s">
        <v>77</v>
      </c>
      <c r="N352" s="37" t="s">
        <v>75</v>
      </c>
      <c r="O352" s="37" t="s">
        <v>75</v>
      </c>
      <c r="P352" s="37" t="s">
        <v>75</v>
      </c>
      <c r="Q352" s="37" t="s">
        <v>75</v>
      </c>
      <c r="R352" s="37" t="s">
        <v>75</v>
      </c>
      <c r="S352" s="37" t="s">
        <v>75</v>
      </c>
      <c r="T352" s="152">
        <v>42186</v>
      </c>
      <c r="U352" s="37" t="s">
        <v>81</v>
      </c>
      <c r="V352" s="37" t="s">
        <v>2098</v>
      </c>
      <c r="W352" s="37" t="s">
        <v>2099</v>
      </c>
      <c r="X352" s="37" t="s">
        <v>83</v>
      </c>
      <c r="Y352" s="37" t="s">
        <v>1185</v>
      </c>
      <c r="Z352" s="37" t="s">
        <v>918</v>
      </c>
      <c r="AA352" s="37" t="s">
        <v>85</v>
      </c>
      <c r="AB352" s="153">
        <v>40</v>
      </c>
      <c r="AC352" s="37" t="s">
        <v>86</v>
      </c>
      <c r="AD352" s="37" t="s">
        <v>126</v>
      </c>
      <c r="AE352" s="37" t="s">
        <v>2055</v>
      </c>
      <c r="AF352" s="37" t="s">
        <v>88</v>
      </c>
      <c r="AG352" s="37" t="s">
        <v>89</v>
      </c>
      <c r="AH352" s="37" t="s">
        <v>77</v>
      </c>
      <c r="AI352" s="37" t="s">
        <v>77</v>
      </c>
      <c r="AJ352" s="37" t="s">
        <v>77</v>
      </c>
      <c r="AK352" s="37" t="s">
        <v>257</v>
      </c>
      <c r="AL352" s="37"/>
      <c r="AM352" s="37" t="s">
        <v>228</v>
      </c>
      <c r="AN352" s="37" t="s">
        <v>90</v>
      </c>
      <c r="AO352" s="37" t="s">
        <v>91</v>
      </c>
      <c r="AP352" s="37" t="s">
        <v>92</v>
      </c>
      <c r="AQ352" s="37" t="s">
        <v>77</v>
      </c>
      <c r="AR352" s="37" t="s">
        <v>77</v>
      </c>
      <c r="AS352" s="37" t="s">
        <v>77</v>
      </c>
      <c r="AT352" s="152">
        <v>37714</v>
      </c>
      <c r="AU352" s="37" t="s">
        <v>88</v>
      </c>
      <c r="AV352" s="37" t="s">
        <v>81</v>
      </c>
      <c r="AW352" s="37" t="s">
        <v>77</v>
      </c>
      <c r="AX352" s="37" t="s">
        <v>77</v>
      </c>
      <c r="AY352" s="37" t="s">
        <v>75</v>
      </c>
      <c r="AZ352" s="37" t="s">
        <v>77</v>
      </c>
      <c r="BA352" s="37" t="s">
        <v>93</v>
      </c>
      <c r="BB352" s="152">
        <v>37714</v>
      </c>
      <c r="BC352" s="37"/>
      <c r="BD352" s="37" t="s">
        <v>94</v>
      </c>
      <c r="BE352" s="154">
        <v>42233.837881944448</v>
      </c>
      <c r="BF352" s="37" t="s">
        <v>77</v>
      </c>
      <c r="BG352" s="37" t="s">
        <v>1257</v>
      </c>
      <c r="BH352" s="37" t="s">
        <v>1240</v>
      </c>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row>
    <row r="353" spans="1:99" s="26" customFormat="1" ht="56">
      <c r="A353" s="26" t="s">
        <v>2100</v>
      </c>
      <c r="B353" s="161" t="s">
        <v>2101</v>
      </c>
      <c r="C353" s="166" t="s">
        <v>1236</v>
      </c>
      <c r="D353" s="37" t="s">
        <v>75</v>
      </c>
      <c r="E353" s="37" t="s">
        <v>75</v>
      </c>
      <c r="F353" s="37" t="s">
        <v>75</v>
      </c>
      <c r="G353" s="37" t="s">
        <v>75</v>
      </c>
      <c r="H353" s="37" t="s">
        <v>75</v>
      </c>
      <c r="I353" s="37" t="s">
        <v>75</v>
      </c>
      <c r="J353" s="37" t="s">
        <v>77</v>
      </c>
      <c r="K353" s="37" t="s">
        <v>75</v>
      </c>
      <c r="L353" s="37" t="s">
        <v>77</v>
      </c>
      <c r="M353" s="37" t="s">
        <v>77</v>
      </c>
      <c r="N353" s="37" t="s">
        <v>75</v>
      </c>
      <c r="O353" s="37" t="s">
        <v>75</v>
      </c>
      <c r="P353" s="37" t="s">
        <v>75</v>
      </c>
      <c r="Q353" s="37" t="s">
        <v>75</v>
      </c>
      <c r="R353" s="37" t="s">
        <v>75</v>
      </c>
      <c r="S353" s="37" t="s">
        <v>75</v>
      </c>
      <c r="T353" s="152">
        <v>42186</v>
      </c>
      <c r="U353" s="37" t="s">
        <v>81</v>
      </c>
      <c r="V353" s="37" t="s">
        <v>2101</v>
      </c>
      <c r="W353" s="37" t="s">
        <v>2102</v>
      </c>
      <c r="X353" s="37" t="s">
        <v>83</v>
      </c>
      <c r="Y353" s="37" t="s">
        <v>1185</v>
      </c>
      <c r="Z353" s="37" t="s">
        <v>885</v>
      </c>
      <c r="AA353" s="37" t="s">
        <v>85</v>
      </c>
      <c r="AB353" s="153">
        <v>40</v>
      </c>
      <c r="AC353" s="37" t="s">
        <v>86</v>
      </c>
      <c r="AD353" s="37" t="s">
        <v>126</v>
      </c>
      <c r="AE353" s="37" t="s">
        <v>2055</v>
      </c>
      <c r="AF353" s="37" t="s">
        <v>88</v>
      </c>
      <c r="AG353" s="37" t="s">
        <v>89</v>
      </c>
      <c r="AH353" s="37" t="s">
        <v>77</v>
      </c>
      <c r="AI353" s="37" t="s">
        <v>77</v>
      </c>
      <c r="AJ353" s="37" t="s">
        <v>77</v>
      </c>
      <c r="AK353" s="37" t="s">
        <v>257</v>
      </c>
      <c r="AL353" s="37"/>
      <c r="AM353" s="37" t="s">
        <v>228</v>
      </c>
      <c r="AN353" s="37" t="s">
        <v>90</v>
      </c>
      <c r="AO353" s="37" t="s">
        <v>91</v>
      </c>
      <c r="AP353" s="37" t="s">
        <v>92</v>
      </c>
      <c r="AQ353" s="37" t="s">
        <v>77</v>
      </c>
      <c r="AR353" s="37" t="s">
        <v>77</v>
      </c>
      <c r="AS353" s="37" t="s">
        <v>77</v>
      </c>
      <c r="AT353" s="152">
        <v>37714</v>
      </c>
      <c r="AU353" s="37" t="s">
        <v>88</v>
      </c>
      <c r="AV353" s="37" t="s">
        <v>81</v>
      </c>
      <c r="AW353" s="37" t="s">
        <v>77</v>
      </c>
      <c r="AX353" s="37" t="s">
        <v>77</v>
      </c>
      <c r="AY353" s="37" t="s">
        <v>75</v>
      </c>
      <c r="AZ353" s="37" t="s">
        <v>77</v>
      </c>
      <c r="BA353" s="37" t="s">
        <v>93</v>
      </c>
      <c r="BB353" s="152">
        <v>37714</v>
      </c>
      <c r="BC353" s="37"/>
      <c r="BD353" s="37" t="s">
        <v>94</v>
      </c>
      <c r="BE353" s="154">
        <v>42233.837881944448</v>
      </c>
      <c r="BF353" s="37" t="s">
        <v>77</v>
      </c>
      <c r="BG353" s="37" t="s">
        <v>1257</v>
      </c>
      <c r="BH353" s="37" t="s">
        <v>1240</v>
      </c>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row>
    <row r="354" spans="1:99" s="26" customFormat="1" ht="42">
      <c r="A354" s="26" t="s">
        <v>2103</v>
      </c>
      <c r="B354" s="161" t="s">
        <v>2104</v>
      </c>
      <c r="C354" s="166" t="s">
        <v>1236</v>
      </c>
      <c r="D354" s="37" t="s">
        <v>75</v>
      </c>
      <c r="E354" s="37" t="s">
        <v>75</v>
      </c>
      <c r="F354" s="37" t="s">
        <v>75</v>
      </c>
      <c r="G354" s="37" t="s">
        <v>75</v>
      </c>
      <c r="H354" s="37" t="s">
        <v>75</v>
      </c>
      <c r="I354" s="37" t="s">
        <v>75</v>
      </c>
      <c r="J354" s="37" t="s">
        <v>77</v>
      </c>
      <c r="K354" s="37" t="s">
        <v>75</v>
      </c>
      <c r="L354" s="37" t="s">
        <v>77</v>
      </c>
      <c r="M354" s="37" t="s">
        <v>77</v>
      </c>
      <c r="N354" s="37" t="s">
        <v>75</v>
      </c>
      <c r="O354" s="37" t="s">
        <v>75</v>
      </c>
      <c r="P354" s="37" t="s">
        <v>75</v>
      </c>
      <c r="Q354" s="37" t="s">
        <v>75</v>
      </c>
      <c r="R354" s="37" t="s">
        <v>75</v>
      </c>
      <c r="S354" s="37" t="s">
        <v>75</v>
      </c>
      <c r="T354" s="152">
        <v>42186</v>
      </c>
      <c r="U354" s="37" t="s">
        <v>81</v>
      </c>
      <c r="V354" s="37" t="s">
        <v>2104</v>
      </c>
      <c r="W354" s="37" t="s">
        <v>2105</v>
      </c>
      <c r="X354" s="37" t="s">
        <v>83</v>
      </c>
      <c r="Y354" s="37" t="s">
        <v>1185</v>
      </c>
      <c r="Z354" s="37" t="s">
        <v>885</v>
      </c>
      <c r="AA354" s="37" t="s">
        <v>85</v>
      </c>
      <c r="AB354" s="153">
        <v>40</v>
      </c>
      <c r="AC354" s="37" t="s">
        <v>86</v>
      </c>
      <c r="AD354" s="37" t="s">
        <v>126</v>
      </c>
      <c r="AE354" s="37" t="s">
        <v>2055</v>
      </c>
      <c r="AF354" s="37" t="s">
        <v>88</v>
      </c>
      <c r="AG354" s="37" t="s">
        <v>89</v>
      </c>
      <c r="AH354" s="37" t="s">
        <v>77</v>
      </c>
      <c r="AI354" s="37" t="s">
        <v>77</v>
      </c>
      <c r="AJ354" s="37" t="s">
        <v>77</v>
      </c>
      <c r="AK354" s="37" t="s">
        <v>257</v>
      </c>
      <c r="AL354" s="37"/>
      <c r="AM354" s="37" t="s">
        <v>228</v>
      </c>
      <c r="AN354" s="37" t="s">
        <v>90</v>
      </c>
      <c r="AO354" s="37" t="s">
        <v>91</v>
      </c>
      <c r="AP354" s="37" t="s">
        <v>92</v>
      </c>
      <c r="AQ354" s="37" t="s">
        <v>77</v>
      </c>
      <c r="AR354" s="37" t="s">
        <v>77</v>
      </c>
      <c r="AS354" s="37" t="s">
        <v>77</v>
      </c>
      <c r="AT354" s="152">
        <v>37714</v>
      </c>
      <c r="AU354" s="37" t="s">
        <v>88</v>
      </c>
      <c r="AV354" s="37" t="s">
        <v>81</v>
      </c>
      <c r="AW354" s="37" t="s">
        <v>77</v>
      </c>
      <c r="AX354" s="37" t="s">
        <v>77</v>
      </c>
      <c r="AY354" s="37" t="s">
        <v>75</v>
      </c>
      <c r="AZ354" s="37" t="s">
        <v>77</v>
      </c>
      <c r="BA354" s="37" t="s">
        <v>93</v>
      </c>
      <c r="BB354" s="152">
        <v>37714</v>
      </c>
      <c r="BC354" s="37"/>
      <c r="BD354" s="37" t="s">
        <v>94</v>
      </c>
      <c r="BE354" s="154">
        <v>42233.837881944448</v>
      </c>
      <c r="BF354" s="37" t="s">
        <v>77</v>
      </c>
      <c r="BG354" s="37" t="s">
        <v>1257</v>
      </c>
      <c r="BH354" s="37" t="s">
        <v>1240</v>
      </c>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row>
    <row r="355" spans="1:99" s="26" customFormat="1" ht="42">
      <c r="A355" s="26" t="s">
        <v>2106</v>
      </c>
      <c r="B355" s="161" t="s">
        <v>2107</v>
      </c>
      <c r="C355" s="166" t="s">
        <v>1236</v>
      </c>
      <c r="D355" s="37" t="s">
        <v>75</v>
      </c>
      <c r="E355" s="37" t="s">
        <v>75</v>
      </c>
      <c r="F355" s="37" t="s">
        <v>75</v>
      </c>
      <c r="G355" s="37" t="s">
        <v>75</v>
      </c>
      <c r="H355" s="37" t="s">
        <v>75</v>
      </c>
      <c r="I355" s="37" t="s">
        <v>75</v>
      </c>
      <c r="J355" s="37" t="s">
        <v>77</v>
      </c>
      <c r="K355" s="37" t="s">
        <v>75</v>
      </c>
      <c r="L355" s="37" t="s">
        <v>77</v>
      </c>
      <c r="M355" s="37" t="s">
        <v>77</v>
      </c>
      <c r="N355" s="37" t="s">
        <v>75</v>
      </c>
      <c r="O355" s="37" t="s">
        <v>75</v>
      </c>
      <c r="P355" s="37" t="s">
        <v>75</v>
      </c>
      <c r="Q355" s="37" t="s">
        <v>75</v>
      </c>
      <c r="R355" s="37" t="s">
        <v>75</v>
      </c>
      <c r="S355" s="37" t="s">
        <v>75</v>
      </c>
      <c r="T355" s="152">
        <v>42186</v>
      </c>
      <c r="U355" s="37" t="s">
        <v>81</v>
      </c>
      <c r="V355" s="37" t="s">
        <v>2107</v>
      </c>
      <c r="W355" s="37" t="s">
        <v>2108</v>
      </c>
      <c r="X355" s="37" t="s">
        <v>83</v>
      </c>
      <c r="Y355" s="37" t="s">
        <v>1185</v>
      </c>
      <c r="Z355" s="37" t="s">
        <v>885</v>
      </c>
      <c r="AA355" s="37" t="s">
        <v>85</v>
      </c>
      <c r="AB355" s="153">
        <v>40</v>
      </c>
      <c r="AC355" s="37" t="s">
        <v>86</v>
      </c>
      <c r="AD355" s="37" t="s">
        <v>126</v>
      </c>
      <c r="AE355" s="37" t="s">
        <v>2055</v>
      </c>
      <c r="AF355" s="37" t="s">
        <v>88</v>
      </c>
      <c r="AG355" s="37" t="s">
        <v>89</v>
      </c>
      <c r="AH355" s="37" t="s">
        <v>77</v>
      </c>
      <c r="AI355" s="37" t="s">
        <v>77</v>
      </c>
      <c r="AJ355" s="37" t="s">
        <v>77</v>
      </c>
      <c r="AK355" s="37" t="s">
        <v>257</v>
      </c>
      <c r="AL355" s="37"/>
      <c r="AM355" s="37" t="s">
        <v>228</v>
      </c>
      <c r="AN355" s="37" t="s">
        <v>90</v>
      </c>
      <c r="AO355" s="37" t="s">
        <v>91</v>
      </c>
      <c r="AP355" s="37" t="s">
        <v>92</v>
      </c>
      <c r="AQ355" s="37" t="s">
        <v>77</v>
      </c>
      <c r="AR355" s="37" t="s">
        <v>77</v>
      </c>
      <c r="AS355" s="37" t="s">
        <v>77</v>
      </c>
      <c r="AT355" s="152">
        <v>37714</v>
      </c>
      <c r="AU355" s="37" t="s">
        <v>88</v>
      </c>
      <c r="AV355" s="37" t="s">
        <v>81</v>
      </c>
      <c r="AW355" s="37" t="s">
        <v>77</v>
      </c>
      <c r="AX355" s="37" t="s">
        <v>77</v>
      </c>
      <c r="AY355" s="37" t="s">
        <v>75</v>
      </c>
      <c r="AZ355" s="37" t="s">
        <v>77</v>
      </c>
      <c r="BA355" s="37" t="s">
        <v>93</v>
      </c>
      <c r="BB355" s="152">
        <v>37714</v>
      </c>
      <c r="BC355" s="37"/>
      <c r="BD355" s="37" t="s">
        <v>94</v>
      </c>
      <c r="BE355" s="154">
        <v>42233.837881944448</v>
      </c>
      <c r="BF355" s="37" t="s">
        <v>77</v>
      </c>
      <c r="BG355" s="37" t="s">
        <v>1257</v>
      </c>
      <c r="BH355" s="37" t="s">
        <v>1240</v>
      </c>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row>
    <row r="356" spans="1:99" s="26" customFormat="1" ht="42">
      <c r="A356" s="26" t="s">
        <v>2109</v>
      </c>
      <c r="B356" s="161" t="s">
        <v>2110</v>
      </c>
      <c r="C356" s="166" t="s">
        <v>1236</v>
      </c>
      <c r="D356" s="37" t="s">
        <v>75</v>
      </c>
      <c r="E356" s="37" t="s">
        <v>75</v>
      </c>
      <c r="F356" s="37" t="s">
        <v>75</v>
      </c>
      <c r="G356" s="37" t="s">
        <v>75</v>
      </c>
      <c r="H356" s="37" t="s">
        <v>75</v>
      </c>
      <c r="I356" s="37" t="s">
        <v>75</v>
      </c>
      <c r="J356" s="37" t="s">
        <v>77</v>
      </c>
      <c r="K356" s="37" t="s">
        <v>75</v>
      </c>
      <c r="L356" s="37" t="s">
        <v>77</v>
      </c>
      <c r="M356" s="37" t="s">
        <v>77</v>
      </c>
      <c r="N356" s="37" t="s">
        <v>75</v>
      </c>
      <c r="O356" s="37" t="s">
        <v>75</v>
      </c>
      <c r="P356" s="37" t="s">
        <v>75</v>
      </c>
      <c r="Q356" s="37" t="s">
        <v>75</v>
      </c>
      <c r="R356" s="37" t="s">
        <v>75</v>
      </c>
      <c r="S356" s="37" t="s">
        <v>75</v>
      </c>
      <c r="T356" s="152">
        <v>42186</v>
      </c>
      <c r="U356" s="37" t="s">
        <v>81</v>
      </c>
      <c r="V356" s="37" t="s">
        <v>2110</v>
      </c>
      <c r="W356" s="37" t="s">
        <v>2111</v>
      </c>
      <c r="X356" s="37" t="s">
        <v>83</v>
      </c>
      <c r="Y356" s="37" t="s">
        <v>1185</v>
      </c>
      <c r="Z356" s="37" t="s">
        <v>885</v>
      </c>
      <c r="AA356" s="37" t="s">
        <v>85</v>
      </c>
      <c r="AB356" s="153">
        <v>40</v>
      </c>
      <c r="AC356" s="37" t="s">
        <v>86</v>
      </c>
      <c r="AD356" s="37" t="s">
        <v>126</v>
      </c>
      <c r="AE356" s="37" t="s">
        <v>2055</v>
      </c>
      <c r="AF356" s="37" t="s">
        <v>88</v>
      </c>
      <c r="AG356" s="37" t="s">
        <v>89</v>
      </c>
      <c r="AH356" s="37" t="s">
        <v>77</v>
      </c>
      <c r="AI356" s="37" t="s">
        <v>77</v>
      </c>
      <c r="AJ356" s="37" t="s">
        <v>77</v>
      </c>
      <c r="AK356" s="37" t="s">
        <v>257</v>
      </c>
      <c r="AL356" s="37"/>
      <c r="AM356" s="37" t="s">
        <v>228</v>
      </c>
      <c r="AN356" s="37" t="s">
        <v>90</v>
      </c>
      <c r="AO356" s="37" t="s">
        <v>91</v>
      </c>
      <c r="AP356" s="37" t="s">
        <v>92</v>
      </c>
      <c r="AQ356" s="37" t="s">
        <v>77</v>
      </c>
      <c r="AR356" s="37" t="s">
        <v>77</v>
      </c>
      <c r="AS356" s="37" t="s">
        <v>77</v>
      </c>
      <c r="AT356" s="152">
        <v>37714</v>
      </c>
      <c r="AU356" s="37" t="s">
        <v>88</v>
      </c>
      <c r="AV356" s="37" t="s">
        <v>81</v>
      </c>
      <c r="AW356" s="37" t="s">
        <v>77</v>
      </c>
      <c r="AX356" s="37" t="s">
        <v>77</v>
      </c>
      <c r="AY356" s="37" t="s">
        <v>75</v>
      </c>
      <c r="AZ356" s="37" t="s">
        <v>77</v>
      </c>
      <c r="BA356" s="37" t="s">
        <v>93</v>
      </c>
      <c r="BB356" s="152">
        <v>37714</v>
      </c>
      <c r="BC356" s="37"/>
      <c r="BD356" s="37" t="s">
        <v>94</v>
      </c>
      <c r="BE356" s="154">
        <v>42233.837881944448</v>
      </c>
      <c r="BF356" s="37" t="s">
        <v>77</v>
      </c>
      <c r="BG356" s="37" t="s">
        <v>1257</v>
      </c>
      <c r="BH356" s="37" t="s">
        <v>1240</v>
      </c>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row>
    <row r="357" spans="1:99" s="26" customFormat="1" ht="56">
      <c r="A357" s="26" t="s">
        <v>2112</v>
      </c>
      <c r="B357" s="161" t="s">
        <v>2113</v>
      </c>
      <c r="C357" s="166" t="s">
        <v>1236</v>
      </c>
      <c r="D357" s="37" t="s">
        <v>75</v>
      </c>
      <c r="E357" s="37" t="s">
        <v>75</v>
      </c>
      <c r="F357" s="37" t="s">
        <v>75</v>
      </c>
      <c r="G357" s="37" t="s">
        <v>75</v>
      </c>
      <c r="H357" s="37" t="s">
        <v>75</v>
      </c>
      <c r="I357" s="37" t="s">
        <v>75</v>
      </c>
      <c r="J357" s="37" t="s">
        <v>77</v>
      </c>
      <c r="K357" s="37" t="s">
        <v>75</v>
      </c>
      <c r="L357" s="37" t="s">
        <v>77</v>
      </c>
      <c r="M357" s="37" t="s">
        <v>77</v>
      </c>
      <c r="N357" s="37" t="s">
        <v>75</v>
      </c>
      <c r="O357" s="37" t="s">
        <v>75</v>
      </c>
      <c r="P357" s="37" t="s">
        <v>75</v>
      </c>
      <c r="Q357" s="37" t="s">
        <v>75</v>
      </c>
      <c r="R357" s="37" t="s">
        <v>75</v>
      </c>
      <c r="S357" s="37" t="s">
        <v>75</v>
      </c>
      <c r="T357" s="152">
        <v>42186</v>
      </c>
      <c r="U357" s="37" t="s">
        <v>81</v>
      </c>
      <c r="V357" s="37" t="s">
        <v>2113</v>
      </c>
      <c r="W357" s="37" t="s">
        <v>2114</v>
      </c>
      <c r="X357" s="37" t="s">
        <v>83</v>
      </c>
      <c r="Y357" s="37" t="s">
        <v>1185</v>
      </c>
      <c r="Z357" s="37" t="s">
        <v>885</v>
      </c>
      <c r="AA357" s="37" t="s">
        <v>85</v>
      </c>
      <c r="AB357" s="153">
        <v>40</v>
      </c>
      <c r="AC357" s="37" t="s">
        <v>86</v>
      </c>
      <c r="AD357" s="37" t="s">
        <v>126</v>
      </c>
      <c r="AE357" s="37" t="s">
        <v>2055</v>
      </c>
      <c r="AF357" s="37" t="s">
        <v>88</v>
      </c>
      <c r="AG357" s="37" t="s">
        <v>89</v>
      </c>
      <c r="AH357" s="37" t="s">
        <v>77</v>
      </c>
      <c r="AI357" s="37" t="s">
        <v>77</v>
      </c>
      <c r="AJ357" s="37" t="s">
        <v>77</v>
      </c>
      <c r="AK357" s="37" t="s">
        <v>257</v>
      </c>
      <c r="AL357" s="37"/>
      <c r="AM357" s="37" t="s">
        <v>228</v>
      </c>
      <c r="AN357" s="37" t="s">
        <v>90</v>
      </c>
      <c r="AO357" s="37" t="s">
        <v>91</v>
      </c>
      <c r="AP357" s="37" t="s">
        <v>92</v>
      </c>
      <c r="AQ357" s="37" t="s">
        <v>77</v>
      </c>
      <c r="AR357" s="37" t="s">
        <v>77</v>
      </c>
      <c r="AS357" s="37" t="s">
        <v>77</v>
      </c>
      <c r="AT357" s="152">
        <v>37714</v>
      </c>
      <c r="AU357" s="37" t="s">
        <v>88</v>
      </c>
      <c r="AV357" s="37" t="s">
        <v>81</v>
      </c>
      <c r="AW357" s="37" t="s">
        <v>77</v>
      </c>
      <c r="AX357" s="37" t="s">
        <v>77</v>
      </c>
      <c r="AY357" s="37" t="s">
        <v>75</v>
      </c>
      <c r="AZ357" s="37" t="s">
        <v>77</v>
      </c>
      <c r="BA357" s="37" t="s">
        <v>93</v>
      </c>
      <c r="BB357" s="152">
        <v>37714</v>
      </c>
      <c r="BC357" s="37"/>
      <c r="BD357" s="37" t="s">
        <v>94</v>
      </c>
      <c r="BE357" s="154">
        <v>42233.837881944448</v>
      </c>
      <c r="BF357" s="37" t="s">
        <v>77</v>
      </c>
      <c r="BG357" s="37" t="s">
        <v>1257</v>
      </c>
      <c r="BH357" s="37" t="s">
        <v>1240</v>
      </c>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row>
    <row r="358" spans="1:99" s="26" customFormat="1" ht="56">
      <c r="A358" s="26" t="s">
        <v>2115</v>
      </c>
      <c r="B358" s="161" t="s">
        <v>2116</v>
      </c>
      <c r="C358" s="166" t="s">
        <v>1236</v>
      </c>
      <c r="D358" s="37" t="s">
        <v>75</v>
      </c>
      <c r="E358" s="37" t="s">
        <v>75</v>
      </c>
      <c r="F358" s="37" t="s">
        <v>75</v>
      </c>
      <c r="G358" s="37" t="s">
        <v>75</v>
      </c>
      <c r="H358" s="37" t="s">
        <v>75</v>
      </c>
      <c r="I358" s="37" t="s">
        <v>75</v>
      </c>
      <c r="J358" s="37" t="s">
        <v>77</v>
      </c>
      <c r="K358" s="37" t="s">
        <v>75</v>
      </c>
      <c r="L358" s="37" t="s">
        <v>77</v>
      </c>
      <c r="M358" s="37" t="s">
        <v>77</v>
      </c>
      <c r="N358" s="37" t="s">
        <v>75</v>
      </c>
      <c r="O358" s="37" t="s">
        <v>75</v>
      </c>
      <c r="P358" s="37" t="s">
        <v>75</v>
      </c>
      <c r="Q358" s="37" t="s">
        <v>75</v>
      </c>
      <c r="R358" s="37" t="s">
        <v>75</v>
      </c>
      <c r="S358" s="37" t="s">
        <v>75</v>
      </c>
      <c r="T358" s="152">
        <v>42186</v>
      </c>
      <c r="U358" s="37" t="s">
        <v>81</v>
      </c>
      <c r="V358" s="37" t="s">
        <v>2116</v>
      </c>
      <c r="W358" s="37" t="s">
        <v>2117</v>
      </c>
      <c r="X358" s="37" t="s">
        <v>83</v>
      </c>
      <c r="Y358" s="37" t="s">
        <v>1185</v>
      </c>
      <c r="Z358" s="37" t="s">
        <v>887</v>
      </c>
      <c r="AA358" s="37" t="s">
        <v>85</v>
      </c>
      <c r="AB358" s="153">
        <v>40</v>
      </c>
      <c r="AC358" s="37" t="s">
        <v>86</v>
      </c>
      <c r="AD358" s="37" t="s">
        <v>126</v>
      </c>
      <c r="AE358" s="37" t="s">
        <v>2055</v>
      </c>
      <c r="AF358" s="37" t="s">
        <v>88</v>
      </c>
      <c r="AG358" s="37" t="s">
        <v>89</v>
      </c>
      <c r="AH358" s="37" t="s">
        <v>77</v>
      </c>
      <c r="AI358" s="37" t="s">
        <v>77</v>
      </c>
      <c r="AJ358" s="37" t="s">
        <v>77</v>
      </c>
      <c r="AK358" s="37" t="s">
        <v>257</v>
      </c>
      <c r="AL358" s="37"/>
      <c r="AM358" s="37" t="s">
        <v>228</v>
      </c>
      <c r="AN358" s="37" t="s">
        <v>90</v>
      </c>
      <c r="AO358" s="37" t="s">
        <v>91</v>
      </c>
      <c r="AP358" s="37" t="s">
        <v>92</v>
      </c>
      <c r="AQ358" s="37" t="s">
        <v>77</v>
      </c>
      <c r="AR358" s="37" t="s">
        <v>77</v>
      </c>
      <c r="AS358" s="37" t="s">
        <v>77</v>
      </c>
      <c r="AT358" s="152">
        <v>37714</v>
      </c>
      <c r="AU358" s="37" t="s">
        <v>88</v>
      </c>
      <c r="AV358" s="37" t="s">
        <v>81</v>
      </c>
      <c r="AW358" s="37" t="s">
        <v>77</v>
      </c>
      <c r="AX358" s="37" t="s">
        <v>77</v>
      </c>
      <c r="AY358" s="37" t="s">
        <v>75</v>
      </c>
      <c r="AZ358" s="37" t="s">
        <v>77</v>
      </c>
      <c r="BA358" s="37" t="s">
        <v>93</v>
      </c>
      <c r="BB358" s="152">
        <v>37714</v>
      </c>
      <c r="BC358" s="37"/>
      <c r="BD358" s="37" t="s">
        <v>94</v>
      </c>
      <c r="BE358" s="154">
        <v>42233.837881944448</v>
      </c>
      <c r="BF358" s="37" t="s">
        <v>77</v>
      </c>
      <c r="BG358" s="37" t="s">
        <v>1257</v>
      </c>
      <c r="BH358" s="37" t="s">
        <v>1240</v>
      </c>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row>
    <row r="359" spans="1:99" s="26" customFormat="1" ht="56">
      <c r="A359" s="26" t="s">
        <v>2118</v>
      </c>
      <c r="B359" s="161" t="s">
        <v>2119</v>
      </c>
      <c r="C359" s="166" t="s">
        <v>1236</v>
      </c>
      <c r="D359" s="37" t="s">
        <v>75</v>
      </c>
      <c r="E359" s="37" t="s">
        <v>75</v>
      </c>
      <c r="F359" s="37" t="s">
        <v>75</v>
      </c>
      <c r="G359" s="37" t="s">
        <v>75</v>
      </c>
      <c r="H359" s="37" t="s">
        <v>75</v>
      </c>
      <c r="I359" s="37" t="s">
        <v>75</v>
      </c>
      <c r="J359" s="37" t="s">
        <v>77</v>
      </c>
      <c r="K359" s="37" t="s">
        <v>75</v>
      </c>
      <c r="L359" s="37" t="s">
        <v>77</v>
      </c>
      <c r="M359" s="37" t="s">
        <v>77</v>
      </c>
      <c r="N359" s="37" t="s">
        <v>75</v>
      </c>
      <c r="O359" s="37" t="s">
        <v>75</v>
      </c>
      <c r="P359" s="37" t="s">
        <v>75</v>
      </c>
      <c r="Q359" s="37" t="s">
        <v>75</v>
      </c>
      <c r="R359" s="37" t="s">
        <v>75</v>
      </c>
      <c r="S359" s="37" t="s">
        <v>75</v>
      </c>
      <c r="T359" s="152">
        <v>42186</v>
      </c>
      <c r="U359" s="37" t="s">
        <v>81</v>
      </c>
      <c r="V359" s="37" t="s">
        <v>2119</v>
      </c>
      <c r="W359" s="37" t="s">
        <v>2120</v>
      </c>
      <c r="X359" s="37" t="s">
        <v>83</v>
      </c>
      <c r="Y359" s="37" t="s">
        <v>1185</v>
      </c>
      <c r="Z359" s="37" t="s">
        <v>887</v>
      </c>
      <c r="AA359" s="37" t="s">
        <v>85</v>
      </c>
      <c r="AB359" s="153">
        <v>40</v>
      </c>
      <c r="AC359" s="37" t="s">
        <v>86</v>
      </c>
      <c r="AD359" s="37" t="s">
        <v>126</v>
      </c>
      <c r="AE359" s="37" t="s">
        <v>2055</v>
      </c>
      <c r="AF359" s="37" t="s">
        <v>88</v>
      </c>
      <c r="AG359" s="37" t="s">
        <v>89</v>
      </c>
      <c r="AH359" s="37" t="s">
        <v>77</v>
      </c>
      <c r="AI359" s="37" t="s">
        <v>77</v>
      </c>
      <c r="AJ359" s="37" t="s">
        <v>77</v>
      </c>
      <c r="AK359" s="37" t="s">
        <v>257</v>
      </c>
      <c r="AL359" s="37"/>
      <c r="AM359" s="37" t="s">
        <v>228</v>
      </c>
      <c r="AN359" s="37" t="s">
        <v>90</v>
      </c>
      <c r="AO359" s="37" t="s">
        <v>91</v>
      </c>
      <c r="AP359" s="37" t="s">
        <v>92</v>
      </c>
      <c r="AQ359" s="37" t="s">
        <v>77</v>
      </c>
      <c r="AR359" s="37" t="s">
        <v>77</v>
      </c>
      <c r="AS359" s="37" t="s">
        <v>77</v>
      </c>
      <c r="AT359" s="152">
        <v>37714</v>
      </c>
      <c r="AU359" s="37" t="s">
        <v>88</v>
      </c>
      <c r="AV359" s="37" t="s">
        <v>81</v>
      </c>
      <c r="AW359" s="37" t="s">
        <v>77</v>
      </c>
      <c r="AX359" s="37" t="s">
        <v>77</v>
      </c>
      <c r="AY359" s="37" t="s">
        <v>75</v>
      </c>
      <c r="AZ359" s="37" t="s">
        <v>77</v>
      </c>
      <c r="BA359" s="37" t="s">
        <v>93</v>
      </c>
      <c r="BB359" s="152">
        <v>37714</v>
      </c>
      <c r="BC359" s="37"/>
      <c r="BD359" s="37" t="s">
        <v>94</v>
      </c>
      <c r="BE359" s="154">
        <v>42233.837893518517</v>
      </c>
      <c r="BF359" s="37" t="s">
        <v>77</v>
      </c>
      <c r="BG359" s="37" t="s">
        <v>1257</v>
      </c>
      <c r="BH359" s="37" t="s">
        <v>1240</v>
      </c>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row>
    <row r="360" spans="1:99" s="26" customFormat="1" ht="42">
      <c r="A360" s="26" t="s">
        <v>2121</v>
      </c>
      <c r="B360" s="161" t="s">
        <v>2122</v>
      </c>
      <c r="C360" s="166" t="s">
        <v>1236</v>
      </c>
      <c r="D360" s="37" t="s">
        <v>75</v>
      </c>
      <c r="E360" s="37" t="s">
        <v>75</v>
      </c>
      <c r="F360" s="37" t="s">
        <v>75</v>
      </c>
      <c r="G360" s="37" t="s">
        <v>75</v>
      </c>
      <c r="H360" s="37" t="s">
        <v>75</v>
      </c>
      <c r="I360" s="37" t="s">
        <v>75</v>
      </c>
      <c r="J360" s="37" t="s">
        <v>77</v>
      </c>
      <c r="K360" s="37" t="s">
        <v>75</v>
      </c>
      <c r="L360" s="37" t="s">
        <v>77</v>
      </c>
      <c r="M360" s="37" t="s">
        <v>77</v>
      </c>
      <c r="N360" s="37" t="s">
        <v>75</v>
      </c>
      <c r="O360" s="37" t="s">
        <v>75</v>
      </c>
      <c r="P360" s="37" t="s">
        <v>75</v>
      </c>
      <c r="Q360" s="37" t="s">
        <v>75</v>
      </c>
      <c r="R360" s="37" t="s">
        <v>75</v>
      </c>
      <c r="S360" s="37" t="s">
        <v>75</v>
      </c>
      <c r="T360" s="152">
        <v>42186</v>
      </c>
      <c r="U360" s="37" t="s">
        <v>81</v>
      </c>
      <c r="V360" s="37" t="s">
        <v>2122</v>
      </c>
      <c r="W360" s="37" t="s">
        <v>2123</v>
      </c>
      <c r="X360" s="37" t="s">
        <v>83</v>
      </c>
      <c r="Y360" s="37" t="s">
        <v>1185</v>
      </c>
      <c r="Z360" s="37" t="s">
        <v>887</v>
      </c>
      <c r="AA360" s="37" t="s">
        <v>85</v>
      </c>
      <c r="AB360" s="153">
        <v>40</v>
      </c>
      <c r="AC360" s="37" t="s">
        <v>86</v>
      </c>
      <c r="AD360" s="37" t="s">
        <v>126</v>
      </c>
      <c r="AE360" s="37" t="s">
        <v>2055</v>
      </c>
      <c r="AF360" s="37" t="s">
        <v>88</v>
      </c>
      <c r="AG360" s="37" t="s">
        <v>89</v>
      </c>
      <c r="AH360" s="37" t="s">
        <v>77</v>
      </c>
      <c r="AI360" s="37" t="s">
        <v>77</v>
      </c>
      <c r="AJ360" s="37" t="s">
        <v>77</v>
      </c>
      <c r="AK360" s="37" t="s">
        <v>257</v>
      </c>
      <c r="AL360" s="37"/>
      <c r="AM360" s="37" t="s">
        <v>228</v>
      </c>
      <c r="AN360" s="37" t="s">
        <v>90</v>
      </c>
      <c r="AO360" s="37" t="s">
        <v>91</v>
      </c>
      <c r="AP360" s="37" t="s">
        <v>92</v>
      </c>
      <c r="AQ360" s="37" t="s">
        <v>77</v>
      </c>
      <c r="AR360" s="37" t="s">
        <v>77</v>
      </c>
      <c r="AS360" s="37" t="s">
        <v>77</v>
      </c>
      <c r="AT360" s="152">
        <v>37714</v>
      </c>
      <c r="AU360" s="37" t="s">
        <v>88</v>
      </c>
      <c r="AV360" s="37" t="s">
        <v>81</v>
      </c>
      <c r="AW360" s="37" t="s">
        <v>77</v>
      </c>
      <c r="AX360" s="37" t="s">
        <v>77</v>
      </c>
      <c r="AY360" s="37" t="s">
        <v>75</v>
      </c>
      <c r="AZ360" s="37" t="s">
        <v>77</v>
      </c>
      <c r="BA360" s="37" t="s">
        <v>93</v>
      </c>
      <c r="BB360" s="152">
        <v>37714</v>
      </c>
      <c r="BC360" s="37"/>
      <c r="BD360" s="37" t="s">
        <v>94</v>
      </c>
      <c r="BE360" s="154">
        <v>42233.837893518517</v>
      </c>
      <c r="BF360" s="37" t="s">
        <v>77</v>
      </c>
      <c r="BG360" s="37" t="s">
        <v>1257</v>
      </c>
      <c r="BH360" s="37" t="s">
        <v>1240</v>
      </c>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row>
    <row r="361" spans="1:99" s="26" customFormat="1" ht="56">
      <c r="A361" s="26" t="s">
        <v>2124</v>
      </c>
      <c r="B361" s="161" t="s">
        <v>2125</v>
      </c>
      <c r="C361" s="166" t="s">
        <v>1236</v>
      </c>
      <c r="D361" s="37" t="s">
        <v>75</v>
      </c>
      <c r="E361" s="37" t="s">
        <v>75</v>
      </c>
      <c r="F361" s="37" t="s">
        <v>75</v>
      </c>
      <c r="G361" s="37" t="s">
        <v>75</v>
      </c>
      <c r="H361" s="37" t="s">
        <v>75</v>
      </c>
      <c r="I361" s="37" t="s">
        <v>75</v>
      </c>
      <c r="J361" s="37" t="s">
        <v>77</v>
      </c>
      <c r="K361" s="37" t="s">
        <v>75</v>
      </c>
      <c r="L361" s="37" t="s">
        <v>77</v>
      </c>
      <c r="M361" s="37" t="s">
        <v>77</v>
      </c>
      <c r="N361" s="37" t="s">
        <v>75</v>
      </c>
      <c r="O361" s="37" t="s">
        <v>75</v>
      </c>
      <c r="P361" s="37" t="s">
        <v>75</v>
      </c>
      <c r="Q361" s="37" t="s">
        <v>75</v>
      </c>
      <c r="R361" s="37" t="s">
        <v>75</v>
      </c>
      <c r="S361" s="37" t="s">
        <v>75</v>
      </c>
      <c r="T361" s="152">
        <v>42186</v>
      </c>
      <c r="U361" s="37" t="s">
        <v>81</v>
      </c>
      <c r="V361" s="37" t="s">
        <v>2125</v>
      </c>
      <c r="W361" s="37" t="s">
        <v>2126</v>
      </c>
      <c r="X361" s="37" t="s">
        <v>83</v>
      </c>
      <c r="Y361" s="37" t="s">
        <v>1185</v>
      </c>
      <c r="Z361" s="37" t="s">
        <v>887</v>
      </c>
      <c r="AA361" s="37" t="s">
        <v>85</v>
      </c>
      <c r="AB361" s="153">
        <v>40</v>
      </c>
      <c r="AC361" s="37" t="s">
        <v>86</v>
      </c>
      <c r="AD361" s="37" t="s">
        <v>126</v>
      </c>
      <c r="AE361" s="37" t="s">
        <v>2055</v>
      </c>
      <c r="AF361" s="37" t="s">
        <v>88</v>
      </c>
      <c r="AG361" s="37" t="s">
        <v>89</v>
      </c>
      <c r="AH361" s="37" t="s">
        <v>77</v>
      </c>
      <c r="AI361" s="37" t="s">
        <v>77</v>
      </c>
      <c r="AJ361" s="37" t="s">
        <v>77</v>
      </c>
      <c r="AK361" s="37" t="s">
        <v>257</v>
      </c>
      <c r="AL361" s="37"/>
      <c r="AM361" s="37" t="s">
        <v>228</v>
      </c>
      <c r="AN361" s="37" t="s">
        <v>90</v>
      </c>
      <c r="AO361" s="37" t="s">
        <v>91</v>
      </c>
      <c r="AP361" s="37" t="s">
        <v>92</v>
      </c>
      <c r="AQ361" s="37" t="s">
        <v>77</v>
      </c>
      <c r="AR361" s="37" t="s">
        <v>77</v>
      </c>
      <c r="AS361" s="37" t="s">
        <v>77</v>
      </c>
      <c r="AT361" s="152">
        <v>37714</v>
      </c>
      <c r="AU361" s="37" t="s">
        <v>88</v>
      </c>
      <c r="AV361" s="37" t="s">
        <v>81</v>
      </c>
      <c r="AW361" s="37" t="s">
        <v>77</v>
      </c>
      <c r="AX361" s="37" t="s">
        <v>77</v>
      </c>
      <c r="AY361" s="37" t="s">
        <v>75</v>
      </c>
      <c r="AZ361" s="37" t="s">
        <v>77</v>
      </c>
      <c r="BA361" s="37" t="s">
        <v>93</v>
      </c>
      <c r="BB361" s="152">
        <v>37714</v>
      </c>
      <c r="BC361" s="37"/>
      <c r="BD361" s="37" t="s">
        <v>94</v>
      </c>
      <c r="BE361" s="154">
        <v>42233.837893518517</v>
      </c>
      <c r="BF361" s="37" t="s">
        <v>77</v>
      </c>
      <c r="BG361" s="37" t="s">
        <v>1257</v>
      </c>
      <c r="BH361" s="37" t="s">
        <v>1240</v>
      </c>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row>
    <row r="362" spans="1:99" s="26" customFormat="1" ht="56">
      <c r="A362" s="26" t="s">
        <v>2127</v>
      </c>
      <c r="B362" s="161" t="s">
        <v>2128</v>
      </c>
      <c r="C362" s="166" t="s">
        <v>1236</v>
      </c>
      <c r="D362" s="37" t="s">
        <v>75</v>
      </c>
      <c r="E362" s="37" t="s">
        <v>75</v>
      </c>
      <c r="F362" s="37" t="s">
        <v>75</v>
      </c>
      <c r="G362" s="37" t="s">
        <v>75</v>
      </c>
      <c r="H362" s="37" t="s">
        <v>75</v>
      </c>
      <c r="I362" s="37" t="s">
        <v>75</v>
      </c>
      <c r="J362" s="37" t="s">
        <v>77</v>
      </c>
      <c r="K362" s="37" t="s">
        <v>75</v>
      </c>
      <c r="L362" s="37" t="s">
        <v>77</v>
      </c>
      <c r="M362" s="37" t="s">
        <v>77</v>
      </c>
      <c r="N362" s="37" t="s">
        <v>75</v>
      </c>
      <c r="O362" s="37" t="s">
        <v>75</v>
      </c>
      <c r="P362" s="37" t="s">
        <v>75</v>
      </c>
      <c r="Q362" s="37" t="s">
        <v>75</v>
      </c>
      <c r="R362" s="37" t="s">
        <v>75</v>
      </c>
      <c r="S362" s="37" t="s">
        <v>75</v>
      </c>
      <c r="T362" s="152">
        <v>42186</v>
      </c>
      <c r="U362" s="37" t="s">
        <v>81</v>
      </c>
      <c r="V362" s="37" t="s">
        <v>2128</v>
      </c>
      <c r="W362" s="37" t="s">
        <v>2129</v>
      </c>
      <c r="X362" s="37" t="s">
        <v>83</v>
      </c>
      <c r="Y362" s="37" t="s">
        <v>1185</v>
      </c>
      <c r="Z362" s="37" t="s">
        <v>887</v>
      </c>
      <c r="AA362" s="37" t="s">
        <v>85</v>
      </c>
      <c r="AB362" s="153">
        <v>40</v>
      </c>
      <c r="AC362" s="37" t="s">
        <v>86</v>
      </c>
      <c r="AD362" s="37" t="s">
        <v>126</v>
      </c>
      <c r="AE362" s="37" t="s">
        <v>2055</v>
      </c>
      <c r="AF362" s="37" t="s">
        <v>88</v>
      </c>
      <c r="AG362" s="37" t="s">
        <v>89</v>
      </c>
      <c r="AH362" s="37" t="s">
        <v>77</v>
      </c>
      <c r="AI362" s="37" t="s">
        <v>77</v>
      </c>
      <c r="AJ362" s="37" t="s">
        <v>77</v>
      </c>
      <c r="AK362" s="37" t="s">
        <v>257</v>
      </c>
      <c r="AL362" s="37"/>
      <c r="AM362" s="37" t="s">
        <v>228</v>
      </c>
      <c r="AN362" s="37" t="s">
        <v>90</v>
      </c>
      <c r="AO362" s="37" t="s">
        <v>91</v>
      </c>
      <c r="AP362" s="37" t="s">
        <v>92</v>
      </c>
      <c r="AQ362" s="37" t="s">
        <v>77</v>
      </c>
      <c r="AR362" s="37" t="s">
        <v>77</v>
      </c>
      <c r="AS362" s="37" t="s">
        <v>77</v>
      </c>
      <c r="AT362" s="152">
        <v>37714</v>
      </c>
      <c r="AU362" s="37" t="s">
        <v>88</v>
      </c>
      <c r="AV362" s="37" t="s">
        <v>81</v>
      </c>
      <c r="AW362" s="37" t="s">
        <v>77</v>
      </c>
      <c r="AX362" s="37" t="s">
        <v>77</v>
      </c>
      <c r="AY362" s="37" t="s">
        <v>75</v>
      </c>
      <c r="AZ362" s="37" t="s">
        <v>77</v>
      </c>
      <c r="BA362" s="37" t="s">
        <v>93</v>
      </c>
      <c r="BB362" s="152">
        <v>37714</v>
      </c>
      <c r="BC362" s="37"/>
      <c r="BD362" s="37" t="s">
        <v>94</v>
      </c>
      <c r="BE362" s="154">
        <v>42233.837893518517</v>
      </c>
      <c r="BF362" s="37" t="s">
        <v>77</v>
      </c>
      <c r="BG362" s="37" t="s">
        <v>1257</v>
      </c>
      <c r="BH362" s="37" t="s">
        <v>1240</v>
      </c>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row>
    <row r="363" spans="1:99" s="26" customFormat="1" ht="42">
      <c r="A363" s="26" t="s">
        <v>2130</v>
      </c>
      <c r="B363" s="161" t="s">
        <v>2131</v>
      </c>
      <c r="C363" s="166" t="s">
        <v>1236</v>
      </c>
      <c r="D363" s="37" t="s">
        <v>75</v>
      </c>
      <c r="E363" s="37" t="s">
        <v>75</v>
      </c>
      <c r="F363" s="37" t="s">
        <v>75</v>
      </c>
      <c r="G363" s="37" t="s">
        <v>75</v>
      </c>
      <c r="H363" s="37" t="s">
        <v>75</v>
      </c>
      <c r="I363" s="37" t="s">
        <v>75</v>
      </c>
      <c r="J363" s="37" t="s">
        <v>77</v>
      </c>
      <c r="K363" s="37" t="s">
        <v>75</v>
      </c>
      <c r="L363" s="37" t="s">
        <v>77</v>
      </c>
      <c r="M363" s="37" t="s">
        <v>77</v>
      </c>
      <c r="N363" s="37" t="s">
        <v>75</v>
      </c>
      <c r="O363" s="37" t="s">
        <v>75</v>
      </c>
      <c r="P363" s="37" t="s">
        <v>75</v>
      </c>
      <c r="Q363" s="37" t="s">
        <v>75</v>
      </c>
      <c r="R363" s="37" t="s">
        <v>75</v>
      </c>
      <c r="S363" s="37" t="s">
        <v>75</v>
      </c>
      <c r="T363" s="152">
        <v>42186</v>
      </c>
      <c r="U363" s="37" t="s">
        <v>81</v>
      </c>
      <c r="V363" s="37" t="s">
        <v>2131</v>
      </c>
      <c r="W363" s="37" t="s">
        <v>2132</v>
      </c>
      <c r="X363" s="37" t="s">
        <v>83</v>
      </c>
      <c r="Y363" s="37" t="s">
        <v>1185</v>
      </c>
      <c r="Z363" s="37" t="s">
        <v>889</v>
      </c>
      <c r="AA363" s="37" t="s">
        <v>85</v>
      </c>
      <c r="AB363" s="153">
        <v>40</v>
      </c>
      <c r="AC363" s="37" t="s">
        <v>86</v>
      </c>
      <c r="AD363" s="37" t="s">
        <v>126</v>
      </c>
      <c r="AE363" s="37" t="s">
        <v>2055</v>
      </c>
      <c r="AF363" s="37" t="s">
        <v>88</v>
      </c>
      <c r="AG363" s="37" t="s">
        <v>89</v>
      </c>
      <c r="AH363" s="37" t="s">
        <v>77</v>
      </c>
      <c r="AI363" s="37" t="s">
        <v>77</v>
      </c>
      <c r="AJ363" s="37" t="s">
        <v>77</v>
      </c>
      <c r="AK363" s="37" t="s">
        <v>257</v>
      </c>
      <c r="AL363" s="37"/>
      <c r="AM363" s="37" t="s">
        <v>228</v>
      </c>
      <c r="AN363" s="37" t="s">
        <v>90</v>
      </c>
      <c r="AO363" s="37" t="s">
        <v>91</v>
      </c>
      <c r="AP363" s="37" t="s">
        <v>92</v>
      </c>
      <c r="AQ363" s="37" t="s">
        <v>77</v>
      </c>
      <c r="AR363" s="37" t="s">
        <v>77</v>
      </c>
      <c r="AS363" s="37" t="s">
        <v>77</v>
      </c>
      <c r="AT363" s="152">
        <v>37714</v>
      </c>
      <c r="AU363" s="37" t="s">
        <v>88</v>
      </c>
      <c r="AV363" s="37" t="s">
        <v>81</v>
      </c>
      <c r="AW363" s="37" t="s">
        <v>77</v>
      </c>
      <c r="AX363" s="37" t="s">
        <v>77</v>
      </c>
      <c r="AY363" s="37" t="s">
        <v>75</v>
      </c>
      <c r="AZ363" s="37" t="s">
        <v>77</v>
      </c>
      <c r="BA363" s="37" t="s">
        <v>93</v>
      </c>
      <c r="BB363" s="152">
        <v>37714</v>
      </c>
      <c r="BC363" s="37"/>
      <c r="BD363" s="37" t="s">
        <v>94</v>
      </c>
      <c r="BE363" s="154">
        <v>42233.837905092594</v>
      </c>
      <c r="BF363" s="37" t="s">
        <v>77</v>
      </c>
      <c r="BG363" s="37" t="s">
        <v>1257</v>
      </c>
      <c r="BH363" s="37" t="s">
        <v>1240</v>
      </c>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row>
    <row r="364" spans="1:99" s="26" customFormat="1" ht="42">
      <c r="A364" s="26" t="s">
        <v>2133</v>
      </c>
      <c r="B364" s="161" t="s">
        <v>2134</v>
      </c>
      <c r="C364" s="166" t="s">
        <v>1236</v>
      </c>
      <c r="D364" s="37" t="s">
        <v>75</v>
      </c>
      <c r="E364" s="37" t="s">
        <v>75</v>
      </c>
      <c r="F364" s="37" t="s">
        <v>75</v>
      </c>
      <c r="G364" s="37" t="s">
        <v>75</v>
      </c>
      <c r="H364" s="37" t="s">
        <v>75</v>
      </c>
      <c r="I364" s="37" t="s">
        <v>75</v>
      </c>
      <c r="J364" s="37" t="s">
        <v>77</v>
      </c>
      <c r="K364" s="37" t="s">
        <v>75</v>
      </c>
      <c r="L364" s="37" t="s">
        <v>77</v>
      </c>
      <c r="M364" s="37" t="s">
        <v>77</v>
      </c>
      <c r="N364" s="37" t="s">
        <v>75</v>
      </c>
      <c r="O364" s="37" t="s">
        <v>75</v>
      </c>
      <c r="P364" s="37" t="s">
        <v>75</v>
      </c>
      <c r="Q364" s="37" t="s">
        <v>75</v>
      </c>
      <c r="R364" s="37" t="s">
        <v>75</v>
      </c>
      <c r="S364" s="37" t="s">
        <v>75</v>
      </c>
      <c r="T364" s="152">
        <v>42186</v>
      </c>
      <c r="U364" s="37" t="s">
        <v>81</v>
      </c>
      <c r="V364" s="37" t="s">
        <v>2134</v>
      </c>
      <c r="W364" s="37" t="s">
        <v>2135</v>
      </c>
      <c r="X364" s="37" t="s">
        <v>83</v>
      </c>
      <c r="Y364" s="37" t="s">
        <v>1185</v>
      </c>
      <c r="Z364" s="37" t="s">
        <v>889</v>
      </c>
      <c r="AA364" s="37" t="s">
        <v>85</v>
      </c>
      <c r="AB364" s="153">
        <v>40</v>
      </c>
      <c r="AC364" s="37" t="s">
        <v>86</v>
      </c>
      <c r="AD364" s="37" t="s">
        <v>126</v>
      </c>
      <c r="AE364" s="37" t="s">
        <v>2055</v>
      </c>
      <c r="AF364" s="37" t="s">
        <v>88</v>
      </c>
      <c r="AG364" s="37" t="s">
        <v>89</v>
      </c>
      <c r="AH364" s="37" t="s">
        <v>77</v>
      </c>
      <c r="AI364" s="37" t="s">
        <v>77</v>
      </c>
      <c r="AJ364" s="37" t="s">
        <v>77</v>
      </c>
      <c r="AK364" s="37" t="s">
        <v>257</v>
      </c>
      <c r="AL364" s="37"/>
      <c r="AM364" s="37" t="s">
        <v>228</v>
      </c>
      <c r="AN364" s="37" t="s">
        <v>90</v>
      </c>
      <c r="AO364" s="37" t="s">
        <v>91</v>
      </c>
      <c r="AP364" s="37" t="s">
        <v>92</v>
      </c>
      <c r="AQ364" s="37" t="s">
        <v>77</v>
      </c>
      <c r="AR364" s="37" t="s">
        <v>77</v>
      </c>
      <c r="AS364" s="37" t="s">
        <v>77</v>
      </c>
      <c r="AT364" s="152">
        <v>37714</v>
      </c>
      <c r="AU364" s="37" t="s">
        <v>88</v>
      </c>
      <c r="AV364" s="37" t="s">
        <v>81</v>
      </c>
      <c r="AW364" s="37" t="s">
        <v>77</v>
      </c>
      <c r="AX364" s="37" t="s">
        <v>77</v>
      </c>
      <c r="AY364" s="37" t="s">
        <v>75</v>
      </c>
      <c r="AZ364" s="37" t="s">
        <v>77</v>
      </c>
      <c r="BA364" s="37" t="s">
        <v>93</v>
      </c>
      <c r="BB364" s="152">
        <v>37714</v>
      </c>
      <c r="BC364" s="37"/>
      <c r="BD364" s="37" t="s">
        <v>94</v>
      </c>
      <c r="BE364" s="154">
        <v>42233.837905092594</v>
      </c>
      <c r="BF364" s="37" t="s">
        <v>77</v>
      </c>
      <c r="BG364" s="37" t="s">
        <v>1257</v>
      </c>
      <c r="BH364" s="37" t="s">
        <v>1240</v>
      </c>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row>
    <row r="365" spans="1:99" s="26" customFormat="1" ht="42">
      <c r="A365" s="26" t="s">
        <v>2136</v>
      </c>
      <c r="B365" s="161" t="s">
        <v>2137</v>
      </c>
      <c r="C365" s="166" t="s">
        <v>1236</v>
      </c>
      <c r="D365" s="37" t="s">
        <v>75</v>
      </c>
      <c r="E365" s="37" t="s">
        <v>75</v>
      </c>
      <c r="F365" s="37" t="s">
        <v>75</v>
      </c>
      <c r="G365" s="37" t="s">
        <v>75</v>
      </c>
      <c r="H365" s="37" t="s">
        <v>75</v>
      </c>
      <c r="I365" s="37" t="s">
        <v>75</v>
      </c>
      <c r="J365" s="37" t="s">
        <v>77</v>
      </c>
      <c r="K365" s="37" t="s">
        <v>75</v>
      </c>
      <c r="L365" s="37" t="s">
        <v>77</v>
      </c>
      <c r="M365" s="37" t="s">
        <v>77</v>
      </c>
      <c r="N365" s="37" t="s">
        <v>75</v>
      </c>
      <c r="O365" s="37" t="s">
        <v>75</v>
      </c>
      <c r="P365" s="37" t="s">
        <v>75</v>
      </c>
      <c r="Q365" s="37" t="s">
        <v>75</v>
      </c>
      <c r="R365" s="37" t="s">
        <v>75</v>
      </c>
      <c r="S365" s="37" t="s">
        <v>75</v>
      </c>
      <c r="T365" s="152">
        <v>42186</v>
      </c>
      <c r="U365" s="37" t="s">
        <v>81</v>
      </c>
      <c r="V365" s="37" t="s">
        <v>2137</v>
      </c>
      <c r="W365" s="37" t="s">
        <v>2138</v>
      </c>
      <c r="X365" s="37" t="s">
        <v>83</v>
      </c>
      <c r="Y365" s="37" t="s">
        <v>1185</v>
      </c>
      <c r="Z365" s="37" t="s">
        <v>889</v>
      </c>
      <c r="AA365" s="37" t="s">
        <v>85</v>
      </c>
      <c r="AB365" s="153">
        <v>40</v>
      </c>
      <c r="AC365" s="37" t="s">
        <v>86</v>
      </c>
      <c r="AD365" s="37" t="s">
        <v>126</v>
      </c>
      <c r="AE365" s="37" t="s">
        <v>2055</v>
      </c>
      <c r="AF365" s="37" t="s">
        <v>88</v>
      </c>
      <c r="AG365" s="37" t="s">
        <v>89</v>
      </c>
      <c r="AH365" s="37" t="s">
        <v>77</v>
      </c>
      <c r="AI365" s="37" t="s">
        <v>77</v>
      </c>
      <c r="AJ365" s="37" t="s">
        <v>77</v>
      </c>
      <c r="AK365" s="37" t="s">
        <v>257</v>
      </c>
      <c r="AL365" s="37"/>
      <c r="AM365" s="37" t="s">
        <v>228</v>
      </c>
      <c r="AN365" s="37" t="s">
        <v>90</v>
      </c>
      <c r="AO365" s="37" t="s">
        <v>91</v>
      </c>
      <c r="AP365" s="37" t="s">
        <v>92</v>
      </c>
      <c r="AQ365" s="37" t="s">
        <v>77</v>
      </c>
      <c r="AR365" s="37" t="s">
        <v>77</v>
      </c>
      <c r="AS365" s="37" t="s">
        <v>77</v>
      </c>
      <c r="AT365" s="152">
        <v>37714</v>
      </c>
      <c r="AU365" s="37" t="s">
        <v>88</v>
      </c>
      <c r="AV365" s="37" t="s">
        <v>81</v>
      </c>
      <c r="AW365" s="37" t="s">
        <v>77</v>
      </c>
      <c r="AX365" s="37" t="s">
        <v>77</v>
      </c>
      <c r="AY365" s="37" t="s">
        <v>75</v>
      </c>
      <c r="AZ365" s="37" t="s">
        <v>77</v>
      </c>
      <c r="BA365" s="37" t="s">
        <v>93</v>
      </c>
      <c r="BB365" s="152">
        <v>37714</v>
      </c>
      <c r="BC365" s="37"/>
      <c r="BD365" s="37" t="s">
        <v>94</v>
      </c>
      <c r="BE365" s="154">
        <v>42233.837905092594</v>
      </c>
      <c r="BF365" s="37" t="s">
        <v>77</v>
      </c>
      <c r="BG365" s="37" t="s">
        <v>1257</v>
      </c>
      <c r="BH365" s="37" t="s">
        <v>1240</v>
      </c>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row>
    <row r="366" spans="1:99" s="26" customFormat="1" ht="42">
      <c r="A366" s="26" t="s">
        <v>2139</v>
      </c>
      <c r="B366" s="161" t="s">
        <v>2140</v>
      </c>
      <c r="C366" s="166" t="s">
        <v>1236</v>
      </c>
      <c r="D366" s="37" t="s">
        <v>75</v>
      </c>
      <c r="E366" s="37" t="s">
        <v>75</v>
      </c>
      <c r="F366" s="37" t="s">
        <v>75</v>
      </c>
      <c r="G366" s="37" t="s">
        <v>75</v>
      </c>
      <c r="H366" s="37" t="s">
        <v>75</v>
      </c>
      <c r="I366" s="37" t="s">
        <v>75</v>
      </c>
      <c r="J366" s="37" t="s">
        <v>77</v>
      </c>
      <c r="K366" s="37" t="s">
        <v>75</v>
      </c>
      <c r="L366" s="37" t="s">
        <v>77</v>
      </c>
      <c r="M366" s="37" t="s">
        <v>77</v>
      </c>
      <c r="N366" s="37" t="s">
        <v>75</v>
      </c>
      <c r="O366" s="37" t="s">
        <v>75</v>
      </c>
      <c r="P366" s="37" t="s">
        <v>75</v>
      </c>
      <c r="Q366" s="37" t="s">
        <v>75</v>
      </c>
      <c r="R366" s="37" t="s">
        <v>75</v>
      </c>
      <c r="S366" s="37" t="s">
        <v>75</v>
      </c>
      <c r="T366" s="152">
        <v>42186</v>
      </c>
      <c r="U366" s="37" t="s">
        <v>81</v>
      </c>
      <c r="V366" s="37" t="s">
        <v>2140</v>
      </c>
      <c r="W366" s="37" t="s">
        <v>2141</v>
      </c>
      <c r="X366" s="37" t="s">
        <v>83</v>
      </c>
      <c r="Y366" s="37" t="s">
        <v>1185</v>
      </c>
      <c r="Z366" s="37" t="s">
        <v>889</v>
      </c>
      <c r="AA366" s="37" t="s">
        <v>85</v>
      </c>
      <c r="AB366" s="153">
        <v>40</v>
      </c>
      <c r="AC366" s="37" t="s">
        <v>86</v>
      </c>
      <c r="AD366" s="37" t="s">
        <v>126</v>
      </c>
      <c r="AE366" s="37" t="s">
        <v>2055</v>
      </c>
      <c r="AF366" s="37" t="s">
        <v>88</v>
      </c>
      <c r="AG366" s="37" t="s">
        <v>89</v>
      </c>
      <c r="AH366" s="37" t="s">
        <v>77</v>
      </c>
      <c r="AI366" s="37" t="s">
        <v>77</v>
      </c>
      <c r="AJ366" s="37" t="s">
        <v>77</v>
      </c>
      <c r="AK366" s="37" t="s">
        <v>257</v>
      </c>
      <c r="AL366" s="37"/>
      <c r="AM366" s="37" t="s">
        <v>228</v>
      </c>
      <c r="AN366" s="37" t="s">
        <v>90</v>
      </c>
      <c r="AO366" s="37" t="s">
        <v>91</v>
      </c>
      <c r="AP366" s="37" t="s">
        <v>92</v>
      </c>
      <c r="AQ366" s="37" t="s">
        <v>77</v>
      </c>
      <c r="AR366" s="37" t="s">
        <v>77</v>
      </c>
      <c r="AS366" s="37" t="s">
        <v>77</v>
      </c>
      <c r="AT366" s="152">
        <v>37714</v>
      </c>
      <c r="AU366" s="37" t="s">
        <v>88</v>
      </c>
      <c r="AV366" s="37" t="s">
        <v>81</v>
      </c>
      <c r="AW366" s="37" t="s">
        <v>77</v>
      </c>
      <c r="AX366" s="37" t="s">
        <v>77</v>
      </c>
      <c r="AY366" s="37" t="s">
        <v>75</v>
      </c>
      <c r="AZ366" s="37" t="s">
        <v>77</v>
      </c>
      <c r="BA366" s="37" t="s">
        <v>93</v>
      </c>
      <c r="BB366" s="152">
        <v>37714</v>
      </c>
      <c r="BC366" s="37"/>
      <c r="BD366" s="37" t="s">
        <v>94</v>
      </c>
      <c r="BE366" s="154">
        <v>42233.837905092594</v>
      </c>
      <c r="BF366" s="37" t="s">
        <v>77</v>
      </c>
      <c r="BG366" s="37" t="s">
        <v>1257</v>
      </c>
      <c r="BH366" s="37" t="s">
        <v>1240</v>
      </c>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row>
    <row r="367" spans="1:99" s="26" customFormat="1" ht="42">
      <c r="A367" s="26" t="s">
        <v>2142</v>
      </c>
      <c r="B367" s="161" t="s">
        <v>2143</v>
      </c>
      <c r="C367" s="166" t="s">
        <v>1236</v>
      </c>
      <c r="D367" s="37" t="s">
        <v>75</v>
      </c>
      <c r="E367" s="37" t="s">
        <v>75</v>
      </c>
      <c r="F367" s="37" t="s">
        <v>75</v>
      </c>
      <c r="G367" s="37" t="s">
        <v>75</v>
      </c>
      <c r="H367" s="37" t="s">
        <v>75</v>
      </c>
      <c r="I367" s="37" t="s">
        <v>75</v>
      </c>
      <c r="J367" s="37" t="s">
        <v>77</v>
      </c>
      <c r="K367" s="37" t="s">
        <v>75</v>
      </c>
      <c r="L367" s="37" t="s">
        <v>77</v>
      </c>
      <c r="M367" s="37" t="s">
        <v>77</v>
      </c>
      <c r="N367" s="37" t="s">
        <v>75</v>
      </c>
      <c r="O367" s="37" t="s">
        <v>75</v>
      </c>
      <c r="P367" s="37" t="s">
        <v>75</v>
      </c>
      <c r="Q367" s="37" t="s">
        <v>75</v>
      </c>
      <c r="R367" s="37" t="s">
        <v>75</v>
      </c>
      <c r="S367" s="37" t="s">
        <v>75</v>
      </c>
      <c r="T367" s="152">
        <v>42186</v>
      </c>
      <c r="U367" s="37" t="s">
        <v>81</v>
      </c>
      <c r="V367" s="37" t="s">
        <v>2143</v>
      </c>
      <c r="W367" s="37" t="s">
        <v>2144</v>
      </c>
      <c r="X367" s="37" t="s">
        <v>83</v>
      </c>
      <c r="Y367" s="37" t="s">
        <v>1185</v>
      </c>
      <c r="Z367" s="37" t="s">
        <v>889</v>
      </c>
      <c r="AA367" s="37" t="s">
        <v>85</v>
      </c>
      <c r="AB367" s="153">
        <v>40</v>
      </c>
      <c r="AC367" s="37" t="s">
        <v>86</v>
      </c>
      <c r="AD367" s="37" t="s">
        <v>126</v>
      </c>
      <c r="AE367" s="37" t="s">
        <v>2055</v>
      </c>
      <c r="AF367" s="37" t="s">
        <v>88</v>
      </c>
      <c r="AG367" s="37" t="s">
        <v>89</v>
      </c>
      <c r="AH367" s="37" t="s">
        <v>77</v>
      </c>
      <c r="AI367" s="37" t="s">
        <v>77</v>
      </c>
      <c r="AJ367" s="37" t="s">
        <v>77</v>
      </c>
      <c r="AK367" s="37" t="s">
        <v>257</v>
      </c>
      <c r="AL367" s="37"/>
      <c r="AM367" s="37" t="s">
        <v>228</v>
      </c>
      <c r="AN367" s="37" t="s">
        <v>90</v>
      </c>
      <c r="AO367" s="37" t="s">
        <v>91</v>
      </c>
      <c r="AP367" s="37" t="s">
        <v>92</v>
      </c>
      <c r="AQ367" s="37" t="s">
        <v>77</v>
      </c>
      <c r="AR367" s="37" t="s">
        <v>77</v>
      </c>
      <c r="AS367" s="37" t="s">
        <v>77</v>
      </c>
      <c r="AT367" s="152">
        <v>37714</v>
      </c>
      <c r="AU367" s="37" t="s">
        <v>88</v>
      </c>
      <c r="AV367" s="37" t="s">
        <v>81</v>
      </c>
      <c r="AW367" s="37" t="s">
        <v>77</v>
      </c>
      <c r="AX367" s="37" t="s">
        <v>77</v>
      </c>
      <c r="AY367" s="37" t="s">
        <v>75</v>
      </c>
      <c r="AZ367" s="37" t="s">
        <v>77</v>
      </c>
      <c r="BA367" s="37" t="s">
        <v>93</v>
      </c>
      <c r="BB367" s="152">
        <v>37714</v>
      </c>
      <c r="BC367" s="37"/>
      <c r="BD367" s="37" t="s">
        <v>94</v>
      </c>
      <c r="BE367" s="154">
        <v>42233.837905092594</v>
      </c>
      <c r="BF367" s="37" t="s">
        <v>77</v>
      </c>
      <c r="BG367" s="37" t="s">
        <v>1257</v>
      </c>
      <c r="BH367" s="37" t="s">
        <v>1240</v>
      </c>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row>
    <row r="368" spans="1:99" s="26" customFormat="1" ht="42">
      <c r="A368" s="26" t="s">
        <v>2145</v>
      </c>
      <c r="B368" s="161" t="s">
        <v>2146</v>
      </c>
      <c r="C368" s="166" t="s">
        <v>1236</v>
      </c>
      <c r="D368" s="37" t="s">
        <v>75</v>
      </c>
      <c r="E368" s="37" t="s">
        <v>75</v>
      </c>
      <c r="F368" s="37" t="s">
        <v>75</v>
      </c>
      <c r="G368" s="37" t="s">
        <v>75</v>
      </c>
      <c r="H368" s="37" t="s">
        <v>75</v>
      </c>
      <c r="I368" s="37" t="s">
        <v>75</v>
      </c>
      <c r="J368" s="37" t="s">
        <v>77</v>
      </c>
      <c r="K368" s="37" t="s">
        <v>75</v>
      </c>
      <c r="L368" s="37" t="s">
        <v>77</v>
      </c>
      <c r="M368" s="37" t="s">
        <v>77</v>
      </c>
      <c r="N368" s="37" t="s">
        <v>75</v>
      </c>
      <c r="O368" s="37" t="s">
        <v>75</v>
      </c>
      <c r="P368" s="37" t="s">
        <v>75</v>
      </c>
      <c r="Q368" s="37" t="s">
        <v>75</v>
      </c>
      <c r="R368" s="37" t="s">
        <v>75</v>
      </c>
      <c r="S368" s="37" t="s">
        <v>75</v>
      </c>
      <c r="T368" s="152">
        <v>42186</v>
      </c>
      <c r="U368" s="37" t="s">
        <v>81</v>
      </c>
      <c r="V368" s="37" t="s">
        <v>2146</v>
      </c>
      <c r="W368" s="37" t="s">
        <v>2147</v>
      </c>
      <c r="X368" s="37" t="s">
        <v>83</v>
      </c>
      <c r="Y368" s="37" t="s">
        <v>1185</v>
      </c>
      <c r="Z368" s="37" t="s">
        <v>1362</v>
      </c>
      <c r="AA368" s="37" t="s">
        <v>85</v>
      </c>
      <c r="AB368" s="153">
        <v>40</v>
      </c>
      <c r="AC368" s="37" t="s">
        <v>86</v>
      </c>
      <c r="AD368" s="37" t="s">
        <v>126</v>
      </c>
      <c r="AE368" s="37" t="s">
        <v>2055</v>
      </c>
      <c r="AF368" s="37" t="s">
        <v>88</v>
      </c>
      <c r="AG368" s="37" t="s">
        <v>89</v>
      </c>
      <c r="AH368" s="37" t="s">
        <v>77</v>
      </c>
      <c r="AI368" s="37" t="s">
        <v>77</v>
      </c>
      <c r="AJ368" s="37" t="s">
        <v>77</v>
      </c>
      <c r="AK368" s="37" t="s">
        <v>257</v>
      </c>
      <c r="AL368" s="37"/>
      <c r="AM368" s="37" t="s">
        <v>228</v>
      </c>
      <c r="AN368" s="37" t="s">
        <v>90</v>
      </c>
      <c r="AO368" s="37" t="s">
        <v>91</v>
      </c>
      <c r="AP368" s="37" t="s">
        <v>92</v>
      </c>
      <c r="AQ368" s="37" t="s">
        <v>77</v>
      </c>
      <c r="AR368" s="37" t="s">
        <v>77</v>
      </c>
      <c r="AS368" s="37" t="s">
        <v>77</v>
      </c>
      <c r="AT368" s="152">
        <v>37714</v>
      </c>
      <c r="AU368" s="37" t="s">
        <v>88</v>
      </c>
      <c r="AV368" s="37" t="s">
        <v>81</v>
      </c>
      <c r="AW368" s="37" t="s">
        <v>77</v>
      </c>
      <c r="AX368" s="37" t="s">
        <v>77</v>
      </c>
      <c r="AY368" s="37" t="s">
        <v>75</v>
      </c>
      <c r="AZ368" s="37" t="s">
        <v>77</v>
      </c>
      <c r="BA368" s="37" t="s">
        <v>93</v>
      </c>
      <c r="BB368" s="152">
        <v>37714</v>
      </c>
      <c r="BC368" s="37"/>
      <c r="BD368" s="37" t="s">
        <v>94</v>
      </c>
      <c r="BE368" s="154">
        <v>42233.837905092594</v>
      </c>
      <c r="BF368" s="37" t="s">
        <v>77</v>
      </c>
      <c r="BG368" s="37" t="s">
        <v>1257</v>
      </c>
      <c r="BH368" s="37" t="s">
        <v>1240</v>
      </c>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row>
    <row r="369" spans="1:99" s="26" customFormat="1" ht="42">
      <c r="A369" s="26" t="s">
        <v>2148</v>
      </c>
      <c r="B369" s="161" t="s">
        <v>2149</v>
      </c>
      <c r="C369" s="166" t="s">
        <v>1236</v>
      </c>
      <c r="D369" s="37" t="s">
        <v>75</v>
      </c>
      <c r="E369" s="37" t="s">
        <v>75</v>
      </c>
      <c r="F369" s="37" t="s">
        <v>75</v>
      </c>
      <c r="G369" s="37" t="s">
        <v>75</v>
      </c>
      <c r="H369" s="37" t="s">
        <v>75</v>
      </c>
      <c r="I369" s="37" t="s">
        <v>75</v>
      </c>
      <c r="J369" s="37" t="s">
        <v>77</v>
      </c>
      <c r="K369" s="37" t="s">
        <v>75</v>
      </c>
      <c r="L369" s="37" t="s">
        <v>77</v>
      </c>
      <c r="M369" s="37" t="s">
        <v>77</v>
      </c>
      <c r="N369" s="37" t="s">
        <v>75</v>
      </c>
      <c r="O369" s="37" t="s">
        <v>75</v>
      </c>
      <c r="P369" s="37" t="s">
        <v>75</v>
      </c>
      <c r="Q369" s="37" t="s">
        <v>75</v>
      </c>
      <c r="R369" s="37" t="s">
        <v>75</v>
      </c>
      <c r="S369" s="37" t="s">
        <v>75</v>
      </c>
      <c r="T369" s="152">
        <v>42186</v>
      </c>
      <c r="U369" s="37" t="s">
        <v>81</v>
      </c>
      <c r="V369" s="37" t="s">
        <v>2149</v>
      </c>
      <c r="W369" s="37" t="s">
        <v>2150</v>
      </c>
      <c r="X369" s="37" t="s">
        <v>83</v>
      </c>
      <c r="Y369" s="37" t="s">
        <v>1185</v>
      </c>
      <c r="Z369" s="37" t="s">
        <v>1362</v>
      </c>
      <c r="AA369" s="37" t="s">
        <v>85</v>
      </c>
      <c r="AB369" s="153">
        <v>40</v>
      </c>
      <c r="AC369" s="37" t="s">
        <v>86</v>
      </c>
      <c r="AD369" s="37" t="s">
        <v>126</v>
      </c>
      <c r="AE369" s="37" t="s">
        <v>2055</v>
      </c>
      <c r="AF369" s="37" t="s">
        <v>88</v>
      </c>
      <c r="AG369" s="37" t="s">
        <v>89</v>
      </c>
      <c r="AH369" s="37" t="s">
        <v>77</v>
      </c>
      <c r="AI369" s="37" t="s">
        <v>77</v>
      </c>
      <c r="AJ369" s="37" t="s">
        <v>77</v>
      </c>
      <c r="AK369" s="37" t="s">
        <v>257</v>
      </c>
      <c r="AL369" s="37"/>
      <c r="AM369" s="37" t="s">
        <v>228</v>
      </c>
      <c r="AN369" s="37" t="s">
        <v>90</v>
      </c>
      <c r="AO369" s="37" t="s">
        <v>91</v>
      </c>
      <c r="AP369" s="37" t="s">
        <v>92</v>
      </c>
      <c r="AQ369" s="37" t="s">
        <v>77</v>
      </c>
      <c r="AR369" s="37" t="s">
        <v>77</v>
      </c>
      <c r="AS369" s="37" t="s">
        <v>77</v>
      </c>
      <c r="AT369" s="152">
        <v>37714</v>
      </c>
      <c r="AU369" s="37" t="s">
        <v>88</v>
      </c>
      <c r="AV369" s="37" t="s">
        <v>81</v>
      </c>
      <c r="AW369" s="37" t="s">
        <v>77</v>
      </c>
      <c r="AX369" s="37" t="s">
        <v>77</v>
      </c>
      <c r="AY369" s="37" t="s">
        <v>75</v>
      </c>
      <c r="AZ369" s="37" t="s">
        <v>77</v>
      </c>
      <c r="BA369" s="37" t="s">
        <v>93</v>
      </c>
      <c r="BB369" s="152">
        <v>37714</v>
      </c>
      <c r="BC369" s="37"/>
      <c r="BD369" s="37" t="s">
        <v>94</v>
      </c>
      <c r="BE369" s="154">
        <v>42233.837905092594</v>
      </c>
      <c r="BF369" s="37" t="s">
        <v>77</v>
      </c>
      <c r="BG369" s="37" t="s">
        <v>1257</v>
      </c>
      <c r="BH369" s="37" t="s">
        <v>1240</v>
      </c>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row>
    <row r="370" spans="1:99" s="26" customFormat="1" ht="56">
      <c r="A370" s="26" t="s">
        <v>2151</v>
      </c>
      <c r="B370" s="161" t="s">
        <v>2152</v>
      </c>
      <c r="C370" s="166" t="s">
        <v>1236</v>
      </c>
      <c r="D370" s="37" t="s">
        <v>75</v>
      </c>
      <c r="E370" s="37" t="s">
        <v>75</v>
      </c>
      <c r="F370" s="37" t="s">
        <v>75</v>
      </c>
      <c r="G370" s="37" t="s">
        <v>75</v>
      </c>
      <c r="H370" s="37" t="s">
        <v>75</v>
      </c>
      <c r="I370" s="37" t="s">
        <v>75</v>
      </c>
      <c r="J370" s="37" t="s">
        <v>77</v>
      </c>
      <c r="K370" s="37" t="s">
        <v>75</v>
      </c>
      <c r="L370" s="37" t="s">
        <v>77</v>
      </c>
      <c r="M370" s="37" t="s">
        <v>77</v>
      </c>
      <c r="N370" s="37" t="s">
        <v>75</v>
      </c>
      <c r="O370" s="37" t="s">
        <v>75</v>
      </c>
      <c r="P370" s="37" t="s">
        <v>75</v>
      </c>
      <c r="Q370" s="37" t="s">
        <v>75</v>
      </c>
      <c r="R370" s="37" t="s">
        <v>75</v>
      </c>
      <c r="S370" s="37" t="s">
        <v>75</v>
      </c>
      <c r="T370" s="152">
        <v>42186</v>
      </c>
      <c r="U370" s="37" t="s">
        <v>81</v>
      </c>
      <c r="V370" s="37" t="s">
        <v>2152</v>
      </c>
      <c r="W370" s="37" t="s">
        <v>2153</v>
      </c>
      <c r="X370" s="37" t="s">
        <v>83</v>
      </c>
      <c r="Y370" s="37" t="s">
        <v>1185</v>
      </c>
      <c r="Z370" s="37" t="s">
        <v>1362</v>
      </c>
      <c r="AA370" s="37" t="s">
        <v>85</v>
      </c>
      <c r="AB370" s="153">
        <v>40</v>
      </c>
      <c r="AC370" s="37" t="s">
        <v>86</v>
      </c>
      <c r="AD370" s="37" t="s">
        <v>126</v>
      </c>
      <c r="AE370" s="37" t="s">
        <v>2055</v>
      </c>
      <c r="AF370" s="37" t="s">
        <v>88</v>
      </c>
      <c r="AG370" s="37" t="s">
        <v>89</v>
      </c>
      <c r="AH370" s="37" t="s">
        <v>77</v>
      </c>
      <c r="AI370" s="37" t="s">
        <v>77</v>
      </c>
      <c r="AJ370" s="37" t="s">
        <v>77</v>
      </c>
      <c r="AK370" s="37" t="s">
        <v>257</v>
      </c>
      <c r="AL370" s="37"/>
      <c r="AM370" s="37" t="s">
        <v>228</v>
      </c>
      <c r="AN370" s="37" t="s">
        <v>90</v>
      </c>
      <c r="AO370" s="37" t="s">
        <v>91</v>
      </c>
      <c r="AP370" s="37" t="s">
        <v>92</v>
      </c>
      <c r="AQ370" s="37" t="s">
        <v>77</v>
      </c>
      <c r="AR370" s="37" t="s">
        <v>77</v>
      </c>
      <c r="AS370" s="37" t="s">
        <v>77</v>
      </c>
      <c r="AT370" s="152">
        <v>37714</v>
      </c>
      <c r="AU370" s="37" t="s">
        <v>88</v>
      </c>
      <c r="AV370" s="37" t="s">
        <v>81</v>
      </c>
      <c r="AW370" s="37" t="s">
        <v>77</v>
      </c>
      <c r="AX370" s="37" t="s">
        <v>77</v>
      </c>
      <c r="AY370" s="37" t="s">
        <v>75</v>
      </c>
      <c r="AZ370" s="37" t="s">
        <v>77</v>
      </c>
      <c r="BA370" s="37" t="s">
        <v>93</v>
      </c>
      <c r="BB370" s="152">
        <v>37714</v>
      </c>
      <c r="BC370" s="37"/>
      <c r="BD370" s="37" t="s">
        <v>94</v>
      </c>
      <c r="BE370" s="154">
        <v>42233.837916666664</v>
      </c>
      <c r="BF370" s="37" t="s">
        <v>77</v>
      </c>
      <c r="BG370" s="37" t="s">
        <v>1257</v>
      </c>
      <c r="BH370" s="37" t="s">
        <v>1240</v>
      </c>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row>
    <row r="371" spans="1:99" s="26" customFormat="1" ht="42">
      <c r="A371" s="26" t="s">
        <v>2154</v>
      </c>
      <c r="B371" s="161" t="s">
        <v>2155</v>
      </c>
      <c r="C371" s="166" t="s">
        <v>1236</v>
      </c>
      <c r="D371" s="37" t="s">
        <v>75</v>
      </c>
      <c r="E371" s="37" t="s">
        <v>75</v>
      </c>
      <c r="F371" s="37" t="s">
        <v>75</v>
      </c>
      <c r="G371" s="37" t="s">
        <v>75</v>
      </c>
      <c r="H371" s="37" t="s">
        <v>75</v>
      </c>
      <c r="I371" s="37" t="s">
        <v>75</v>
      </c>
      <c r="J371" s="37" t="s">
        <v>77</v>
      </c>
      <c r="K371" s="37" t="s">
        <v>75</v>
      </c>
      <c r="L371" s="37" t="s">
        <v>77</v>
      </c>
      <c r="M371" s="37" t="s">
        <v>77</v>
      </c>
      <c r="N371" s="37" t="s">
        <v>75</v>
      </c>
      <c r="O371" s="37" t="s">
        <v>75</v>
      </c>
      <c r="P371" s="37" t="s">
        <v>75</v>
      </c>
      <c r="Q371" s="37" t="s">
        <v>75</v>
      </c>
      <c r="R371" s="37" t="s">
        <v>75</v>
      </c>
      <c r="S371" s="37" t="s">
        <v>75</v>
      </c>
      <c r="T371" s="152">
        <v>42186</v>
      </c>
      <c r="U371" s="37" t="s">
        <v>81</v>
      </c>
      <c r="V371" s="37" t="s">
        <v>2155</v>
      </c>
      <c r="W371" s="37" t="s">
        <v>2156</v>
      </c>
      <c r="X371" s="37" t="s">
        <v>83</v>
      </c>
      <c r="Y371" s="37" t="s">
        <v>1185</v>
      </c>
      <c r="Z371" s="37" t="s">
        <v>1362</v>
      </c>
      <c r="AA371" s="37" t="s">
        <v>85</v>
      </c>
      <c r="AB371" s="153">
        <v>40</v>
      </c>
      <c r="AC371" s="37" t="s">
        <v>86</v>
      </c>
      <c r="AD371" s="37" t="s">
        <v>126</v>
      </c>
      <c r="AE371" s="37" t="s">
        <v>2055</v>
      </c>
      <c r="AF371" s="37" t="s">
        <v>88</v>
      </c>
      <c r="AG371" s="37" t="s">
        <v>89</v>
      </c>
      <c r="AH371" s="37" t="s">
        <v>77</v>
      </c>
      <c r="AI371" s="37" t="s">
        <v>77</v>
      </c>
      <c r="AJ371" s="37" t="s">
        <v>77</v>
      </c>
      <c r="AK371" s="37" t="s">
        <v>257</v>
      </c>
      <c r="AL371" s="37"/>
      <c r="AM371" s="37" t="s">
        <v>228</v>
      </c>
      <c r="AN371" s="37" t="s">
        <v>90</v>
      </c>
      <c r="AO371" s="37" t="s">
        <v>91</v>
      </c>
      <c r="AP371" s="37" t="s">
        <v>92</v>
      </c>
      <c r="AQ371" s="37" t="s">
        <v>77</v>
      </c>
      <c r="AR371" s="37" t="s">
        <v>77</v>
      </c>
      <c r="AS371" s="37" t="s">
        <v>77</v>
      </c>
      <c r="AT371" s="152">
        <v>37714</v>
      </c>
      <c r="AU371" s="37" t="s">
        <v>88</v>
      </c>
      <c r="AV371" s="37" t="s">
        <v>81</v>
      </c>
      <c r="AW371" s="37" t="s">
        <v>77</v>
      </c>
      <c r="AX371" s="37" t="s">
        <v>77</v>
      </c>
      <c r="AY371" s="37" t="s">
        <v>75</v>
      </c>
      <c r="AZ371" s="37" t="s">
        <v>77</v>
      </c>
      <c r="BA371" s="37" t="s">
        <v>93</v>
      </c>
      <c r="BB371" s="152">
        <v>37714</v>
      </c>
      <c r="BC371" s="37"/>
      <c r="BD371" s="37" t="s">
        <v>94</v>
      </c>
      <c r="BE371" s="154">
        <v>42233.837916666664</v>
      </c>
      <c r="BF371" s="37" t="s">
        <v>77</v>
      </c>
      <c r="BG371" s="37" t="s">
        <v>1257</v>
      </c>
      <c r="BH371" s="37" t="s">
        <v>1240</v>
      </c>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row>
    <row r="372" spans="1:99" s="26" customFormat="1" ht="42">
      <c r="A372" s="26" t="s">
        <v>2157</v>
      </c>
      <c r="B372" s="161" t="s">
        <v>2158</v>
      </c>
      <c r="C372" s="166" t="s">
        <v>1236</v>
      </c>
      <c r="D372" s="37" t="s">
        <v>75</v>
      </c>
      <c r="E372" s="37" t="s">
        <v>75</v>
      </c>
      <c r="F372" s="37" t="s">
        <v>75</v>
      </c>
      <c r="G372" s="37" t="s">
        <v>75</v>
      </c>
      <c r="H372" s="37" t="s">
        <v>75</v>
      </c>
      <c r="I372" s="37" t="s">
        <v>75</v>
      </c>
      <c r="J372" s="37" t="s">
        <v>77</v>
      </c>
      <c r="K372" s="37" t="s">
        <v>75</v>
      </c>
      <c r="L372" s="37" t="s">
        <v>77</v>
      </c>
      <c r="M372" s="37" t="s">
        <v>77</v>
      </c>
      <c r="N372" s="37" t="s">
        <v>75</v>
      </c>
      <c r="O372" s="37" t="s">
        <v>75</v>
      </c>
      <c r="P372" s="37" t="s">
        <v>75</v>
      </c>
      <c r="Q372" s="37" t="s">
        <v>75</v>
      </c>
      <c r="R372" s="37" t="s">
        <v>75</v>
      </c>
      <c r="S372" s="37" t="s">
        <v>75</v>
      </c>
      <c r="T372" s="152">
        <v>42186</v>
      </c>
      <c r="U372" s="37" t="s">
        <v>81</v>
      </c>
      <c r="V372" s="37" t="s">
        <v>2158</v>
      </c>
      <c r="W372" s="37" t="s">
        <v>2159</v>
      </c>
      <c r="X372" s="37" t="s">
        <v>83</v>
      </c>
      <c r="Y372" s="37" t="s">
        <v>1185</v>
      </c>
      <c r="Z372" s="37" t="s">
        <v>1362</v>
      </c>
      <c r="AA372" s="37" t="s">
        <v>85</v>
      </c>
      <c r="AB372" s="153">
        <v>40</v>
      </c>
      <c r="AC372" s="37" t="s">
        <v>86</v>
      </c>
      <c r="AD372" s="37" t="s">
        <v>126</v>
      </c>
      <c r="AE372" s="37" t="s">
        <v>2055</v>
      </c>
      <c r="AF372" s="37" t="s">
        <v>88</v>
      </c>
      <c r="AG372" s="37" t="s">
        <v>89</v>
      </c>
      <c r="AH372" s="37" t="s">
        <v>77</v>
      </c>
      <c r="AI372" s="37" t="s">
        <v>77</v>
      </c>
      <c r="AJ372" s="37" t="s">
        <v>77</v>
      </c>
      <c r="AK372" s="37" t="s">
        <v>257</v>
      </c>
      <c r="AL372" s="37"/>
      <c r="AM372" s="37" t="s">
        <v>228</v>
      </c>
      <c r="AN372" s="37" t="s">
        <v>90</v>
      </c>
      <c r="AO372" s="37" t="s">
        <v>91</v>
      </c>
      <c r="AP372" s="37" t="s">
        <v>92</v>
      </c>
      <c r="AQ372" s="37" t="s">
        <v>77</v>
      </c>
      <c r="AR372" s="37" t="s">
        <v>77</v>
      </c>
      <c r="AS372" s="37" t="s">
        <v>77</v>
      </c>
      <c r="AT372" s="152">
        <v>37714</v>
      </c>
      <c r="AU372" s="37" t="s">
        <v>88</v>
      </c>
      <c r="AV372" s="37" t="s">
        <v>81</v>
      </c>
      <c r="AW372" s="37" t="s">
        <v>77</v>
      </c>
      <c r="AX372" s="37" t="s">
        <v>77</v>
      </c>
      <c r="AY372" s="37" t="s">
        <v>75</v>
      </c>
      <c r="AZ372" s="37" t="s">
        <v>77</v>
      </c>
      <c r="BA372" s="37" t="s">
        <v>93</v>
      </c>
      <c r="BB372" s="152">
        <v>37714</v>
      </c>
      <c r="BC372" s="37"/>
      <c r="BD372" s="37" t="s">
        <v>94</v>
      </c>
      <c r="BE372" s="154">
        <v>42233.837916666664</v>
      </c>
      <c r="BF372" s="37" t="s">
        <v>77</v>
      </c>
      <c r="BG372" s="37" t="s">
        <v>1257</v>
      </c>
      <c r="BH372" s="37" t="s">
        <v>1240</v>
      </c>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row>
    <row r="373" spans="1:99" s="26" customFormat="1" ht="42">
      <c r="A373" s="26" t="s">
        <v>2160</v>
      </c>
      <c r="B373" s="161" t="s">
        <v>2161</v>
      </c>
      <c r="C373" s="166" t="s">
        <v>1236</v>
      </c>
      <c r="D373" s="37" t="s">
        <v>75</v>
      </c>
      <c r="E373" s="37" t="s">
        <v>75</v>
      </c>
      <c r="F373" s="37" t="s">
        <v>75</v>
      </c>
      <c r="G373" s="37" t="s">
        <v>75</v>
      </c>
      <c r="H373" s="37" t="s">
        <v>75</v>
      </c>
      <c r="I373" s="37" t="s">
        <v>75</v>
      </c>
      <c r="J373" s="37" t="s">
        <v>77</v>
      </c>
      <c r="K373" s="37" t="s">
        <v>75</v>
      </c>
      <c r="L373" s="37" t="s">
        <v>77</v>
      </c>
      <c r="M373" s="37" t="s">
        <v>77</v>
      </c>
      <c r="N373" s="37" t="s">
        <v>75</v>
      </c>
      <c r="O373" s="37" t="s">
        <v>75</v>
      </c>
      <c r="P373" s="37" t="s">
        <v>75</v>
      </c>
      <c r="Q373" s="37" t="s">
        <v>75</v>
      </c>
      <c r="R373" s="37" t="s">
        <v>75</v>
      </c>
      <c r="S373" s="37" t="s">
        <v>75</v>
      </c>
      <c r="T373" s="152">
        <v>42186</v>
      </c>
      <c r="U373" s="37" t="s">
        <v>81</v>
      </c>
      <c r="V373" s="37" t="s">
        <v>2161</v>
      </c>
      <c r="W373" s="37" t="s">
        <v>2162</v>
      </c>
      <c r="X373" s="37" t="s">
        <v>83</v>
      </c>
      <c r="Y373" s="37" t="s">
        <v>1185</v>
      </c>
      <c r="Z373" s="37" t="s">
        <v>1261</v>
      </c>
      <c r="AA373" s="37" t="s">
        <v>85</v>
      </c>
      <c r="AB373" s="153">
        <v>40</v>
      </c>
      <c r="AC373" s="37" t="s">
        <v>86</v>
      </c>
      <c r="AD373" s="37" t="s">
        <v>126</v>
      </c>
      <c r="AE373" s="37" t="s">
        <v>2055</v>
      </c>
      <c r="AF373" s="37" t="s">
        <v>88</v>
      </c>
      <c r="AG373" s="37" t="s">
        <v>89</v>
      </c>
      <c r="AH373" s="37" t="s">
        <v>77</v>
      </c>
      <c r="AI373" s="37" t="s">
        <v>77</v>
      </c>
      <c r="AJ373" s="37" t="s">
        <v>77</v>
      </c>
      <c r="AK373" s="37" t="s">
        <v>257</v>
      </c>
      <c r="AL373" s="37"/>
      <c r="AM373" s="37" t="s">
        <v>92</v>
      </c>
      <c r="AN373" s="37" t="s">
        <v>90</v>
      </c>
      <c r="AO373" s="37" t="s">
        <v>91</v>
      </c>
      <c r="AP373" s="37" t="s">
        <v>92</v>
      </c>
      <c r="AQ373" s="37" t="s">
        <v>77</v>
      </c>
      <c r="AR373" s="37" t="s">
        <v>77</v>
      </c>
      <c r="AS373" s="37" t="s">
        <v>77</v>
      </c>
      <c r="AT373" s="152">
        <v>37714</v>
      </c>
      <c r="AU373" s="37" t="s">
        <v>88</v>
      </c>
      <c r="AV373" s="37" t="s">
        <v>81</v>
      </c>
      <c r="AW373" s="37" t="s">
        <v>77</v>
      </c>
      <c r="AX373" s="37" t="s">
        <v>77</v>
      </c>
      <c r="AY373" s="37" t="s">
        <v>75</v>
      </c>
      <c r="AZ373" s="37" t="s">
        <v>77</v>
      </c>
      <c r="BA373" s="37" t="s">
        <v>93</v>
      </c>
      <c r="BB373" s="152">
        <v>37714</v>
      </c>
      <c r="BC373" s="37"/>
      <c r="BD373" s="37" t="s">
        <v>94</v>
      </c>
      <c r="BE373" s="154">
        <v>42233.837916666664</v>
      </c>
      <c r="BF373" s="37" t="s">
        <v>77</v>
      </c>
      <c r="BG373" s="37" t="s">
        <v>1257</v>
      </c>
      <c r="BH373" s="37" t="s">
        <v>1240</v>
      </c>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row>
    <row r="374" spans="1:99" s="26" customFormat="1" ht="42">
      <c r="A374" s="26" t="s">
        <v>2163</v>
      </c>
      <c r="B374" s="161" t="s">
        <v>2164</v>
      </c>
      <c r="C374" s="166" t="s">
        <v>1236</v>
      </c>
      <c r="D374" s="37" t="s">
        <v>75</v>
      </c>
      <c r="E374" s="37" t="s">
        <v>75</v>
      </c>
      <c r="F374" s="37" t="s">
        <v>75</v>
      </c>
      <c r="G374" s="37" t="s">
        <v>75</v>
      </c>
      <c r="H374" s="37" t="s">
        <v>75</v>
      </c>
      <c r="I374" s="37" t="s">
        <v>75</v>
      </c>
      <c r="J374" s="37" t="s">
        <v>77</v>
      </c>
      <c r="K374" s="37" t="s">
        <v>75</v>
      </c>
      <c r="L374" s="37" t="s">
        <v>77</v>
      </c>
      <c r="M374" s="37" t="s">
        <v>77</v>
      </c>
      <c r="N374" s="37" t="s">
        <v>75</v>
      </c>
      <c r="O374" s="37" t="s">
        <v>75</v>
      </c>
      <c r="P374" s="37" t="s">
        <v>75</v>
      </c>
      <c r="Q374" s="37" t="s">
        <v>75</v>
      </c>
      <c r="R374" s="37" t="s">
        <v>75</v>
      </c>
      <c r="S374" s="37" t="s">
        <v>75</v>
      </c>
      <c r="T374" s="152">
        <v>42186</v>
      </c>
      <c r="U374" s="37" t="s">
        <v>81</v>
      </c>
      <c r="V374" s="37" t="s">
        <v>2164</v>
      </c>
      <c r="W374" s="37" t="s">
        <v>2165</v>
      </c>
      <c r="X374" s="37" t="s">
        <v>83</v>
      </c>
      <c r="Y374" s="37" t="s">
        <v>1185</v>
      </c>
      <c r="Z374" s="37" t="s">
        <v>1261</v>
      </c>
      <c r="AA374" s="37" t="s">
        <v>85</v>
      </c>
      <c r="AB374" s="153">
        <v>40</v>
      </c>
      <c r="AC374" s="37" t="s">
        <v>86</v>
      </c>
      <c r="AD374" s="37" t="s">
        <v>126</v>
      </c>
      <c r="AE374" s="37" t="s">
        <v>2055</v>
      </c>
      <c r="AF374" s="37" t="s">
        <v>88</v>
      </c>
      <c r="AG374" s="37" t="s">
        <v>89</v>
      </c>
      <c r="AH374" s="37" t="s">
        <v>77</v>
      </c>
      <c r="AI374" s="37" t="s">
        <v>77</v>
      </c>
      <c r="AJ374" s="37" t="s">
        <v>77</v>
      </c>
      <c r="AK374" s="37" t="s">
        <v>257</v>
      </c>
      <c r="AL374" s="37"/>
      <c r="AM374" s="37" t="s">
        <v>92</v>
      </c>
      <c r="AN374" s="37" t="s">
        <v>90</v>
      </c>
      <c r="AO374" s="37" t="s">
        <v>91</v>
      </c>
      <c r="AP374" s="37" t="s">
        <v>92</v>
      </c>
      <c r="AQ374" s="37" t="s">
        <v>77</v>
      </c>
      <c r="AR374" s="37" t="s">
        <v>77</v>
      </c>
      <c r="AS374" s="37" t="s">
        <v>77</v>
      </c>
      <c r="AT374" s="152">
        <v>37714</v>
      </c>
      <c r="AU374" s="37" t="s">
        <v>88</v>
      </c>
      <c r="AV374" s="37" t="s">
        <v>81</v>
      </c>
      <c r="AW374" s="37" t="s">
        <v>77</v>
      </c>
      <c r="AX374" s="37" t="s">
        <v>77</v>
      </c>
      <c r="AY374" s="37" t="s">
        <v>75</v>
      </c>
      <c r="AZ374" s="37" t="s">
        <v>77</v>
      </c>
      <c r="BA374" s="37" t="s">
        <v>93</v>
      </c>
      <c r="BB374" s="152">
        <v>37714</v>
      </c>
      <c r="BC374" s="37"/>
      <c r="BD374" s="37" t="s">
        <v>94</v>
      </c>
      <c r="BE374" s="154">
        <v>42233.837916666664</v>
      </c>
      <c r="BF374" s="37" t="s">
        <v>77</v>
      </c>
      <c r="BG374" s="37" t="s">
        <v>1257</v>
      </c>
      <c r="BH374" s="37" t="s">
        <v>1240</v>
      </c>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row>
    <row r="375" spans="1:99" s="26" customFormat="1" ht="56">
      <c r="A375" s="26" t="s">
        <v>2166</v>
      </c>
      <c r="B375" s="161" t="s">
        <v>2167</v>
      </c>
      <c r="C375" s="166" t="s">
        <v>1236</v>
      </c>
      <c r="D375" s="37" t="s">
        <v>75</v>
      </c>
      <c r="E375" s="37" t="s">
        <v>75</v>
      </c>
      <c r="F375" s="37" t="s">
        <v>75</v>
      </c>
      <c r="G375" s="37" t="s">
        <v>75</v>
      </c>
      <c r="H375" s="37" t="s">
        <v>75</v>
      </c>
      <c r="I375" s="37" t="s">
        <v>75</v>
      </c>
      <c r="J375" s="37" t="s">
        <v>77</v>
      </c>
      <c r="K375" s="37" t="s">
        <v>75</v>
      </c>
      <c r="L375" s="37" t="s">
        <v>77</v>
      </c>
      <c r="M375" s="37" t="s">
        <v>77</v>
      </c>
      <c r="N375" s="37" t="s">
        <v>75</v>
      </c>
      <c r="O375" s="37" t="s">
        <v>75</v>
      </c>
      <c r="P375" s="37" t="s">
        <v>75</v>
      </c>
      <c r="Q375" s="37" t="s">
        <v>75</v>
      </c>
      <c r="R375" s="37" t="s">
        <v>75</v>
      </c>
      <c r="S375" s="37" t="s">
        <v>75</v>
      </c>
      <c r="T375" s="152">
        <v>42186</v>
      </c>
      <c r="U375" s="37" t="s">
        <v>81</v>
      </c>
      <c r="V375" s="37" t="s">
        <v>2167</v>
      </c>
      <c r="W375" s="37" t="s">
        <v>2168</v>
      </c>
      <c r="X375" s="37" t="s">
        <v>83</v>
      </c>
      <c r="Y375" s="37" t="s">
        <v>1185</v>
      </c>
      <c r="Z375" s="37" t="s">
        <v>1261</v>
      </c>
      <c r="AA375" s="37" t="s">
        <v>85</v>
      </c>
      <c r="AB375" s="153">
        <v>40</v>
      </c>
      <c r="AC375" s="37" t="s">
        <v>86</v>
      </c>
      <c r="AD375" s="37" t="s">
        <v>126</v>
      </c>
      <c r="AE375" s="37" t="s">
        <v>2055</v>
      </c>
      <c r="AF375" s="37" t="s">
        <v>88</v>
      </c>
      <c r="AG375" s="37" t="s">
        <v>89</v>
      </c>
      <c r="AH375" s="37" t="s">
        <v>77</v>
      </c>
      <c r="AI375" s="37" t="s">
        <v>77</v>
      </c>
      <c r="AJ375" s="37" t="s">
        <v>77</v>
      </c>
      <c r="AK375" s="37" t="s">
        <v>257</v>
      </c>
      <c r="AL375" s="37"/>
      <c r="AM375" s="37" t="s">
        <v>92</v>
      </c>
      <c r="AN375" s="37" t="s">
        <v>90</v>
      </c>
      <c r="AO375" s="37" t="s">
        <v>91</v>
      </c>
      <c r="AP375" s="37" t="s">
        <v>92</v>
      </c>
      <c r="AQ375" s="37" t="s">
        <v>77</v>
      </c>
      <c r="AR375" s="37" t="s">
        <v>77</v>
      </c>
      <c r="AS375" s="37" t="s">
        <v>77</v>
      </c>
      <c r="AT375" s="152">
        <v>37714</v>
      </c>
      <c r="AU375" s="37" t="s">
        <v>88</v>
      </c>
      <c r="AV375" s="37" t="s">
        <v>81</v>
      </c>
      <c r="AW375" s="37" t="s">
        <v>77</v>
      </c>
      <c r="AX375" s="37" t="s">
        <v>77</v>
      </c>
      <c r="AY375" s="37" t="s">
        <v>75</v>
      </c>
      <c r="AZ375" s="37" t="s">
        <v>77</v>
      </c>
      <c r="BA375" s="37" t="s">
        <v>93</v>
      </c>
      <c r="BB375" s="152">
        <v>37714</v>
      </c>
      <c r="BC375" s="37"/>
      <c r="BD375" s="37" t="s">
        <v>94</v>
      </c>
      <c r="BE375" s="154">
        <v>42233.837916666664</v>
      </c>
      <c r="BF375" s="37" t="s">
        <v>77</v>
      </c>
      <c r="BG375" s="37" t="s">
        <v>1257</v>
      </c>
      <c r="BH375" s="37" t="s">
        <v>1240</v>
      </c>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row>
    <row r="376" spans="1:99" s="26" customFormat="1" ht="42">
      <c r="A376" s="26" t="s">
        <v>2169</v>
      </c>
      <c r="B376" s="161" t="s">
        <v>2170</v>
      </c>
      <c r="C376" s="166" t="s">
        <v>1236</v>
      </c>
      <c r="D376" s="37" t="s">
        <v>75</v>
      </c>
      <c r="E376" s="37" t="s">
        <v>75</v>
      </c>
      <c r="F376" s="37" t="s">
        <v>75</v>
      </c>
      <c r="G376" s="37" t="s">
        <v>75</v>
      </c>
      <c r="H376" s="37" t="s">
        <v>75</v>
      </c>
      <c r="I376" s="37" t="s">
        <v>75</v>
      </c>
      <c r="J376" s="37" t="s">
        <v>77</v>
      </c>
      <c r="K376" s="37" t="s">
        <v>75</v>
      </c>
      <c r="L376" s="37" t="s">
        <v>77</v>
      </c>
      <c r="M376" s="37" t="s">
        <v>77</v>
      </c>
      <c r="N376" s="37" t="s">
        <v>75</v>
      </c>
      <c r="O376" s="37" t="s">
        <v>75</v>
      </c>
      <c r="P376" s="37" t="s">
        <v>75</v>
      </c>
      <c r="Q376" s="37" t="s">
        <v>75</v>
      </c>
      <c r="R376" s="37" t="s">
        <v>75</v>
      </c>
      <c r="S376" s="37" t="s">
        <v>75</v>
      </c>
      <c r="T376" s="152">
        <v>42186</v>
      </c>
      <c r="U376" s="37" t="s">
        <v>81</v>
      </c>
      <c r="V376" s="37" t="s">
        <v>2170</v>
      </c>
      <c r="W376" s="37" t="s">
        <v>2171</v>
      </c>
      <c r="X376" s="37" t="s">
        <v>83</v>
      </c>
      <c r="Y376" s="37" t="s">
        <v>1185</v>
      </c>
      <c r="Z376" s="37" t="s">
        <v>1261</v>
      </c>
      <c r="AA376" s="37" t="s">
        <v>85</v>
      </c>
      <c r="AB376" s="153">
        <v>40</v>
      </c>
      <c r="AC376" s="37" t="s">
        <v>86</v>
      </c>
      <c r="AD376" s="37" t="s">
        <v>126</v>
      </c>
      <c r="AE376" s="37" t="s">
        <v>2055</v>
      </c>
      <c r="AF376" s="37" t="s">
        <v>88</v>
      </c>
      <c r="AG376" s="37" t="s">
        <v>89</v>
      </c>
      <c r="AH376" s="37" t="s">
        <v>77</v>
      </c>
      <c r="AI376" s="37" t="s">
        <v>77</v>
      </c>
      <c r="AJ376" s="37" t="s">
        <v>77</v>
      </c>
      <c r="AK376" s="37" t="s">
        <v>257</v>
      </c>
      <c r="AL376" s="37"/>
      <c r="AM376" s="37" t="s">
        <v>92</v>
      </c>
      <c r="AN376" s="37" t="s">
        <v>90</v>
      </c>
      <c r="AO376" s="37" t="s">
        <v>91</v>
      </c>
      <c r="AP376" s="37" t="s">
        <v>92</v>
      </c>
      <c r="AQ376" s="37" t="s">
        <v>77</v>
      </c>
      <c r="AR376" s="37" t="s">
        <v>77</v>
      </c>
      <c r="AS376" s="37" t="s">
        <v>77</v>
      </c>
      <c r="AT376" s="152">
        <v>37714</v>
      </c>
      <c r="AU376" s="37" t="s">
        <v>88</v>
      </c>
      <c r="AV376" s="37" t="s">
        <v>81</v>
      </c>
      <c r="AW376" s="37" t="s">
        <v>77</v>
      </c>
      <c r="AX376" s="37" t="s">
        <v>77</v>
      </c>
      <c r="AY376" s="37" t="s">
        <v>75</v>
      </c>
      <c r="AZ376" s="37" t="s">
        <v>77</v>
      </c>
      <c r="BA376" s="37" t="s">
        <v>93</v>
      </c>
      <c r="BB376" s="152">
        <v>37714</v>
      </c>
      <c r="BC376" s="37"/>
      <c r="BD376" s="37" t="s">
        <v>94</v>
      </c>
      <c r="BE376" s="154">
        <v>42233.837916666664</v>
      </c>
      <c r="BF376" s="37" t="s">
        <v>77</v>
      </c>
      <c r="BG376" s="37" t="s">
        <v>1257</v>
      </c>
      <c r="BH376" s="37" t="s">
        <v>1240</v>
      </c>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row>
    <row r="377" spans="1:99" s="26" customFormat="1" ht="42">
      <c r="A377" s="26" t="s">
        <v>2172</v>
      </c>
      <c r="B377" s="161" t="s">
        <v>2173</v>
      </c>
      <c r="C377" s="166" t="s">
        <v>1236</v>
      </c>
      <c r="D377" s="37" t="s">
        <v>75</v>
      </c>
      <c r="E377" s="37" t="s">
        <v>75</v>
      </c>
      <c r="F377" s="37" t="s">
        <v>75</v>
      </c>
      <c r="G377" s="37" t="s">
        <v>75</v>
      </c>
      <c r="H377" s="37" t="s">
        <v>75</v>
      </c>
      <c r="I377" s="37" t="s">
        <v>75</v>
      </c>
      <c r="J377" s="37" t="s">
        <v>77</v>
      </c>
      <c r="K377" s="37" t="s">
        <v>75</v>
      </c>
      <c r="L377" s="37" t="s">
        <v>77</v>
      </c>
      <c r="M377" s="37" t="s">
        <v>77</v>
      </c>
      <c r="N377" s="37" t="s">
        <v>75</v>
      </c>
      <c r="O377" s="37" t="s">
        <v>75</v>
      </c>
      <c r="P377" s="37" t="s">
        <v>75</v>
      </c>
      <c r="Q377" s="37" t="s">
        <v>75</v>
      </c>
      <c r="R377" s="37" t="s">
        <v>75</v>
      </c>
      <c r="S377" s="37" t="s">
        <v>75</v>
      </c>
      <c r="T377" s="152">
        <v>42186</v>
      </c>
      <c r="U377" s="37" t="s">
        <v>81</v>
      </c>
      <c r="V377" s="37" t="s">
        <v>2173</v>
      </c>
      <c r="W377" s="37" t="s">
        <v>2174</v>
      </c>
      <c r="X377" s="37" t="s">
        <v>83</v>
      </c>
      <c r="Y377" s="37" t="s">
        <v>1185</v>
      </c>
      <c r="Z377" s="37" t="s">
        <v>1261</v>
      </c>
      <c r="AA377" s="37" t="s">
        <v>85</v>
      </c>
      <c r="AB377" s="153">
        <v>40</v>
      </c>
      <c r="AC377" s="37" t="s">
        <v>86</v>
      </c>
      <c r="AD377" s="37" t="s">
        <v>126</v>
      </c>
      <c r="AE377" s="37" t="s">
        <v>2055</v>
      </c>
      <c r="AF377" s="37" t="s">
        <v>88</v>
      </c>
      <c r="AG377" s="37" t="s">
        <v>89</v>
      </c>
      <c r="AH377" s="37" t="s">
        <v>77</v>
      </c>
      <c r="AI377" s="37" t="s">
        <v>77</v>
      </c>
      <c r="AJ377" s="37" t="s">
        <v>77</v>
      </c>
      <c r="AK377" s="37" t="s">
        <v>257</v>
      </c>
      <c r="AL377" s="37"/>
      <c r="AM377" s="37" t="s">
        <v>92</v>
      </c>
      <c r="AN377" s="37" t="s">
        <v>90</v>
      </c>
      <c r="AO377" s="37" t="s">
        <v>91</v>
      </c>
      <c r="AP377" s="37" t="s">
        <v>92</v>
      </c>
      <c r="AQ377" s="37" t="s">
        <v>77</v>
      </c>
      <c r="AR377" s="37" t="s">
        <v>77</v>
      </c>
      <c r="AS377" s="37" t="s">
        <v>77</v>
      </c>
      <c r="AT377" s="152">
        <v>37714</v>
      </c>
      <c r="AU377" s="37" t="s">
        <v>88</v>
      </c>
      <c r="AV377" s="37" t="s">
        <v>81</v>
      </c>
      <c r="AW377" s="37" t="s">
        <v>77</v>
      </c>
      <c r="AX377" s="37" t="s">
        <v>77</v>
      </c>
      <c r="AY377" s="37" t="s">
        <v>75</v>
      </c>
      <c r="AZ377" s="37" t="s">
        <v>77</v>
      </c>
      <c r="BA377" s="37" t="s">
        <v>93</v>
      </c>
      <c r="BB377" s="152">
        <v>37714</v>
      </c>
      <c r="BC377" s="37"/>
      <c r="BD377" s="37" t="s">
        <v>94</v>
      </c>
      <c r="BE377" s="154">
        <v>42233.83792824074</v>
      </c>
      <c r="BF377" s="37" t="s">
        <v>77</v>
      </c>
      <c r="BG377" s="37" t="s">
        <v>1257</v>
      </c>
      <c r="BH377" s="37" t="s">
        <v>1240</v>
      </c>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row>
    <row r="378" spans="1:99" s="26" customFormat="1" ht="42">
      <c r="A378" s="26" t="s">
        <v>2175</v>
      </c>
      <c r="B378" s="161" t="s">
        <v>2176</v>
      </c>
      <c r="C378" s="166" t="s">
        <v>1236</v>
      </c>
      <c r="D378" s="37" t="s">
        <v>75</v>
      </c>
      <c r="E378" s="37" t="s">
        <v>75</v>
      </c>
      <c r="F378" s="37" t="s">
        <v>75</v>
      </c>
      <c r="G378" s="37" t="s">
        <v>75</v>
      </c>
      <c r="H378" s="37" t="s">
        <v>75</v>
      </c>
      <c r="I378" s="37" t="s">
        <v>75</v>
      </c>
      <c r="J378" s="37" t="s">
        <v>77</v>
      </c>
      <c r="K378" s="37" t="s">
        <v>75</v>
      </c>
      <c r="L378" s="37" t="s">
        <v>77</v>
      </c>
      <c r="M378" s="37" t="s">
        <v>77</v>
      </c>
      <c r="N378" s="37" t="s">
        <v>75</v>
      </c>
      <c r="O378" s="37" t="s">
        <v>75</v>
      </c>
      <c r="P378" s="37" t="s">
        <v>75</v>
      </c>
      <c r="Q378" s="37" t="s">
        <v>75</v>
      </c>
      <c r="R378" s="37" t="s">
        <v>75</v>
      </c>
      <c r="S378" s="37" t="s">
        <v>75</v>
      </c>
      <c r="T378" s="152">
        <v>42186</v>
      </c>
      <c r="U378" s="37" t="s">
        <v>81</v>
      </c>
      <c r="V378" s="37" t="s">
        <v>2176</v>
      </c>
      <c r="W378" s="37" t="s">
        <v>2177</v>
      </c>
      <c r="X378" s="37" t="s">
        <v>83</v>
      </c>
      <c r="Y378" s="37" t="s">
        <v>1185</v>
      </c>
      <c r="Z378" s="37" t="s">
        <v>2178</v>
      </c>
      <c r="AA378" s="37" t="s">
        <v>85</v>
      </c>
      <c r="AB378" s="153">
        <v>40</v>
      </c>
      <c r="AC378" s="37" t="s">
        <v>86</v>
      </c>
      <c r="AD378" s="37" t="s">
        <v>126</v>
      </c>
      <c r="AE378" s="37" t="s">
        <v>2055</v>
      </c>
      <c r="AF378" s="37" t="s">
        <v>88</v>
      </c>
      <c r="AG378" s="37" t="s">
        <v>89</v>
      </c>
      <c r="AH378" s="37" t="s">
        <v>77</v>
      </c>
      <c r="AI378" s="37" t="s">
        <v>77</v>
      </c>
      <c r="AJ378" s="37" t="s">
        <v>77</v>
      </c>
      <c r="AK378" s="37" t="s">
        <v>257</v>
      </c>
      <c r="AL378" s="37"/>
      <c r="AM378" s="37" t="s">
        <v>92</v>
      </c>
      <c r="AN378" s="37" t="s">
        <v>90</v>
      </c>
      <c r="AO378" s="37" t="s">
        <v>91</v>
      </c>
      <c r="AP378" s="37" t="s">
        <v>92</v>
      </c>
      <c r="AQ378" s="37" t="s">
        <v>77</v>
      </c>
      <c r="AR378" s="37" t="s">
        <v>77</v>
      </c>
      <c r="AS378" s="37" t="s">
        <v>77</v>
      </c>
      <c r="AT378" s="152">
        <v>37714</v>
      </c>
      <c r="AU378" s="37" t="s">
        <v>88</v>
      </c>
      <c r="AV378" s="37" t="s">
        <v>81</v>
      </c>
      <c r="AW378" s="37" t="s">
        <v>77</v>
      </c>
      <c r="AX378" s="37" t="s">
        <v>77</v>
      </c>
      <c r="AY378" s="37" t="s">
        <v>75</v>
      </c>
      <c r="AZ378" s="37" t="s">
        <v>77</v>
      </c>
      <c r="BA378" s="37" t="s">
        <v>93</v>
      </c>
      <c r="BB378" s="152">
        <v>37714</v>
      </c>
      <c r="BC378" s="37"/>
      <c r="BD378" s="37" t="s">
        <v>94</v>
      </c>
      <c r="BE378" s="154">
        <v>42233.83792824074</v>
      </c>
      <c r="BF378" s="37" t="s">
        <v>77</v>
      </c>
      <c r="BG378" s="37" t="s">
        <v>1257</v>
      </c>
      <c r="BH378" s="37" t="s">
        <v>1240</v>
      </c>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row>
    <row r="379" spans="1:99" s="26" customFormat="1" ht="42">
      <c r="A379" s="26" t="s">
        <v>2179</v>
      </c>
      <c r="B379" s="161" t="s">
        <v>2180</v>
      </c>
      <c r="C379" s="166" t="s">
        <v>1236</v>
      </c>
      <c r="D379" s="37" t="s">
        <v>75</v>
      </c>
      <c r="E379" s="37" t="s">
        <v>75</v>
      </c>
      <c r="F379" s="37" t="s">
        <v>75</v>
      </c>
      <c r="G379" s="37" t="s">
        <v>75</v>
      </c>
      <c r="H379" s="37" t="s">
        <v>75</v>
      </c>
      <c r="I379" s="37" t="s">
        <v>75</v>
      </c>
      <c r="J379" s="37" t="s">
        <v>77</v>
      </c>
      <c r="K379" s="37" t="s">
        <v>75</v>
      </c>
      <c r="L379" s="37" t="s">
        <v>77</v>
      </c>
      <c r="M379" s="37" t="s">
        <v>77</v>
      </c>
      <c r="N379" s="37" t="s">
        <v>75</v>
      </c>
      <c r="O379" s="37" t="s">
        <v>75</v>
      </c>
      <c r="P379" s="37" t="s">
        <v>75</v>
      </c>
      <c r="Q379" s="37" t="s">
        <v>75</v>
      </c>
      <c r="R379" s="37" t="s">
        <v>75</v>
      </c>
      <c r="S379" s="37" t="s">
        <v>75</v>
      </c>
      <c r="T379" s="152">
        <v>42186</v>
      </c>
      <c r="U379" s="37" t="s">
        <v>81</v>
      </c>
      <c r="V379" s="37" t="s">
        <v>2180</v>
      </c>
      <c r="W379" s="37" t="s">
        <v>2181</v>
      </c>
      <c r="X379" s="37" t="s">
        <v>83</v>
      </c>
      <c r="Y379" s="37" t="s">
        <v>1185</v>
      </c>
      <c r="Z379" s="37" t="s">
        <v>2178</v>
      </c>
      <c r="AA379" s="37" t="s">
        <v>85</v>
      </c>
      <c r="AB379" s="153">
        <v>40</v>
      </c>
      <c r="AC379" s="37" t="s">
        <v>86</v>
      </c>
      <c r="AD379" s="37" t="s">
        <v>126</v>
      </c>
      <c r="AE379" s="37" t="s">
        <v>2055</v>
      </c>
      <c r="AF379" s="37" t="s">
        <v>88</v>
      </c>
      <c r="AG379" s="37" t="s">
        <v>89</v>
      </c>
      <c r="AH379" s="37" t="s">
        <v>77</v>
      </c>
      <c r="AI379" s="37" t="s">
        <v>77</v>
      </c>
      <c r="AJ379" s="37" t="s">
        <v>77</v>
      </c>
      <c r="AK379" s="37" t="s">
        <v>257</v>
      </c>
      <c r="AL379" s="37"/>
      <c r="AM379" s="37" t="s">
        <v>92</v>
      </c>
      <c r="AN379" s="37" t="s">
        <v>90</v>
      </c>
      <c r="AO379" s="37" t="s">
        <v>91</v>
      </c>
      <c r="AP379" s="37" t="s">
        <v>92</v>
      </c>
      <c r="AQ379" s="37" t="s">
        <v>77</v>
      </c>
      <c r="AR379" s="37" t="s">
        <v>77</v>
      </c>
      <c r="AS379" s="37" t="s">
        <v>77</v>
      </c>
      <c r="AT379" s="152">
        <v>37714</v>
      </c>
      <c r="AU379" s="37" t="s">
        <v>88</v>
      </c>
      <c r="AV379" s="37" t="s">
        <v>81</v>
      </c>
      <c r="AW379" s="37" t="s">
        <v>77</v>
      </c>
      <c r="AX379" s="37" t="s">
        <v>77</v>
      </c>
      <c r="AY379" s="37" t="s">
        <v>75</v>
      </c>
      <c r="AZ379" s="37" t="s">
        <v>77</v>
      </c>
      <c r="BA379" s="37" t="s">
        <v>93</v>
      </c>
      <c r="BB379" s="152">
        <v>37714</v>
      </c>
      <c r="BC379" s="37"/>
      <c r="BD379" s="37" t="s">
        <v>94</v>
      </c>
      <c r="BE379" s="154">
        <v>42233.83797453704</v>
      </c>
      <c r="BF379" s="37" t="s">
        <v>77</v>
      </c>
      <c r="BG379" s="37" t="s">
        <v>1257</v>
      </c>
      <c r="BH379" s="37" t="s">
        <v>1240</v>
      </c>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row>
    <row r="380" spans="1:99" s="26" customFormat="1" ht="42">
      <c r="A380" s="26" t="s">
        <v>2182</v>
      </c>
      <c r="B380" s="161" t="s">
        <v>2183</v>
      </c>
      <c r="C380" s="166" t="s">
        <v>1236</v>
      </c>
      <c r="D380" s="37" t="s">
        <v>75</v>
      </c>
      <c r="E380" s="37" t="s">
        <v>75</v>
      </c>
      <c r="F380" s="37" t="s">
        <v>75</v>
      </c>
      <c r="G380" s="37" t="s">
        <v>75</v>
      </c>
      <c r="H380" s="37" t="s">
        <v>75</v>
      </c>
      <c r="I380" s="37" t="s">
        <v>75</v>
      </c>
      <c r="J380" s="37" t="s">
        <v>77</v>
      </c>
      <c r="K380" s="37" t="s">
        <v>75</v>
      </c>
      <c r="L380" s="37" t="s">
        <v>77</v>
      </c>
      <c r="M380" s="37" t="s">
        <v>77</v>
      </c>
      <c r="N380" s="37" t="s">
        <v>75</v>
      </c>
      <c r="O380" s="37" t="s">
        <v>75</v>
      </c>
      <c r="P380" s="37" t="s">
        <v>75</v>
      </c>
      <c r="Q380" s="37" t="s">
        <v>75</v>
      </c>
      <c r="R380" s="37" t="s">
        <v>75</v>
      </c>
      <c r="S380" s="37" t="s">
        <v>75</v>
      </c>
      <c r="T380" s="152">
        <v>42186</v>
      </c>
      <c r="U380" s="37" t="s">
        <v>81</v>
      </c>
      <c r="V380" s="37" t="s">
        <v>2183</v>
      </c>
      <c r="W380" s="37" t="s">
        <v>2184</v>
      </c>
      <c r="X380" s="37" t="s">
        <v>83</v>
      </c>
      <c r="Y380" s="37" t="s">
        <v>1185</v>
      </c>
      <c r="Z380" s="37" t="s">
        <v>2178</v>
      </c>
      <c r="AA380" s="37" t="s">
        <v>85</v>
      </c>
      <c r="AB380" s="153">
        <v>40</v>
      </c>
      <c r="AC380" s="37" t="s">
        <v>86</v>
      </c>
      <c r="AD380" s="37" t="s">
        <v>126</v>
      </c>
      <c r="AE380" s="37" t="s">
        <v>2055</v>
      </c>
      <c r="AF380" s="37" t="s">
        <v>88</v>
      </c>
      <c r="AG380" s="37" t="s">
        <v>89</v>
      </c>
      <c r="AH380" s="37" t="s">
        <v>77</v>
      </c>
      <c r="AI380" s="37" t="s">
        <v>77</v>
      </c>
      <c r="AJ380" s="37" t="s">
        <v>77</v>
      </c>
      <c r="AK380" s="37" t="s">
        <v>257</v>
      </c>
      <c r="AL380" s="37"/>
      <c r="AM380" s="37" t="s">
        <v>92</v>
      </c>
      <c r="AN380" s="37" t="s">
        <v>90</v>
      </c>
      <c r="AO380" s="37" t="s">
        <v>91</v>
      </c>
      <c r="AP380" s="37" t="s">
        <v>92</v>
      </c>
      <c r="AQ380" s="37" t="s">
        <v>77</v>
      </c>
      <c r="AR380" s="37" t="s">
        <v>77</v>
      </c>
      <c r="AS380" s="37" t="s">
        <v>77</v>
      </c>
      <c r="AT380" s="152">
        <v>37714</v>
      </c>
      <c r="AU380" s="37" t="s">
        <v>88</v>
      </c>
      <c r="AV380" s="37" t="s">
        <v>81</v>
      </c>
      <c r="AW380" s="37" t="s">
        <v>77</v>
      </c>
      <c r="AX380" s="37" t="s">
        <v>77</v>
      </c>
      <c r="AY380" s="37" t="s">
        <v>75</v>
      </c>
      <c r="AZ380" s="37" t="s">
        <v>77</v>
      </c>
      <c r="BA380" s="37" t="s">
        <v>93</v>
      </c>
      <c r="BB380" s="152">
        <v>37714</v>
      </c>
      <c r="BC380" s="37"/>
      <c r="BD380" s="37" t="s">
        <v>94</v>
      </c>
      <c r="BE380" s="154">
        <v>42233.83798611111</v>
      </c>
      <c r="BF380" s="37" t="s">
        <v>77</v>
      </c>
      <c r="BG380" s="37" t="s">
        <v>1257</v>
      </c>
      <c r="BH380" s="37" t="s">
        <v>1240</v>
      </c>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row>
    <row r="381" spans="1:99" s="26" customFormat="1" ht="42">
      <c r="A381" s="26" t="s">
        <v>2185</v>
      </c>
      <c r="B381" s="161" t="s">
        <v>2186</v>
      </c>
      <c r="C381" s="166" t="s">
        <v>1236</v>
      </c>
      <c r="D381" s="37" t="s">
        <v>75</v>
      </c>
      <c r="E381" s="37" t="s">
        <v>75</v>
      </c>
      <c r="F381" s="37" t="s">
        <v>75</v>
      </c>
      <c r="G381" s="37" t="s">
        <v>75</v>
      </c>
      <c r="H381" s="37" t="s">
        <v>75</v>
      </c>
      <c r="I381" s="37" t="s">
        <v>75</v>
      </c>
      <c r="J381" s="37" t="s">
        <v>77</v>
      </c>
      <c r="K381" s="37" t="s">
        <v>75</v>
      </c>
      <c r="L381" s="37" t="s">
        <v>77</v>
      </c>
      <c r="M381" s="37" t="s">
        <v>77</v>
      </c>
      <c r="N381" s="37" t="s">
        <v>75</v>
      </c>
      <c r="O381" s="37" t="s">
        <v>75</v>
      </c>
      <c r="P381" s="37" t="s">
        <v>75</v>
      </c>
      <c r="Q381" s="37" t="s">
        <v>75</v>
      </c>
      <c r="R381" s="37" t="s">
        <v>75</v>
      </c>
      <c r="S381" s="37" t="s">
        <v>75</v>
      </c>
      <c r="T381" s="152">
        <v>42186</v>
      </c>
      <c r="U381" s="37" t="s">
        <v>81</v>
      </c>
      <c r="V381" s="37" t="s">
        <v>2186</v>
      </c>
      <c r="W381" s="37" t="s">
        <v>2187</v>
      </c>
      <c r="X381" s="37" t="s">
        <v>83</v>
      </c>
      <c r="Y381" s="37" t="s">
        <v>1185</v>
      </c>
      <c r="Z381" s="37" t="s">
        <v>2178</v>
      </c>
      <c r="AA381" s="37" t="s">
        <v>85</v>
      </c>
      <c r="AB381" s="153">
        <v>40</v>
      </c>
      <c r="AC381" s="37" t="s">
        <v>86</v>
      </c>
      <c r="AD381" s="37" t="s">
        <v>126</v>
      </c>
      <c r="AE381" s="37" t="s">
        <v>2055</v>
      </c>
      <c r="AF381" s="37" t="s">
        <v>88</v>
      </c>
      <c r="AG381" s="37" t="s">
        <v>89</v>
      </c>
      <c r="AH381" s="37" t="s">
        <v>77</v>
      </c>
      <c r="AI381" s="37" t="s">
        <v>77</v>
      </c>
      <c r="AJ381" s="37" t="s">
        <v>77</v>
      </c>
      <c r="AK381" s="37" t="s">
        <v>257</v>
      </c>
      <c r="AL381" s="37"/>
      <c r="AM381" s="37" t="s">
        <v>92</v>
      </c>
      <c r="AN381" s="37" t="s">
        <v>90</v>
      </c>
      <c r="AO381" s="37" t="s">
        <v>91</v>
      </c>
      <c r="AP381" s="37" t="s">
        <v>92</v>
      </c>
      <c r="AQ381" s="37" t="s">
        <v>77</v>
      </c>
      <c r="AR381" s="37" t="s">
        <v>77</v>
      </c>
      <c r="AS381" s="37" t="s">
        <v>77</v>
      </c>
      <c r="AT381" s="152">
        <v>37714</v>
      </c>
      <c r="AU381" s="37" t="s">
        <v>88</v>
      </c>
      <c r="AV381" s="37" t="s">
        <v>81</v>
      </c>
      <c r="AW381" s="37" t="s">
        <v>77</v>
      </c>
      <c r="AX381" s="37" t="s">
        <v>77</v>
      </c>
      <c r="AY381" s="37" t="s">
        <v>75</v>
      </c>
      <c r="AZ381" s="37" t="s">
        <v>77</v>
      </c>
      <c r="BA381" s="37" t="s">
        <v>93</v>
      </c>
      <c r="BB381" s="152">
        <v>37714</v>
      </c>
      <c r="BC381" s="37"/>
      <c r="BD381" s="37" t="s">
        <v>94</v>
      </c>
      <c r="BE381" s="154">
        <v>42233.83798611111</v>
      </c>
      <c r="BF381" s="37" t="s">
        <v>77</v>
      </c>
      <c r="BG381" s="37" t="s">
        <v>1257</v>
      </c>
      <c r="BH381" s="37" t="s">
        <v>1240</v>
      </c>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row>
    <row r="382" spans="1:99" s="26" customFormat="1" ht="42">
      <c r="A382" s="26" t="s">
        <v>2188</v>
      </c>
      <c r="B382" s="161" t="s">
        <v>2189</v>
      </c>
      <c r="C382" s="166" t="s">
        <v>1236</v>
      </c>
      <c r="D382" s="37" t="s">
        <v>75</v>
      </c>
      <c r="E382" s="37" t="s">
        <v>75</v>
      </c>
      <c r="F382" s="37" t="s">
        <v>75</v>
      </c>
      <c r="G382" s="37" t="s">
        <v>75</v>
      </c>
      <c r="H382" s="37" t="s">
        <v>75</v>
      </c>
      <c r="I382" s="37" t="s">
        <v>75</v>
      </c>
      <c r="J382" s="37" t="s">
        <v>77</v>
      </c>
      <c r="K382" s="37" t="s">
        <v>75</v>
      </c>
      <c r="L382" s="37" t="s">
        <v>77</v>
      </c>
      <c r="M382" s="37" t="s">
        <v>77</v>
      </c>
      <c r="N382" s="37" t="s">
        <v>75</v>
      </c>
      <c r="O382" s="37" t="s">
        <v>75</v>
      </c>
      <c r="P382" s="37" t="s">
        <v>75</v>
      </c>
      <c r="Q382" s="37" t="s">
        <v>75</v>
      </c>
      <c r="R382" s="37" t="s">
        <v>75</v>
      </c>
      <c r="S382" s="37" t="s">
        <v>75</v>
      </c>
      <c r="T382" s="152">
        <v>42186</v>
      </c>
      <c r="U382" s="37" t="s">
        <v>81</v>
      </c>
      <c r="V382" s="37" t="s">
        <v>2189</v>
      </c>
      <c r="W382" s="37" t="s">
        <v>2190</v>
      </c>
      <c r="X382" s="37" t="s">
        <v>83</v>
      </c>
      <c r="Y382" s="37" t="s">
        <v>1185</v>
      </c>
      <c r="Z382" s="37" t="s">
        <v>2178</v>
      </c>
      <c r="AA382" s="37" t="s">
        <v>85</v>
      </c>
      <c r="AB382" s="153">
        <v>40</v>
      </c>
      <c r="AC382" s="37" t="s">
        <v>86</v>
      </c>
      <c r="AD382" s="37" t="s">
        <v>126</v>
      </c>
      <c r="AE382" s="37" t="s">
        <v>2055</v>
      </c>
      <c r="AF382" s="37" t="s">
        <v>88</v>
      </c>
      <c r="AG382" s="37" t="s">
        <v>89</v>
      </c>
      <c r="AH382" s="37" t="s">
        <v>77</v>
      </c>
      <c r="AI382" s="37" t="s">
        <v>77</v>
      </c>
      <c r="AJ382" s="37" t="s">
        <v>77</v>
      </c>
      <c r="AK382" s="37" t="s">
        <v>257</v>
      </c>
      <c r="AL382" s="37"/>
      <c r="AM382" s="37" t="s">
        <v>92</v>
      </c>
      <c r="AN382" s="37" t="s">
        <v>90</v>
      </c>
      <c r="AO382" s="37" t="s">
        <v>91</v>
      </c>
      <c r="AP382" s="37" t="s">
        <v>92</v>
      </c>
      <c r="AQ382" s="37" t="s">
        <v>77</v>
      </c>
      <c r="AR382" s="37" t="s">
        <v>77</v>
      </c>
      <c r="AS382" s="37" t="s">
        <v>77</v>
      </c>
      <c r="AT382" s="152">
        <v>37714</v>
      </c>
      <c r="AU382" s="37" t="s">
        <v>88</v>
      </c>
      <c r="AV382" s="37" t="s">
        <v>81</v>
      </c>
      <c r="AW382" s="37" t="s">
        <v>77</v>
      </c>
      <c r="AX382" s="37" t="s">
        <v>77</v>
      </c>
      <c r="AY382" s="37" t="s">
        <v>75</v>
      </c>
      <c r="AZ382" s="37" t="s">
        <v>77</v>
      </c>
      <c r="BA382" s="37" t="s">
        <v>93</v>
      </c>
      <c r="BB382" s="152">
        <v>37714</v>
      </c>
      <c r="BC382" s="37"/>
      <c r="BD382" s="37" t="s">
        <v>94</v>
      </c>
      <c r="BE382" s="154">
        <v>42233.83798611111</v>
      </c>
      <c r="BF382" s="37" t="s">
        <v>77</v>
      </c>
      <c r="BG382" s="37" t="s">
        <v>1257</v>
      </c>
      <c r="BH382" s="37" t="s">
        <v>1240</v>
      </c>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row>
    <row r="383" spans="1:99" s="26" customFormat="1" ht="28">
      <c r="A383" s="26" t="s">
        <v>2191</v>
      </c>
      <c r="B383" s="161" t="s">
        <v>2192</v>
      </c>
      <c r="C383" s="166" t="s">
        <v>1236</v>
      </c>
      <c r="D383" s="37" t="s">
        <v>75</v>
      </c>
      <c r="E383" s="37" t="s">
        <v>75</v>
      </c>
      <c r="F383" s="37" t="s">
        <v>75</v>
      </c>
      <c r="G383" s="37" t="s">
        <v>75</v>
      </c>
      <c r="H383" s="37" t="s">
        <v>75</v>
      </c>
      <c r="I383" s="37" t="s">
        <v>75</v>
      </c>
      <c r="J383" s="37" t="s">
        <v>77</v>
      </c>
      <c r="K383" s="37" t="s">
        <v>75</v>
      </c>
      <c r="L383" s="37" t="s">
        <v>77</v>
      </c>
      <c r="M383" s="37" t="s">
        <v>77</v>
      </c>
      <c r="N383" s="37" t="s">
        <v>75</v>
      </c>
      <c r="O383" s="37" t="s">
        <v>75</v>
      </c>
      <c r="P383" s="37" t="s">
        <v>75</v>
      </c>
      <c r="Q383" s="37" t="s">
        <v>75</v>
      </c>
      <c r="R383" s="37" t="s">
        <v>75</v>
      </c>
      <c r="S383" s="37" t="s">
        <v>75</v>
      </c>
      <c r="T383" s="152">
        <v>42186</v>
      </c>
      <c r="U383" s="37" t="s">
        <v>81</v>
      </c>
      <c r="V383" s="37" t="s">
        <v>2192</v>
      </c>
      <c r="W383" s="37" t="s">
        <v>2193</v>
      </c>
      <c r="X383" s="37" t="s">
        <v>83</v>
      </c>
      <c r="Y383" s="37" t="s">
        <v>1185</v>
      </c>
      <c r="Z383" s="37" t="s">
        <v>901</v>
      </c>
      <c r="AA383" s="37" t="s">
        <v>85</v>
      </c>
      <c r="AB383" s="153">
        <v>40</v>
      </c>
      <c r="AC383" s="37" t="s">
        <v>86</v>
      </c>
      <c r="AD383" s="37" t="s">
        <v>126</v>
      </c>
      <c r="AE383" s="37" t="s">
        <v>2055</v>
      </c>
      <c r="AF383" s="37" t="s">
        <v>88</v>
      </c>
      <c r="AG383" s="37" t="s">
        <v>77</v>
      </c>
      <c r="AH383" s="37" t="s">
        <v>77</v>
      </c>
      <c r="AI383" s="37" t="s">
        <v>77</v>
      </c>
      <c r="AJ383" s="37" t="s">
        <v>77</v>
      </c>
      <c r="AK383" s="37" t="s">
        <v>257</v>
      </c>
      <c r="AL383" s="37"/>
      <c r="AM383" s="37" t="s">
        <v>228</v>
      </c>
      <c r="AN383" s="37" t="s">
        <v>90</v>
      </c>
      <c r="AO383" s="37" t="s">
        <v>91</v>
      </c>
      <c r="AP383" s="37" t="s">
        <v>92</v>
      </c>
      <c r="AQ383" s="37" t="s">
        <v>77</v>
      </c>
      <c r="AR383" s="37" t="s">
        <v>77</v>
      </c>
      <c r="AS383" s="37" t="s">
        <v>77</v>
      </c>
      <c r="AT383" s="152">
        <v>37714</v>
      </c>
      <c r="AU383" s="37" t="s">
        <v>88</v>
      </c>
      <c r="AV383" s="37" t="s">
        <v>81</v>
      </c>
      <c r="AW383" s="37" t="s">
        <v>77</v>
      </c>
      <c r="AX383" s="37" t="s">
        <v>77</v>
      </c>
      <c r="AY383" s="37" t="s">
        <v>75</v>
      </c>
      <c r="AZ383" s="37" t="s">
        <v>77</v>
      </c>
      <c r="BA383" s="37" t="s">
        <v>93</v>
      </c>
      <c r="BB383" s="152">
        <v>37714</v>
      </c>
      <c r="BC383" s="37"/>
      <c r="BD383" s="37" t="s">
        <v>94</v>
      </c>
      <c r="BE383" s="154">
        <v>42233.83798611111</v>
      </c>
      <c r="BF383" s="37" t="s">
        <v>77</v>
      </c>
      <c r="BG383" s="37" t="s">
        <v>1239</v>
      </c>
      <c r="BH383" s="37" t="s">
        <v>1240</v>
      </c>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row>
    <row r="384" spans="1:99" s="26" customFormat="1" ht="42">
      <c r="A384" s="26" t="s">
        <v>2194</v>
      </c>
      <c r="B384" s="161" t="s">
        <v>2195</v>
      </c>
      <c r="C384" s="166" t="s">
        <v>1236</v>
      </c>
      <c r="D384" s="37" t="s">
        <v>75</v>
      </c>
      <c r="E384" s="37" t="s">
        <v>75</v>
      </c>
      <c r="F384" s="37" t="s">
        <v>75</v>
      </c>
      <c r="G384" s="37" t="s">
        <v>75</v>
      </c>
      <c r="H384" s="37" t="s">
        <v>75</v>
      </c>
      <c r="I384" s="37" t="s">
        <v>75</v>
      </c>
      <c r="J384" s="37" t="s">
        <v>77</v>
      </c>
      <c r="K384" s="37" t="s">
        <v>75</v>
      </c>
      <c r="L384" s="37" t="s">
        <v>77</v>
      </c>
      <c r="M384" s="37" t="s">
        <v>77</v>
      </c>
      <c r="N384" s="37" t="s">
        <v>75</v>
      </c>
      <c r="O384" s="37" t="s">
        <v>75</v>
      </c>
      <c r="P384" s="37" t="s">
        <v>75</v>
      </c>
      <c r="Q384" s="37" t="s">
        <v>75</v>
      </c>
      <c r="R384" s="37" t="s">
        <v>75</v>
      </c>
      <c r="S384" s="37" t="s">
        <v>75</v>
      </c>
      <c r="T384" s="152">
        <v>42186</v>
      </c>
      <c r="U384" s="37" t="s">
        <v>81</v>
      </c>
      <c r="V384" s="37" t="s">
        <v>2195</v>
      </c>
      <c r="W384" s="37" t="s">
        <v>2196</v>
      </c>
      <c r="X384" s="37" t="s">
        <v>83</v>
      </c>
      <c r="Y384" s="37" t="s">
        <v>1185</v>
      </c>
      <c r="Z384" s="37" t="s">
        <v>1196</v>
      </c>
      <c r="AA384" s="37" t="s">
        <v>85</v>
      </c>
      <c r="AB384" s="153">
        <v>40</v>
      </c>
      <c r="AC384" s="37" t="s">
        <v>86</v>
      </c>
      <c r="AD384" s="37" t="s">
        <v>126</v>
      </c>
      <c r="AE384" s="37" t="s">
        <v>2055</v>
      </c>
      <c r="AF384" s="37" t="s">
        <v>88</v>
      </c>
      <c r="AG384" s="37" t="s">
        <v>89</v>
      </c>
      <c r="AH384" s="37" t="s">
        <v>77</v>
      </c>
      <c r="AI384" s="37" t="s">
        <v>77</v>
      </c>
      <c r="AJ384" s="37" t="s">
        <v>77</v>
      </c>
      <c r="AK384" s="37" t="s">
        <v>257</v>
      </c>
      <c r="AL384" s="37"/>
      <c r="AM384" s="37" t="s">
        <v>228</v>
      </c>
      <c r="AN384" s="37" t="s">
        <v>90</v>
      </c>
      <c r="AO384" s="37" t="s">
        <v>91</v>
      </c>
      <c r="AP384" s="37" t="s">
        <v>92</v>
      </c>
      <c r="AQ384" s="37" t="s">
        <v>77</v>
      </c>
      <c r="AR384" s="37" t="s">
        <v>77</v>
      </c>
      <c r="AS384" s="37" t="s">
        <v>77</v>
      </c>
      <c r="AT384" s="152">
        <v>37714</v>
      </c>
      <c r="AU384" s="37" t="s">
        <v>88</v>
      </c>
      <c r="AV384" s="37" t="s">
        <v>81</v>
      </c>
      <c r="AW384" s="37" t="s">
        <v>77</v>
      </c>
      <c r="AX384" s="37" t="s">
        <v>77</v>
      </c>
      <c r="AY384" s="37" t="s">
        <v>75</v>
      </c>
      <c r="AZ384" s="37" t="s">
        <v>77</v>
      </c>
      <c r="BA384" s="37" t="s">
        <v>93</v>
      </c>
      <c r="BB384" s="152">
        <v>37714</v>
      </c>
      <c r="BC384" s="37"/>
      <c r="BD384" s="37" t="s">
        <v>94</v>
      </c>
      <c r="BE384" s="154">
        <v>42233.837997685187</v>
      </c>
      <c r="BF384" s="37" t="s">
        <v>77</v>
      </c>
      <c r="BG384" s="37" t="s">
        <v>1257</v>
      </c>
      <c r="BH384" s="37" t="s">
        <v>1240</v>
      </c>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row>
    <row r="385" spans="1:99" s="26" customFormat="1" ht="42">
      <c r="A385" s="26" t="s">
        <v>2197</v>
      </c>
      <c r="B385" s="161" t="s">
        <v>2198</v>
      </c>
      <c r="C385" s="166" t="s">
        <v>1236</v>
      </c>
      <c r="D385" s="37" t="s">
        <v>75</v>
      </c>
      <c r="E385" s="37" t="s">
        <v>75</v>
      </c>
      <c r="F385" s="37" t="s">
        <v>75</v>
      </c>
      <c r="G385" s="37" t="s">
        <v>75</v>
      </c>
      <c r="H385" s="37" t="s">
        <v>75</v>
      </c>
      <c r="I385" s="37" t="s">
        <v>75</v>
      </c>
      <c r="J385" s="37" t="s">
        <v>77</v>
      </c>
      <c r="K385" s="37" t="s">
        <v>75</v>
      </c>
      <c r="L385" s="37" t="s">
        <v>77</v>
      </c>
      <c r="M385" s="37" t="s">
        <v>77</v>
      </c>
      <c r="N385" s="37" t="s">
        <v>75</v>
      </c>
      <c r="O385" s="37" t="s">
        <v>75</v>
      </c>
      <c r="P385" s="37" t="s">
        <v>75</v>
      </c>
      <c r="Q385" s="37" t="s">
        <v>75</v>
      </c>
      <c r="R385" s="37" t="s">
        <v>75</v>
      </c>
      <c r="S385" s="37" t="s">
        <v>75</v>
      </c>
      <c r="T385" s="152">
        <v>42186</v>
      </c>
      <c r="U385" s="37" t="s">
        <v>81</v>
      </c>
      <c r="V385" s="37" t="s">
        <v>2198</v>
      </c>
      <c r="W385" s="37" t="s">
        <v>2199</v>
      </c>
      <c r="X385" s="37" t="s">
        <v>83</v>
      </c>
      <c r="Y385" s="37" t="s">
        <v>1185</v>
      </c>
      <c r="Z385" s="37" t="s">
        <v>885</v>
      </c>
      <c r="AA385" s="37" t="s">
        <v>85</v>
      </c>
      <c r="AB385" s="153">
        <v>40</v>
      </c>
      <c r="AC385" s="37" t="s">
        <v>86</v>
      </c>
      <c r="AD385" s="37" t="s">
        <v>126</v>
      </c>
      <c r="AE385" s="37" t="s">
        <v>2055</v>
      </c>
      <c r="AF385" s="37" t="s">
        <v>88</v>
      </c>
      <c r="AG385" s="37" t="s">
        <v>89</v>
      </c>
      <c r="AH385" s="37" t="s">
        <v>77</v>
      </c>
      <c r="AI385" s="37" t="s">
        <v>77</v>
      </c>
      <c r="AJ385" s="37" t="s">
        <v>77</v>
      </c>
      <c r="AK385" s="37" t="s">
        <v>257</v>
      </c>
      <c r="AL385" s="37"/>
      <c r="AM385" s="37" t="s">
        <v>228</v>
      </c>
      <c r="AN385" s="37" t="s">
        <v>90</v>
      </c>
      <c r="AO385" s="37" t="s">
        <v>91</v>
      </c>
      <c r="AP385" s="37" t="s">
        <v>92</v>
      </c>
      <c r="AQ385" s="37" t="s">
        <v>77</v>
      </c>
      <c r="AR385" s="37" t="s">
        <v>77</v>
      </c>
      <c r="AS385" s="37" t="s">
        <v>77</v>
      </c>
      <c r="AT385" s="152">
        <v>37714</v>
      </c>
      <c r="AU385" s="37" t="s">
        <v>88</v>
      </c>
      <c r="AV385" s="37" t="s">
        <v>81</v>
      </c>
      <c r="AW385" s="37" t="s">
        <v>77</v>
      </c>
      <c r="AX385" s="37" t="s">
        <v>77</v>
      </c>
      <c r="AY385" s="37" t="s">
        <v>75</v>
      </c>
      <c r="AZ385" s="37" t="s">
        <v>77</v>
      </c>
      <c r="BA385" s="37" t="s">
        <v>93</v>
      </c>
      <c r="BB385" s="152">
        <v>37714</v>
      </c>
      <c r="BC385" s="37"/>
      <c r="BD385" s="37" t="s">
        <v>94</v>
      </c>
      <c r="BE385" s="154">
        <v>42233.837997685187</v>
      </c>
      <c r="BF385" s="37" t="s">
        <v>77</v>
      </c>
      <c r="BG385" s="37" t="s">
        <v>1257</v>
      </c>
      <c r="BH385" s="37" t="s">
        <v>1240</v>
      </c>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row>
    <row r="386" spans="1:99" s="26" customFormat="1" ht="56">
      <c r="A386" s="26" t="s">
        <v>2200</v>
      </c>
      <c r="B386" s="161" t="s">
        <v>2201</v>
      </c>
      <c r="C386" s="166" t="s">
        <v>1236</v>
      </c>
      <c r="D386" s="37" t="s">
        <v>75</v>
      </c>
      <c r="E386" s="37" t="s">
        <v>75</v>
      </c>
      <c r="F386" s="37" t="s">
        <v>75</v>
      </c>
      <c r="G386" s="37" t="s">
        <v>75</v>
      </c>
      <c r="H386" s="37" t="s">
        <v>75</v>
      </c>
      <c r="I386" s="37" t="s">
        <v>75</v>
      </c>
      <c r="J386" s="37" t="s">
        <v>77</v>
      </c>
      <c r="K386" s="37" t="s">
        <v>75</v>
      </c>
      <c r="L386" s="37" t="s">
        <v>77</v>
      </c>
      <c r="M386" s="37" t="s">
        <v>77</v>
      </c>
      <c r="N386" s="37" t="s">
        <v>75</v>
      </c>
      <c r="O386" s="37" t="s">
        <v>75</v>
      </c>
      <c r="P386" s="37" t="s">
        <v>75</v>
      </c>
      <c r="Q386" s="37" t="s">
        <v>75</v>
      </c>
      <c r="R386" s="37" t="s">
        <v>75</v>
      </c>
      <c r="S386" s="37" t="s">
        <v>75</v>
      </c>
      <c r="T386" s="152">
        <v>42186</v>
      </c>
      <c r="U386" s="37" t="s">
        <v>81</v>
      </c>
      <c r="V386" s="37" t="s">
        <v>2201</v>
      </c>
      <c r="W386" s="37" t="s">
        <v>2202</v>
      </c>
      <c r="X386" s="37" t="s">
        <v>83</v>
      </c>
      <c r="Y386" s="37" t="s">
        <v>1185</v>
      </c>
      <c r="Z386" s="37" t="s">
        <v>889</v>
      </c>
      <c r="AA386" s="37" t="s">
        <v>85</v>
      </c>
      <c r="AB386" s="153">
        <v>40</v>
      </c>
      <c r="AC386" s="37" t="s">
        <v>86</v>
      </c>
      <c r="AD386" s="37" t="s">
        <v>126</v>
      </c>
      <c r="AE386" s="37" t="s">
        <v>2055</v>
      </c>
      <c r="AF386" s="37" t="s">
        <v>88</v>
      </c>
      <c r="AG386" s="37" t="s">
        <v>89</v>
      </c>
      <c r="AH386" s="37" t="s">
        <v>77</v>
      </c>
      <c r="AI386" s="37" t="s">
        <v>77</v>
      </c>
      <c r="AJ386" s="37" t="s">
        <v>77</v>
      </c>
      <c r="AK386" s="37" t="s">
        <v>257</v>
      </c>
      <c r="AL386" s="37"/>
      <c r="AM386" s="37" t="s">
        <v>228</v>
      </c>
      <c r="AN386" s="37" t="s">
        <v>90</v>
      </c>
      <c r="AO386" s="37" t="s">
        <v>91</v>
      </c>
      <c r="AP386" s="37" t="s">
        <v>92</v>
      </c>
      <c r="AQ386" s="37" t="s">
        <v>77</v>
      </c>
      <c r="AR386" s="37" t="s">
        <v>77</v>
      </c>
      <c r="AS386" s="37" t="s">
        <v>77</v>
      </c>
      <c r="AT386" s="152">
        <v>37714</v>
      </c>
      <c r="AU386" s="37" t="s">
        <v>88</v>
      </c>
      <c r="AV386" s="37" t="s">
        <v>81</v>
      </c>
      <c r="AW386" s="37" t="s">
        <v>77</v>
      </c>
      <c r="AX386" s="37" t="s">
        <v>77</v>
      </c>
      <c r="AY386" s="37" t="s">
        <v>75</v>
      </c>
      <c r="AZ386" s="37" t="s">
        <v>77</v>
      </c>
      <c r="BA386" s="37" t="s">
        <v>93</v>
      </c>
      <c r="BB386" s="152">
        <v>37714</v>
      </c>
      <c r="BC386" s="37"/>
      <c r="BD386" s="37" t="s">
        <v>94</v>
      </c>
      <c r="BE386" s="154">
        <v>42233.837997685187</v>
      </c>
      <c r="BF386" s="37" t="s">
        <v>77</v>
      </c>
      <c r="BG386" s="37" t="s">
        <v>1257</v>
      </c>
      <c r="BH386" s="37" t="s">
        <v>1240</v>
      </c>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row>
    <row r="387" spans="1:99" s="26" customFormat="1" ht="56">
      <c r="A387" s="26" t="s">
        <v>2203</v>
      </c>
      <c r="B387" s="161" t="s">
        <v>2204</v>
      </c>
      <c r="C387" s="166" t="s">
        <v>1236</v>
      </c>
      <c r="D387" s="37" t="s">
        <v>75</v>
      </c>
      <c r="E387" s="37" t="s">
        <v>75</v>
      </c>
      <c r="F387" s="37" t="s">
        <v>75</v>
      </c>
      <c r="G387" s="37" t="s">
        <v>75</v>
      </c>
      <c r="H387" s="37" t="s">
        <v>75</v>
      </c>
      <c r="I387" s="37" t="s">
        <v>75</v>
      </c>
      <c r="J387" s="37" t="s">
        <v>77</v>
      </c>
      <c r="K387" s="37" t="s">
        <v>75</v>
      </c>
      <c r="L387" s="37" t="s">
        <v>77</v>
      </c>
      <c r="M387" s="37" t="s">
        <v>77</v>
      </c>
      <c r="N387" s="37" t="s">
        <v>75</v>
      </c>
      <c r="O387" s="37" t="s">
        <v>75</v>
      </c>
      <c r="P387" s="37" t="s">
        <v>75</v>
      </c>
      <c r="Q387" s="37" t="s">
        <v>75</v>
      </c>
      <c r="R387" s="37" t="s">
        <v>75</v>
      </c>
      <c r="S387" s="37" t="s">
        <v>75</v>
      </c>
      <c r="T387" s="152">
        <v>42186</v>
      </c>
      <c r="U387" s="37" t="s">
        <v>81</v>
      </c>
      <c r="V387" s="37" t="s">
        <v>2204</v>
      </c>
      <c r="W387" s="37" t="s">
        <v>2205</v>
      </c>
      <c r="X387" s="37" t="s">
        <v>83</v>
      </c>
      <c r="Y387" s="37" t="s">
        <v>1185</v>
      </c>
      <c r="Z387" s="37" t="s">
        <v>901</v>
      </c>
      <c r="AA387" s="37" t="s">
        <v>85</v>
      </c>
      <c r="AB387" s="153">
        <v>40</v>
      </c>
      <c r="AC387" s="37" t="s">
        <v>86</v>
      </c>
      <c r="AD387" s="37" t="s">
        <v>126</v>
      </c>
      <c r="AE387" s="37" t="s">
        <v>2055</v>
      </c>
      <c r="AF387" s="37" t="s">
        <v>88</v>
      </c>
      <c r="AG387" s="37" t="s">
        <v>77</v>
      </c>
      <c r="AH387" s="37" t="s">
        <v>77</v>
      </c>
      <c r="AI387" s="37" t="s">
        <v>77</v>
      </c>
      <c r="AJ387" s="37" t="s">
        <v>77</v>
      </c>
      <c r="AK387" s="37" t="s">
        <v>257</v>
      </c>
      <c r="AL387" s="37"/>
      <c r="AM387" s="37" t="s">
        <v>228</v>
      </c>
      <c r="AN387" s="37" t="s">
        <v>90</v>
      </c>
      <c r="AO387" s="37" t="s">
        <v>91</v>
      </c>
      <c r="AP387" s="37" t="s">
        <v>92</v>
      </c>
      <c r="AQ387" s="37" t="s">
        <v>77</v>
      </c>
      <c r="AR387" s="37" t="s">
        <v>77</v>
      </c>
      <c r="AS387" s="37" t="s">
        <v>77</v>
      </c>
      <c r="AT387" s="152">
        <v>37714</v>
      </c>
      <c r="AU387" s="37" t="s">
        <v>88</v>
      </c>
      <c r="AV387" s="37" t="s">
        <v>81</v>
      </c>
      <c r="AW387" s="37" t="s">
        <v>77</v>
      </c>
      <c r="AX387" s="37" t="s">
        <v>77</v>
      </c>
      <c r="AY387" s="37" t="s">
        <v>75</v>
      </c>
      <c r="AZ387" s="37" t="s">
        <v>77</v>
      </c>
      <c r="BA387" s="37" t="s">
        <v>93</v>
      </c>
      <c r="BB387" s="152">
        <v>37714</v>
      </c>
      <c r="BC387" s="37"/>
      <c r="BD387" s="37" t="s">
        <v>94</v>
      </c>
      <c r="BE387" s="154">
        <v>42233.837997685187</v>
      </c>
      <c r="BF387" s="37" t="s">
        <v>77</v>
      </c>
      <c r="BG387" s="37" t="s">
        <v>1239</v>
      </c>
      <c r="BH387" s="37" t="s">
        <v>1240</v>
      </c>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row>
    <row r="388" spans="1:99" s="26" customFormat="1" ht="56">
      <c r="A388" s="26" t="s">
        <v>2206</v>
      </c>
      <c r="B388" s="161" t="s">
        <v>2207</v>
      </c>
      <c r="C388" s="166" t="s">
        <v>1236</v>
      </c>
      <c r="D388" s="37" t="s">
        <v>75</v>
      </c>
      <c r="E388" s="37" t="s">
        <v>75</v>
      </c>
      <c r="F388" s="37" t="s">
        <v>75</v>
      </c>
      <c r="G388" s="37" t="s">
        <v>75</v>
      </c>
      <c r="H388" s="37" t="s">
        <v>75</v>
      </c>
      <c r="I388" s="37" t="s">
        <v>75</v>
      </c>
      <c r="J388" s="37" t="s">
        <v>77</v>
      </c>
      <c r="K388" s="37" t="s">
        <v>75</v>
      </c>
      <c r="L388" s="37" t="s">
        <v>77</v>
      </c>
      <c r="M388" s="37" t="s">
        <v>77</v>
      </c>
      <c r="N388" s="37" t="s">
        <v>75</v>
      </c>
      <c r="O388" s="37" t="s">
        <v>75</v>
      </c>
      <c r="P388" s="37" t="s">
        <v>75</v>
      </c>
      <c r="Q388" s="37" t="s">
        <v>75</v>
      </c>
      <c r="R388" s="37" t="s">
        <v>75</v>
      </c>
      <c r="S388" s="37" t="s">
        <v>75</v>
      </c>
      <c r="T388" s="152">
        <v>42186</v>
      </c>
      <c r="U388" s="37" t="s">
        <v>81</v>
      </c>
      <c r="V388" s="37" t="s">
        <v>2207</v>
      </c>
      <c r="W388" s="37" t="s">
        <v>2208</v>
      </c>
      <c r="X388" s="37" t="s">
        <v>83</v>
      </c>
      <c r="Y388" s="37" t="s">
        <v>1185</v>
      </c>
      <c r="Z388" s="37" t="s">
        <v>901</v>
      </c>
      <c r="AA388" s="37" t="s">
        <v>85</v>
      </c>
      <c r="AB388" s="153">
        <v>40</v>
      </c>
      <c r="AC388" s="37" t="s">
        <v>86</v>
      </c>
      <c r="AD388" s="37" t="s">
        <v>126</v>
      </c>
      <c r="AE388" s="37" t="s">
        <v>2055</v>
      </c>
      <c r="AF388" s="37" t="s">
        <v>88</v>
      </c>
      <c r="AG388" s="37" t="s">
        <v>77</v>
      </c>
      <c r="AH388" s="37" t="s">
        <v>77</v>
      </c>
      <c r="AI388" s="37" t="s">
        <v>77</v>
      </c>
      <c r="AJ388" s="37" t="s">
        <v>77</v>
      </c>
      <c r="AK388" s="37" t="s">
        <v>257</v>
      </c>
      <c r="AL388" s="37"/>
      <c r="AM388" s="37" t="s">
        <v>228</v>
      </c>
      <c r="AN388" s="37" t="s">
        <v>90</v>
      </c>
      <c r="AO388" s="37" t="s">
        <v>91</v>
      </c>
      <c r="AP388" s="37" t="s">
        <v>92</v>
      </c>
      <c r="AQ388" s="37" t="s">
        <v>77</v>
      </c>
      <c r="AR388" s="37" t="s">
        <v>77</v>
      </c>
      <c r="AS388" s="37" t="s">
        <v>77</v>
      </c>
      <c r="AT388" s="152">
        <v>37714</v>
      </c>
      <c r="AU388" s="37" t="s">
        <v>88</v>
      </c>
      <c r="AV388" s="37" t="s">
        <v>81</v>
      </c>
      <c r="AW388" s="37" t="s">
        <v>77</v>
      </c>
      <c r="AX388" s="37" t="s">
        <v>77</v>
      </c>
      <c r="AY388" s="37" t="s">
        <v>75</v>
      </c>
      <c r="AZ388" s="37" t="s">
        <v>77</v>
      </c>
      <c r="BA388" s="37" t="s">
        <v>93</v>
      </c>
      <c r="BB388" s="152">
        <v>37714</v>
      </c>
      <c r="BC388" s="37"/>
      <c r="BD388" s="37" t="s">
        <v>94</v>
      </c>
      <c r="BE388" s="154">
        <v>42233.837997685187</v>
      </c>
      <c r="BF388" s="37" t="s">
        <v>77</v>
      </c>
      <c r="BG388" s="37" t="s">
        <v>1239</v>
      </c>
      <c r="BH388" s="37" t="s">
        <v>1240</v>
      </c>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row>
    <row r="389" spans="1:99" s="26" customFormat="1" ht="56">
      <c r="A389" s="26" t="s">
        <v>2209</v>
      </c>
      <c r="B389" s="161" t="s">
        <v>2210</v>
      </c>
      <c r="C389" s="166" t="s">
        <v>1236</v>
      </c>
      <c r="D389" s="37" t="s">
        <v>75</v>
      </c>
      <c r="E389" s="37" t="s">
        <v>75</v>
      </c>
      <c r="F389" s="37" t="s">
        <v>75</v>
      </c>
      <c r="G389" s="37" t="s">
        <v>75</v>
      </c>
      <c r="H389" s="37" t="s">
        <v>75</v>
      </c>
      <c r="I389" s="37" t="s">
        <v>75</v>
      </c>
      <c r="J389" s="37" t="s">
        <v>77</v>
      </c>
      <c r="K389" s="37" t="s">
        <v>75</v>
      </c>
      <c r="L389" s="37" t="s">
        <v>77</v>
      </c>
      <c r="M389" s="37" t="s">
        <v>77</v>
      </c>
      <c r="N389" s="37" t="s">
        <v>75</v>
      </c>
      <c r="O389" s="37" t="s">
        <v>75</v>
      </c>
      <c r="P389" s="37" t="s">
        <v>75</v>
      </c>
      <c r="Q389" s="37" t="s">
        <v>75</v>
      </c>
      <c r="R389" s="37" t="s">
        <v>75</v>
      </c>
      <c r="S389" s="37" t="s">
        <v>75</v>
      </c>
      <c r="T389" s="152">
        <v>42186</v>
      </c>
      <c r="U389" s="37" t="s">
        <v>81</v>
      </c>
      <c r="V389" s="37" t="s">
        <v>2210</v>
      </c>
      <c r="W389" s="37" t="s">
        <v>2211</v>
      </c>
      <c r="X389" s="37" t="s">
        <v>83</v>
      </c>
      <c r="Y389" s="37" t="s">
        <v>1185</v>
      </c>
      <c r="Z389" s="37" t="s">
        <v>901</v>
      </c>
      <c r="AA389" s="37" t="s">
        <v>85</v>
      </c>
      <c r="AB389" s="153">
        <v>40</v>
      </c>
      <c r="AC389" s="37" t="s">
        <v>86</v>
      </c>
      <c r="AD389" s="37" t="s">
        <v>126</v>
      </c>
      <c r="AE389" s="37" t="s">
        <v>2055</v>
      </c>
      <c r="AF389" s="37" t="s">
        <v>88</v>
      </c>
      <c r="AG389" s="37" t="s">
        <v>77</v>
      </c>
      <c r="AH389" s="37" t="s">
        <v>77</v>
      </c>
      <c r="AI389" s="37" t="s">
        <v>77</v>
      </c>
      <c r="AJ389" s="37" t="s">
        <v>77</v>
      </c>
      <c r="AK389" s="37" t="s">
        <v>257</v>
      </c>
      <c r="AL389" s="37"/>
      <c r="AM389" s="37" t="s">
        <v>228</v>
      </c>
      <c r="AN389" s="37" t="s">
        <v>90</v>
      </c>
      <c r="AO389" s="37" t="s">
        <v>91</v>
      </c>
      <c r="AP389" s="37" t="s">
        <v>92</v>
      </c>
      <c r="AQ389" s="37" t="s">
        <v>77</v>
      </c>
      <c r="AR389" s="37" t="s">
        <v>77</v>
      </c>
      <c r="AS389" s="37" t="s">
        <v>77</v>
      </c>
      <c r="AT389" s="152">
        <v>37714</v>
      </c>
      <c r="AU389" s="37" t="s">
        <v>88</v>
      </c>
      <c r="AV389" s="37" t="s">
        <v>81</v>
      </c>
      <c r="AW389" s="37" t="s">
        <v>77</v>
      </c>
      <c r="AX389" s="37" t="s">
        <v>77</v>
      </c>
      <c r="AY389" s="37" t="s">
        <v>75</v>
      </c>
      <c r="AZ389" s="37" t="s">
        <v>77</v>
      </c>
      <c r="BA389" s="37" t="s">
        <v>93</v>
      </c>
      <c r="BB389" s="152">
        <v>37714</v>
      </c>
      <c r="BC389" s="37"/>
      <c r="BD389" s="37" t="s">
        <v>94</v>
      </c>
      <c r="BE389" s="154">
        <v>42233.837997685187</v>
      </c>
      <c r="BF389" s="37" t="s">
        <v>77</v>
      </c>
      <c r="BG389" s="37" t="s">
        <v>1239</v>
      </c>
      <c r="BH389" s="37" t="s">
        <v>1240</v>
      </c>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row>
    <row r="390" spans="1:99" s="26" customFormat="1" ht="56">
      <c r="A390" s="26" t="s">
        <v>2212</v>
      </c>
      <c r="B390" s="161" t="s">
        <v>2213</v>
      </c>
      <c r="C390" s="166" t="s">
        <v>1236</v>
      </c>
      <c r="D390" s="37" t="s">
        <v>75</v>
      </c>
      <c r="E390" s="37" t="s">
        <v>75</v>
      </c>
      <c r="F390" s="37" t="s">
        <v>75</v>
      </c>
      <c r="G390" s="37" t="s">
        <v>75</v>
      </c>
      <c r="H390" s="37" t="s">
        <v>75</v>
      </c>
      <c r="I390" s="37" t="s">
        <v>75</v>
      </c>
      <c r="J390" s="37" t="s">
        <v>77</v>
      </c>
      <c r="K390" s="37" t="s">
        <v>75</v>
      </c>
      <c r="L390" s="37" t="s">
        <v>77</v>
      </c>
      <c r="M390" s="37" t="s">
        <v>77</v>
      </c>
      <c r="N390" s="37" t="s">
        <v>75</v>
      </c>
      <c r="O390" s="37" t="s">
        <v>75</v>
      </c>
      <c r="P390" s="37" t="s">
        <v>75</v>
      </c>
      <c r="Q390" s="37" t="s">
        <v>75</v>
      </c>
      <c r="R390" s="37" t="s">
        <v>75</v>
      </c>
      <c r="S390" s="37" t="s">
        <v>75</v>
      </c>
      <c r="T390" s="152">
        <v>42186</v>
      </c>
      <c r="U390" s="37" t="s">
        <v>81</v>
      </c>
      <c r="V390" s="37" t="s">
        <v>2213</v>
      </c>
      <c r="W390" s="37" t="s">
        <v>2214</v>
      </c>
      <c r="X390" s="37" t="s">
        <v>83</v>
      </c>
      <c r="Y390" s="37" t="s">
        <v>1185</v>
      </c>
      <c r="Z390" s="37" t="s">
        <v>1196</v>
      </c>
      <c r="AA390" s="37" t="s">
        <v>85</v>
      </c>
      <c r="AB390" s="153">
        <v>40</v>
      </c>
      <c r="AC390" s="37" t="s">
        <v>86</v>
      </c>
      <c r="AD390" s="37" t="s">
        <v>126</v>
      </c>
      <c r="AE390" s="37" t="s">
        <v>2055</v>
      </c>
      <c r="AF390" s="37" t="s">
        <v>88</v>
      </c>
      <c r="AG390" s="37" t="s">
        <v>89</v>
      </c>
      <c r="AH390" s="37" t="s">
        <v>77</v>
      </c>
      <c r="AI390" s="37" t="s">
        <v>77</v>
      </c>
      <c r="AJ390" s="37" t="s">
        <v>77</v>
      </c>
      <c r="AK390" s="37" t="s">
        <v>257</v>
      </c>
      <c r="AL390" s="37"/>
      <c r="AM390" s="37" t="s">
        <v>228</v>
      </c>
      <c r="AN390" s="37" t="s">
        <v>90</v>
      </c>
      <c r="AO390" s="37" t="s">
        <v>91</v>
      </c>
      <c r="AP390" s="37" t="s">
        <v>92</v>
      </c>
      <c r="AQ390" s="37" t="s">
        <v>77</v>
      </c>
      <c r="AR390" s="37" t="s">
        <v>77</v>
      </c>
      <c r="AS390" s="37" t="s">
        <v>77</v>
      </c>
      <c r="AT390" s="152">
        <v>37714</v>
      </c>
      <c r="AU390" s="37" t="s">
        <v>88</v>
      </c>
      <c r="AV390" s="37" t="s">
        <v>81</v>
      </c>
      <c r="AW390" s="37" t="s">
        <v>77</v>
      </c>
      <c r="AX390" s="37" t="s">
        <v>77</v>
      </c>
      <c r="AY390" s="37" t="s">
        <v>75</v>
      </c>
      <c r="AZ390" s="37" t="s">
        <v>77</v>
      </c>
      <c r="BA390" s="37" t="s">
        <v>93</v>
      </c>
      <c r="BB390" s="152">
        <v>37714</v>
      </c>
      <c r="BC390" s="37"/>
      <c r="BD390" s="37" t="s">
        <v>94</v>
      </c>
      <c r="BE390" s="154">
        <v>42233.838009259256</v>
      </c>
      <c r="BF390" s="37" t="s">
        <v>77</v>
      </c>
      <c r="BG390" s="37" t="s">
        <v>1257</v>
      </c>
      <c r="BH390" s="37" t="s">
        <v>1240</v>
      </c>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row>
    <row r="391" spans="1:99" s="26" customFormat="1" ht="70">
      <c r="A391" s="26" t="s">
        <v>2215</v>
      </c>
      <c r="B391" s="161" t="s">
        <v>2216</v>
      </c>
      <c r="C391" s="166" t="s">
        <v>1236</v>
      </c>
      <c r="D391" s="37" t="s">
        <v>75</v>
      </c>
      <c r="E391" s="37" t="s">
        <v>75</v>
      </c>
      <c r="F391" s="37" t="s">
        <v>75</v>
      </c>
      <c r="G391" s="37" t="s">
        <v>75</v>
      </c>
      <c r="H391" s="37" t="s">
        <v>75</v>
      </c>
      <c r="I391" s="37" t="s">
        <v>75</v>
      </c>
      <c r="J391" s="37" t="s">
        <v>77</v>
      </c>
      <c r="K391" s="37" t="s">
        <v>75</v>
      </c>
      <c r="L391" s="37" t="s">
        <v>77</v>
      </c>
      <c r="M391" s="37" t="s">
        <v>77</v>
      </c>
      <c r="N391" s="37" t="s">
        <v>75</v>
      </c>
      <c r="O391" s="37" t="s">
        <v>75</v>
      </c>
      <c r="P391" s="37" t="s">
        <v>75</v>
      </c>
      <c r="Q391" s="37" t="s">
        <v>75</v>
      </c>
      <c r="R391" s="37" t="s">
        <v>75</v>
      </c>
      <c r="S391" s="37" t="s">
        <v>75</v>
      </c>
      <c r="T391" s="152">
        <v>42186</v>
      </c>
      <c r="U391" s="37" t="s">
        <v>81</v>
      </c>
      <c r="V391" s="37" t="s">
        <v>2216</v>
      </c>
      <c r="W391" s="37" t="s">
        <v>2217</v>
      </c>
      <c r="X391" s="37" t="s">
        <v>83</v>
      </c>
      <c r="Y391" s="37" t="s">
        <v>1185</v>
      </c>
      <c r="Z391" s="37" t="s">
        <v>1196</v>
      </c>
      <c r="AA391" s="37" t="s">
        <v>85</v>
      </c>
      <c r="AB391" s="153">
        <v>40</v>
      </c>
      <c r="AC391" s="37" t="s">
        <v>86</v>
      </c>
      <c r="AD391" s="37" t="s">
        <v>126</v>
      </c>
      <c r="AE391" s="37" t="s">
        <v>2055</v>
      </c>
      <c r="AF391" s="37" t="s">
        <v>88</v>
      </c>
      <c r="AG391" s="37" t="s">
        <v>77</v>
      </c>
      <c r="AH391" s="37" t="s">
        <v>77</v>
      </c>
      <c r="AI391" s="37" t="s">
        <v>77</v>
      </c>
      <c r="AJ391" s="37" t="s">
        <v>77</v>
      </c>
      <c r="AK391" s="37" t="s">
        <v>257</v>
      </c>
      <c r="AL391" s="37"/>
      <c r="AM391" s="37" t="s">
        <v>228</v>
      </c>
      <c r="AN391" s="37" t="s">
        <v>90</v>
      </c>
      <c r="AO391" s="37" t="s">
        <v>91</v>
      </c>
      <c r="AP391" s="37" t="s">
        <v>92</v>
      </c>
      <c r="AQ391" s="37" t="s">
        <v>77</v>
      </c>
      <c r="AR391" s="37" t="s">
        <v>77</v>
      </c>
      <c r="AS391" s="37" t="s">
        <v>77</v>
      </c>
      <c r="AT391" s="152">
        <v>37714</v>
      </c>
      <c r="AU391" s="37" t="s">
        <v>88</v>
      </c>
      <c r="AV391" s="37" t="s">
        <v>81</v>
      </c>
      <c r="AW391" s="37" t="s">
        <v>77</v>
      </c>
      <c r="AX391" s="37" t="s">
        <v>77</v>
      </c>
      <c r="AY391" s="37" t="s">
        <v>75</v>
      </c>
      <c r="AZ391" s="37" t="s">
        <v>77</v>
      </c>
      <c r="BA391" s="37" t="s">
        <v>93</v>
      </c>
      <c r="BB391" s="152">
        <v>37714</v>
      </c>
      <c r="BC391" s="37"/>
      <c r="BD391" s="37" t="s">
        <v>94</v>
      </c>
      <c r="BE391" s="154">
        <v>42233.838009259256</v>
      </c>
      <c r="BF391" s="37" t="s">
        <v>77</v>
      </c>
      <c r="BG391" s="37" t="s">
        <v>1239</v>
      </c>
      <c r="BH391" s="37" t="s">
        <v>1240</v>
      </c>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row>
    <row r="392" spans="1:99" s="26" customFormat="1" ht="56">
      <c r="A392" s="26" t="s">
        <v>2218</v>
      </c>
      <c r="B392" s="161" t="s">
        <v>2219</v>
      </c>
      <c r="C392" s="166" t="s">
        <v>1236</v>
      </c>
      <c r="D392" s="37" t="s">
        <v>75</v>
      </c>
      <c r="E392" s="37" t="s">
        <v>75</v>
      </c>
      <c r="F392" s="37" t="s">
        <v>75</v>
      </c>
      <c r="G392" s="37" t="s">
        <v>75</v>
      </c>
      <c r="H392" s="37" t="s">
        <v>75</v>
      </c>
      <c r="I392" s="37" t="s">
        <v>75</v>
      </c>
      <c r="J392" s="37" t="s">
        <v>77</v>
      </c>
      <c r="K392" s="37" t="s">
        <v>75</v>
      </c>
      <c r="L392" s="37" t="s">
        <v>77</v>
      </c>
      <c r="M392" s="37" t="s">
        <v>77</v>
      </c>
      <c r="N392" s="37" t="s">
        <v>75</v>
      </c>
      <c r="O392" s="37" t="s">
        <v>75</v>
      </c>
      <c r="P392" s="37" t="s">
        <v>75</v>
      </c>
      <c r="Q392" s="37" t="s">
        <v>75</v>
      </c>
      <c r="R392" s="37" t="s">
        <v>75</v>
      </c>
      <c r="S392" s="37" t="s">
        <v>75</v>
      </c>
      <c r="T392" s="152">
        <v>42186</v>
      </c>
      <c r="U392" s="37" t="s">
        <v>81</v>
      </c>
      <c r="V392" s="37" t="s">
        <v>2219</v>
      </c>
      <c r="W392" s="37" t="s">
        <v>2220</v>
      </c>
      <c r="X392" s="37" t="s">
        <v>83</v>
      </c>
      <c r="Y392" s="37" t="s">
        <v>1185</v>
      </c>
      <c r="Z392" s="37" t="s">
        <v>1196</v>
      </c>
      <c r="AA392" s="37" t="s">
        <v>85</v>
      </c>
      <c r="AB392" s="153">
        <v>40</v>
      </c>
      <c r="AC392" s="37" t="s">
        <v>86</v>
      </c>
      <c r="AD392" s="37" t="s">
        <v>126</v>
      </c>
      <c r="AE392" s="37" t="s">
        <v>2055</v>
      </c>
      <c r="AF392" s="37" t="s">
        <v>88</v>
      </c>
      <c r="AG392" s="37" t="s">
        <v>77</v>
      </c>
      <c r="AH392" s="37" t="s">
        <v>77</v>
      </c>
      <c r="AI392" s="37" t="s">
        <v>77</v>
      </c>
      <c r="AJ392" s="37" t="s">
        <v>77</v>
      </c>
      <c r="AK392" s="37" t="s">
        <v>257</v>
      </c>
      <c r="AL392" s="37"/>
      <c r="AM392" s="37" t="s">
        <v>228</v>
      </c>
      <c r="AN392" s="37" t="s">
        <v>90</v>
      </c>
      <c r="AO392" s="37" t="s">
        <v>91</v>
      </c>
      <c r="AP392" s="37" t="s">
        <v>92</v>
      </c>
      <c r="AQ392" s="37" t="s">
        <v>77</v>
      </c>
      <c r="AR392" s="37" t="s">
        <v>77</v>
      </c>
      <c r="AS392" s="37" t="s">
        <v>77</v>
      </c>
      <c r="AT392" s="152">
        <v>37714</v>
      </c>
      <c r="AU392" s="37" t="s">
        <v>88</v>
      </c>
      <c r="AV392" s="37" t="s">
        <v>81</v>
      </c>
      <c r="AW392" s="37" t="s">
        <v>77</v>
      </c>
      <c r="AX392" s="37" t="s">
        <v>77</v>
      </c>
      <c r="AY392" s="37" t="s">
        <v>75</v>
      </c>
      <c r="AZ392" s="37" t="s">
        <v>77</v>
      </c>
      <c r="BA392" s="37" t="s">
        <v>93</v>
      </c>
      <c r="BB392" s="152">
        <v>37714</v>
      </c>
      <c r="BC392" s="37"/>
      <c r="BD392" s="37" t="s">
        <v>94</v>
      </c>
      <c r="BE392" s="154">
        <v>42233.838009259256</v>
      </c>
      <c r="BF392" s="37" t="s">
        <v>77</v>
      </c>
      <c r="BG392" s="37" t="s">
        <v>1239</v>
      </c>
      <c r="BH392" s="37" t="s">
        <v>1240</v>
      </c>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row>
    <row r="393" spans="1:99" s="26" customFormat="1" ht="56">
      <c r="A393" s="26" t="s">
        <v>2221</v>
      </c>
      <c r="B393" s="161" t="s">
        <v>2222</v>
      </c>
      <c r="C393" s="166" t="s">
        <v>1236</v>
      </c>
      <c r="D393" s="37" t="s">
        <v>75</v>
      </c>
      <c r="E393" s="37" t="s">
        <v>75</v>
      </c>
      <c r="F393" s="37" t="s">
        <v>75</v>
      </c>
      <c r="G393" s="37" t="s">
        <v>75</v>
      </c>
      <c r="H393" s="37" t="s">
        <v>75</v>
      </c>
      <c r="I393" s="37" t="s">
        <v>75</v>
      </c>
      <c r="J393" s="37" t="s">
        <v>77</v>
      </c>
      <c r="K393" s="37" t="s">
        <v>75</v>
      </c>
      <c r="L393" s="37" t="s">
        <v>77</v>
      </c>
      <c r="M393" s="37" t="s">
        <v>77</v>
      </c>
      <c r="N393" s="37" t="s">
        <v>75</v>
      </c>
      <c r="O393" s="37" t="s">
        <v>75</v>
      </c>
      <c r="P393" s="37" t="s">
        <v>75</v>
      </c>
      <c r="Q393" s="37" t="s">
        <v>75</v>
      </c>
      <c r="R393" s="37" t="s">
        <v>75</v>
      </c>
      <c r="S393" s="37" t="s">
        <v>75</v>
      </c>
      <c r="T393" s="152">
        <v>42186</v>
      </c>
      <c r="U393" s="37" t="s">
        <v>81</v>
      </c>
      <c r="V393" s="37" t="s">
        <v>2222</v>
      </c>
      <c r="W393" s="37" t="s">
        <v>2223</v>
      </c>
      <c r="X393" s="37" t="s">
        <v>83</v>
      </c>
      <c r="Y393" s="37" t="s">
        <v>1185</v>
      </c>
      <c r="Z393" s="37" t="s">
        <v>885</v>
      </c>
      <c r="AA393" s="37" t="s">
        <v>85</v>
      </c>
      <c r="AB393" s="153">
        <v>40</v>
      </c>
      <c r="AC393" s="37" t="s">
        <v>86</v>
      </c>
      <c r="AD393" s="37" t="s">
        <v>126</v>
      </c>
      <c r="AE393" s="37" t="s">
        <v>2055</v>
      </c>
      <c r="AF393" s="37" t="s">
        <v>88</v>
      </c>
      <c r="AG393" s="37" t="s">
        <v>89</v>
      </c>
      <c r="AH393" s="37" t="s">
        <v>77</v>
      </c>
      <c r="AI393" s="37" t="s">
        <v>77</v>
      </c>
      <c r="AJ393" s="37" t="s">
        <v>77</v>
      </c>
      <c r="AK393" s="37" t="s">
        <v>257</v>
      </c>
      <c r="AL393" s="37"/>
      <c r="AM393" s="37" t="s">
        <v>228</v>
      </c>
      <c r="AN393" s="37" t="s">
        <v>90</v>
      </c>
      <c r="AO393" s="37" t="s">
        <v>91</v>
      </c>
      <c r="AP393" s="37" t="s">
        <v>92</v>
      </c>
      <c r="AQ393" s="37" t="s">
        <v>77</v>
      </c>
      <c r="AR393" s="37" t="s">
        <v>77</v>
      </c>
      <c r="AS393" s="37" t="s">
        <v>77</v>
      </c>
      <c r="AT393" s="152">
        <v>37714</v>
      </c>
      <c r="AU393" s="37" t="s">
        <v>88</v>
      </c>
      <c r="AV393" s="37" t="s">
        <v>81</v>
      </c>
      <c r="AW393" s="37" t="s">
        <v>77</v>
      </c>
      <c r="AX393" s="37" t="s">
        <v>77</v>
      </c>
      <c r="AY393" s="37" t="s">
        <v>75</v>
      </c>
      <c r="AZ393" s="37" t="s">
        <v>77</v>
      </c>
      <c r="BA393" s="37" t="s">
        <v>93</v>
      </c>
      <c r="BB393" s="152">
        <v>37714</v>
      </c>
      <c r="BC393" s="37"/>
      <c r="BD393" s="37" t="s">
        <v>94</v>
      </c>
      <c r="BE393" s="154">
        <v>42233.838009259256</v>
      </c>
      <c r="BF393" s="37" t="s">
        <v>77</v>
      </c>
      <c r="BG393" s="37" t="s">
        <v>1257</v>
      </c>
      <c r="BH393" s="37" t="s">
        <v>1240</v>
      </c>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row>
    <row r="394" spans="1:99" s="26" customFormat="1" ht="70">
      <c r="A394" s="26" t="s">
        <v>2224</v>
      </c>
      <c r="B394" s="161" t="s">
        <v>2225</v>
      </c>
      <c r="C394" s="166" t="s">
        <v>1236</v>
      </c>
      <c r="D394" s="37" t="s">
        <v>75</v>
      </c>
      <c r="E394" s="37" t="s">
        <v>75</v>
      </c>
      <c r="F394" s="37" t="s">
        <v>75</v>
      </c>
      <c r="G394" s="37" t="s">
        <v>75</v>
      </c>
      <c r="H394" s="37" t="s">
        <v>75</v>
      </c>
      <c r="I394" s="37" t="s">
        <v>75</v>
      </c>
      <c r="J394" s="37" t="s">
        <v>77</v>
      </c>
      <c r="K394" s="37" t="s">
        <v>75</v>
      </c>
      <c r="L394" s="37" t="s">
        <v>77</v>
      </c>
      <c r="M394" s="37" t="s">
        <v>77</v>
      </c>
      <c r="N394" s="37" t="s">
        <v>75</v>
      </c>
      <c r="O394" s="37" t="s">
        <v>75</v>
      </c>
      <c r="P394" s="37" t="s">
        <v>75</v>
      </c>
      <c r="Q394" s="37" t="s">
        <v>75</v>
      </c>
      <c r="R394" s="37" t="s">
        <v>75</v>
      </c>
      <c r="S394" s="37" t="s">
        <v>75</v>
      </c>
      <c r="T394" s="152">
        <v>42186</v>
      </c>
      <c r="U394" s="37" t="s">
        <v>81</v>
      </c>
      <c r="V394" s="37" t="s">
        <v>2225</v>
      </c>
      <c r="W394" s="37" t="s">
        <v>2226</v>
      </c>
      <c r="X394" s="37" t="s">
        <v>83</v>
      </c>
      <c r="Y394" s="37" t="s">
        <v>1185</v>
      </c>
      <c r="Z394" s="37" t="s">
        <v>885</v>
      </c>
      <c r="AA394" s="37" t="s">
        <v>85</v>
      </c>
      <c r="AB394" s="153">
        <v>40</v>
      </c>
      <c r="AC394" s="37" t="s">
        <v>86</v>
      </c>
      <c r="AD394" s="37" t="s">
        <v>126</v>
      </c>
      <c r="AE394" s="37" t="s">
        <v>2055</v>
      </c>
      <c r="AF394" s="37" t="s">
        <v>88</v>
      </c>
      <c r="AG394" s="37" t="s">
        <v>89</v>
      </c>
      <c r="AH394" s="37" t="s">
        <v>77</v>
      </c>
      <c r="AI394" s="37" t="s">
        <v>77</v>
      </c>
      <c r="AJ394" s="37" t="s">
        <v>77</v>
      </c>
      <c r="AK394" s="37" t="s">
        <v>257</v>
      </c>
      <c r="AL394" s="37"/>
      <c r="AM394" s="37" t="s">
        <v>228</v>
      </c>
      <c r="AN394" s="37" t="s">
        <v>90</v>
      </c>
      <c r="AO394" s="37" t="s">
        <v>91</v>
      </c>
      <c r="AP394" s="37" t="s">
        <v>92</v>
      </c>
      <c r="AQ394" s="37" t="s">
        <v>77</v>
      </c>
      <c r="AR394" s="37" t="s">
        <v>77</v>
      </c>
      <c r="AS394" s="37" t="s">
        <v>77</v>
      </c>
      <c r="AT394" s="152">
        <v>37714</v>
      </c>
      <c r="AU394" s="37" t="s">
        <v>88</v>
      </c>
      <c r="AV394" s="37" t="s">
        <v>81</v>
      </c>
      <c r="AW394" s="37" t="s">
        <v>77</v>
      </c>
      <c r="AX394" s="37" t="s">
        <v>77</v>
      </c>
      <c r="AY394" s="37" t="s">
        <v>75</v>
      </c>
      <c r="AZ394" s="37" t="s">
        <v>77</v>
      </c>
      <c r="BA394" s="37" t="s">
        <v>93</v>
      </c>
      <c r="BB394" s="152">
        <v>37714</v>
      </c>
      <c r="BC394" s="37"/>
      <c r="BD394" s="37" t="s">
        <v>94</v>
      </c>
      <c r="BE394" s="154">
        <v>42233.838009259256</v>
      </c>
      <c r="BF394" s="37" t="s">
        <v>77</v>
      </c>
      <c r="BG394" s="37" t="s">
        <v>1257</v>
      </c>
      <c r="BH394" s="37" t="s">
        <v>1240</v>
      </c>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row>
    <row r="395" spans="1:99" s="26" customFormat="1" ht="56">
      <c r="A395" s="26" t="s">
        <v>2227</v>
      </c>
      <c r="B395" s="161" t="s">
        <v>2228</v>
      </c>
      <c r="C395" s="166" t="s">
        <v>1236</v>
      </c>
      <c r="D395" s="37" t="s">
        <v>75</v>
      </c>
      <c r="E395" s="37" t="s">
        <v>75</v>
      </c>
      <c r="F395" s="37" t="s">
        <v>75</v>
      </c>
      <c r="G395" s="37" t="s">
        <v>75</v>
      </c>
      <c r="H395" s="37" t="s">
        <v>75</v>
      </c>
      <c r="I395" s="37" t="s">
        <v>75</v>
      </c>
      <c r="J395" s="37" t="s">
        <v>77</v>
      </c>
      <c r="K395" s="37" t="s">
        <v>75</v>
      </c>
      <c r="L395" s="37" t="s">
        <v>77</v>
      </c>
      <c r="M395" s="37" t="s">
        <v>77</v>
      </c>
      <c r="N395" s="37" t="s">
        <v>75</v>
      </c>
      <c r="O395" s="37" t="s">
        <v>75</v>
      </c>
      <c r="P395" s="37" t="s">
        <v>75</v>
      </c>
      <c r="Q395" s="37" t="s">
        <v>75</v>
      </c>
      <c r="R395" s="37" t="s">
        <v>75</v>
      </c>
      <c r="S395" s="37" t="s">
        <v>75</v>
      </c>
      <c r="T395" s="152">
        <v>42186</v>
      </c>
      <c r="U395" s="37" t="s">
        <v>81</v>
      </c>
      <c r="V395" s="37" t="s">
        <v>2228</v>
      </c>
      <c r="W395" s="37" t="s">
        <v>2229</v>
      </c>
      <c r="X395" s="37" t="s">
        <v>83</v>
      </c>
      <c r="Y395" s="37" t="s">
        <v>1185</v>
      </c>
      <c r="Z395" s="37" t="s">
        <v>885</v>
      </c>
      <c r="AA395" s="37" t="s">
        <v>85</v>
      </c>
      <c r="AB395" s="153">
        <v>40</v>
      </c>
      <c r="AC395" s="37" t="s">
        <v>86</v>
      </c>
      <c r="AD395" s="37" t="s">
        <v>126</v>
      </c>
      <c r="AE395" s="37" t="s">
        <v>2055</v>
      </c>
      <c r="AF395" s="37" t="s">
        <v>88</v>
      </c>
      <c r="AG395" s="37" t="s">
        <v>89</v>
      </c>
      <c r="AH395" s="37" t="s">
        <v>77</v>
      </c>
      <c r="AI395" s="37" t="s">
        <v>77</v>
      </c>
      <c r="AJ395" s="37" t="s">
        <v>77</v>
      </c>
      <c r="AK395" s="37" t="s">
        <v>257</v>
      </c>
      <c r="AL395" s="37"/>
      <c r="AM395" s="37" t="s">
        <v>228</v>
      </c>
      <c r="AN395" s="37" t="s">
        <v>90</v>
      </c>
      <c r="AO395" s="37" t="s">
        <v>91</v>
      </c>
      <c r="AP395" s="37" t="s">
        <v>92</v>
      </c>
      <c r="AQ395" s="37" t="s">
        <v>77</v>
      </c>
      <c r="AR395" s="37" t="s">
        <v>77</v>
      </c>
      <c r="AS395" s="37" t="s">
        <v>77</v>
      </c>
      <c r="AT395" s="152">
        <v>37714</v>
      </c>
      <c r="AU395" s="37" t="s">
        <v>88</v>
      </c>
      <c r="AV395" s="37" t="s">
        <v>81</v>
      </c>
      <c r="AW395" s="37" t="s">
        <v>77</v>
      </c>
      <c r="AX395" s="37" t="s">
        <v>77</v>
      </c>
      <c r="AY395" s="37" t="s">
        <v>75</v>
      </c>
      <c r="AZ395" s="37" t="s">
        <v>77</v>
      </c>
      <c r="BA395" s="37" t="s">
        <v>93</v>
      </c>
      <c r="BB395" s="152">
        <v>37714</v>
      </c>
      <c r="BC395" s="37"/>
      <c r="BD395" s="37" t="s">
        <v>94</v>
      </c>
      <c r="BE395" s="154">
        <v>42233.838009259256</v>
      </c>
      <c r="BF395" s="37" t="s">
        <v>77</v>
      </c>
      <c r="BG395" s="37" t="s">
        <v>1257</v>
      </c>
      <c r="BH395" s="37" t="s">
        <v>1240</v>
      </c>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row>
    <row r="396" spans="1:99" s="26" customFormat="1" ht="56">
      <c r="A396" s="26" t="s">
        <v>2230</v>
      </c>
      <c r="B396" s="161" t="s">
        <v>2231</v>
      </c>
      <c r="C396" s="166" t="s">
        <v>1236</v>
      </c>
      <c r="D396" s="37" t="s">
        <v>75</v>
      </c>
      <c r="E396" s="37" t="s">
        <v>75</v>
      </c>
      <c r="F396" s="37" t="s">
        <v>75</v>
      </c>
      <c r="G396" s="37" t="s">
        <v>75</v>
      </c>
      <c r="H396" s="37" t="s">
        <v>75</v>
      </c>
      <c r="I396" s="37" t="s">
        <v>75</v>
      </c>
      <c r="J396" s="37" t="s">
        <v>77</v>
      </c>
      <c r="K396" s="37" t="s">
        <v>75</v>
      </c>
      <c r="L396" s="37" t="s">
        <v>77</v>
      </c>
      <c r="M396" s="37" t="s">
        <v>77</v>
      </c>
      <c r="N396" s="37" t="s">
        <v>75</v>
      </c>
      <c r="O396" s="37" t="s">
        <v>75</v>
      </c>
      <c r="P396" s="37" t="s">
        <v>75</v>
      </c>
      <c r="Q396" s="37" t="s">
        <v>75</v>
      </c>
      <c r="R396" s="37" t="s">
        <v>75</v>
      </c>
      <c r="S396" s="37" t="s">
        <v>75</v>
      </c>
      <c r="T396" s="152">
        <v>42186</v>
      </c>
      <c r="U396" s="37" t="s">
        <v>81</v>
      </c>
      <c r="V396" s="37" t="s">
        <v>2231</v>
      </c>
      <c r="W396" s="37" t="s">
        <v>2232</v>
      </c>
      <c r="X396" s="37" t="s">
        <v>83</v>
      </c>
      <c r="Y396" s="37" t="s">
        <v>1185</v>
      </c>
      <c r="Z396" s="37" t="s">
        <v>889</v>
      </c>
      <c r="AA396" s="37" t="s">
        <v>85</v>
      </c>
      <c r="AB396" s="153">
        <v>40</v>
      </c>
      <c r="AC396" s="37" t="s">
        <v>86</v>
      </c>
      <c r="AD396" s="37" t="s">
        <v>126</v>
      </c>
      <c r="AE396" s="37" t="s">
        <v>2055</v>
      </c>
      <c r="AF396" s="37" t="s">
        <v>88</v>
      </c>
      <c r="AG396" s="37" t="s">
        <v>89</v>
      </c>
      <c r="AH396" s="37" t="s">
        <v>77</v>
      </c>
      <c r="AI396" s="37" t="s">
        <v>77</v>
      </c>
      <c r="AJ396" s="37" t="s">
        <v>77</v>
      </c>
      <c r="AK396" s="37" t="s">
        <v>257</v>
      </c>
      <c r="AL396" s="37"/>
      <c r="AM396" s="37" t="s">
        <v>228</v>
      </c>
      <c r="AN396" s="37" t="s">
        <v>90</v>
      </c>
      <c r="AO396" s="37" t="s">
        <v>91</v>
      </c>
      <c r="AP396" s="37" t="s">
        <v>92</v>
      </c>
      <c r="AQ396" s="37" t="s">
        <v>77</v>
      </c>
      <c r="AR396" s="37" t="s">
        <v>77</v>
      </c>
      <c r="AS396" s="37" t="s">
        <v>77</v>
      </c>
      <c r="AT396" s="152">
        <v>37714</v>
      </c>
      <c r="AU396" s="37" t="s">
        <v>88</v>
      </c>
      <c r="AV396" s="37" t="s">
        <v>81</v>
      </c>
      <c r="AW396" s="37" t="s">
        <v>77</v>
      </c>
      <c r="AX396" s="37" t="s">
        <v>77</v>
      </c>
      <c r="AY396" s="37" t="s">
        <v>75</v>
      </c>
      <c r="AZ396" s="37" t="s">
        <v>77</v>
      </c>
      <c r="BA396" s="37" t="s">
        <v>93</v>
      </c>
      <c r="BB396" s="152">
        <v>37714</v>
      </c>
      <c r="BC396" s="37"/>
      <c r="BD396" s="37" t="s">
        <v>94</v>
      </c>
      <c r="BE396" s="154">
        <v>42233.838020833333</v>
      </c>
      <c r="BF396" s="37" t="s">
        <v>77</v>
      </c>
      <c r="BG396" s="37" t="s">
        <v>1257</v>
      </c>
      <c r="BH396" s="37" t="s">
        <v>1240</v>
      </c>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row>
    <row r="397" spans="1:99" s="26" customFormat="1" ht="70">
      <c r="A397" s="26" t="s">
        <v>2233</v>
      </c>
      <c r="B397" s="161" t="s">
        <v>2234</v>
      </c>
      <c r="C397" s="166" t="s">
        <v>1236</v>
      </c>
      <c r="D397" s="37" t="s">
        <v>75</v>
      </c>
      <c r="E397" s="37" t="s">
        <v>75</v>
      </c>
      <c r="F397" s="37" t="s">
        <v>75</v>
      </c>
      <c r="G397" s="37" t="s">
        <v>75</v>
      </c>
      <c r="H397" s="37" t="s">
        <v>75</v>
      </c>
      <c r="I397" s="37" t="s">
        <v>75</v>
      </c>
      <c r="J397" s="37" t="s">
        <v>77</v>
      </c>
      <c r="K397" s="37" t="s">
        <v>75</v>
      </c>
      <c r="L397" s="37" t="s">
        <v>77</v>
      </c>
      <c r="M397" s="37" t="s">
        <v>77</v>
      </c>
      <c r="N397" s="37" t="s">
        <v>75</v>
      </c>
      <c r="O397" s="37" t="s">
        <v>75</v>
      </c>
      <c r="P397" s="37" t="s">
        <v>75</v>
      </c>
      <c r="Q397" s="37" t="s">
        <v>75</v>
      </c>
      <c r="R397" s="37" t="s">
        <v>75</v>
      </c>
      <c r="S397" s="37" t="s">
        <v>75</v>
      </c>
      <c r="T397" s="152">
        <v>42186</v>
      </c>
      <c r="U397" s="37" t="s">
        <v>81</v>
      </c>
      <c r="V397" s="37" t="s">
        <v>2234</v>
      </c>
      <c r="W397" s="37" t="s">
        <v>2235</v>
      </c>
      <c r="X397" s="37" t="s">
        <v>83</v>
      </c>
      <c r="Y397" s="37" t="s">
        <v>1185</v>
      </c>
      <c r="Z397" s="37" t="s">
        <v>889</v>
      </c>
      <c r="AA397" s="37" t="s">
        <v>85</v>
      </c>
      <c r="AB397" s="153">
        <v>40</v>
      </c>
      <c r="AC397" s="37" t="s">
        <v>86</v>
      </c>
      <c r="AD397" s="37" t="s">
        <v>126</v>
      </c>
      <c r="AE397" s="37" t="s">
        <v>2055</v>
      </c>
      <c r="AF397" s="37" t="s">
        <v>88</v>
      </c>
      <c r="AG397" s="37" t="s">
        <v>89</v>
      </c>
      <c r="AH397" s="37" t="s">
        <v>77</v>
      </c>
      <c r="AI397" s="37" t="s">
        <v>77</v>
      </c>
      <c r="AJ397" s="37" t="s">
        <v>77</v>
      </c>
      <c r="AK397" s="37" t="s">
        <v>257</v>
      </c>
      <c r="AL397" s="37"/>
      <c r="AM397" s="37" t="s">
        <v>228</v>
      </c>
      <c r="AN397" s="37" t="s">
        <v>90</v>
      </c>
      <c r="AO397" s="37" t="s">
        <v>91</v>
      </c>
      <c r="AP397" s="37" t="s">
        <v>92</v>
      </c>
      <c r="AQ397" s="37" t="s">
        <v>77</v>
      </c>
      <c r="AR397" s="37" t="s">
        <v>77</v>
      </c>
      <c r="AS397" s="37" t="s">
        <v>77</v>
      </c>
      <c r="AT397" s="152">
        <v>37714</v>
      </c>
      <c r="AU397" s="37" t="s">
        <v>88</v>
      </c>
      <c r="AV397" s="37" t="s">
        <v>81</v>
      </c>
      <c r="AW397" s="37" t="s">
        <v>77</v>
      </c>
      <c r="AX397" s="37" t="s">
        <v>77</v>
      </c>
      <c r="AY397" s="37" t="s">
        <v>75</v>
      </c>
      <c r="AZ397" s="37" t="s">
        <v>77</v>
      </c>
      <c r="BA397" s="37" t="s">
        <v>93</v>
      </c>
      <c r="BB397" s="152">
        <v>37714</v>
      </c>
      <c r="BC397" s="37"/>
      <c r="BD397" s="37" t="s">
        <v>94</v>
      </c>
      <c r="BE397" s="154">
        <v>42233.838020833333</v>
      </c>
      <c r="BF397" s="37" t="s">
        <v>77</v>
      </c>
      <c r="BG397" s="37" t="s">
        <v>1257</v>
      </c>
      <c r="BH397" s="37" t="s">
        <v>1240</v>
      </c>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row>
    <row r="398" spans="1:99" s="26" customFormat="1" ht="56">
      <c r="A398" s="26" t="s">
        <v>2236</v>
      </c>
      <c r="B398" s="161" t="s">
        <v>2237</v>
      </c>
      <c r="C398" s="166" t="s">
        <v>1236</v>
      </c>
      <c r="D398" s="37" t="s">
        <v>75</v>
      </c>
      <c r="E398" s="37" t="s">
        <v>75</v>
      </c>
      <c r="F398" s="37" t="s">
        <v>75</v>
      </c>
      <c r="G398" s="37" t="s">
        <v>75</v>
      </c>
      <c r="H398" s="37" t="s">
        <v>75</v>
      </c>
      <c r="I398" s="37" t="s">
        <v>75</v>
      </c>
      <c r="J398" s="37" t="s">
        <v>77</v>
      </c>
      <c r="K398" s="37" t="s">
        <v>75</v>
      </c>
      <c r="L398" s="37" t="s">
        <v>77</v>
      </c>
      <c r="M398" s="37" t="s">
        <v>77</v>
      </c>
      <c r="N398" s="37" t="s">
        <v>75</v>
      </c>
      <c r="O398" s="37" t="s">
        <v>75</v>
      </c>
      <c r="P398" s="37" t="s">
        <v>75</v>
      </c>
      <c r="Q398" s="37" t="s">
        <v>75</v>
      </c>
      <c r="R398" s="37" t="s">
        <v>75</v>
      </c>
      <c r="S398" s="37" t="s">
        <v>75</v>
      </c>
      <c r="T398" s="152">
        <v>42186</v>
      </c>
      <c r="U398" s="37" t="s">
        <v>81</v>
      </c>
      <c r="V398" s="37" t="s">
        <v>2237</v>
      </c>
      <c r="W398" s="37" t="s">
        <v>2238</v>
      </c>
      <c r="X398" s="37" t="s">
        <v>83</v>
      </c>
      <c r="Y398" s="37" t="s">
        <v>1185</v>
      </c>
      <c r="Z398" s="37" t="s">
        <v>889</v>
      </c>
      <c r="AA398" s="37" t="s">
        <v>85</v>
      </c>
      <c r="AB398" s="153">
        <v>40</v>
      </c>
      <c r="AC398" s="37" t="s">
        <v>86</v>
      </c>
      <c r="AD398" s="37" t="s">
        <v>126</v>
      </c>
      <c r="AE398" s="37" t="s">
        <v>2055</v>
      </c>
      <c r="AF398" s="37" t="s">
        <v>88</v>
      </c>
      <c r="AG398" s="37" t="s">
        <v>89</v>
      </c>
      <c r="AH398" s="37" t="s">
        <v>77</v>
      </c>
      <c r="AI398" s="37" t="s">
        <v>77</v>
      </c>
      <c r="AJ398" s="37" t="s">
        <v>77</v>
      </c>
      <c r="AK398" s="37" t="s">
        <v>257</v>
      </c>
      <c r="AL398" s="37"/>
      <c r="AM398" s="37" t="s">
        <v>228</v>
      </c>
      <c r="AN398" s="37" t="s">
        <v>90</v>
      </c>
      <c r="AO398" s="37" t="s">
        <v>91</v>
      </c>
      <c r="AP398" s="37" t="s">
        <v>92</v>
      </c>
      <c r="AQ398" s="37" t="s">
        <v>77</v>
      </c>
      <c r="AR398" s="37" t="s">
        <v>77</v>
      </c>
      <c r="AS398" s="37" t="s">
        <v>77</v>
      </c>
      <c r="AT398" s="152">
        <v>37714</v>
      </c>
      <c r="AU398" s="37" t="s">
        <v>88</v>
      </c>
      <c r="AV398" s="37" t="s">
        <v>81</v>
      </c>
      <c r="AW398" s="37" t="s">
        <v>77</v>
      </c>
      <c r="AX398" s="37" t="s">
        <v>77</v>
      </c>
      <c r="AY398" s="37" t="s">
        <v>75</v>
      </c>
      <c r="AZ398" s="37" t="s">
        <v>77</v>
      </c>
      <c r="BA398" s="37" t="s">
        <v>93</v>
      </c>
      <c r="BB398" s="152">
        <v>37714</v>
      </c>
      <c r="BC398" s="37"/>
      <c r="BD398" s="37" t="s">
        <v>94</v>
      </c>
      <c r="BE398" s="154">
        <v>42233.838020833333</v>
      </c>
      <c r="BF398" s="37" t="s">
        <v>77</v>
      </c>
      <c r="BG398" s="37" t="s">
        <v>1257</v>
      </c>
      <c r="BH398" s="37" t="s">
        <v>1240</v>
      </c>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row>
    <row r="399" spans="1:99" s="26" customFormat="1" ht="56">
      <c r="A399" s="26" t="s">
        <v>2239</v>
      </c>
      <c r="B399" s="161" t="s">
        <v>2240</v>
      </c>
      <c r="C399" s="166" t="s">
        <v>1236</v>
      </c>
      <c r="D399" s="37" t="s">
        <v>75</v>
      </c>
      <c r="E399" s="37" t="s">
        <v>75</v>
      </c>
      <c r="F399" s="37" t="s">
        <v>75</v>
      </c>
      <c r="G399" s="37" t="s">
        <v>75</v>
      </c>
      <c r="H399" s="37" t="s">
        <v>75</v>
      </c>
      <c r="I399" s="37" t="s">
        <v>75</v>
      </c>
      <c r="J399" s="37" t="s">
        <v>77</v>
      </c>
      <c r="K399" s="37" t="s">
        <v>75</v>
      </c>
      <c r="L399" s="37" t="s">
        <v>77</v>
      </c>
      <c r="M399" s="37" t="s">
        <v>77</v>
      </c>
      <c r="N399" s="37" t="s">
        <v>75</v>
      </c>
      <c r="O399" s="37" t="s">
        <v>75</v>
      </c>
      <c r="P399" s="37" t="s">
        <v>75</v>
      </c>
      <c r="Q399" s="37" t="s">
        <v>75</v>
      </c>
      <c r="R399" s="37" t="s">
        <v>75</v>
      </c>
      <c r="S399" s="37" t="s">
        <v>75</v>
      </c>
      <c r="T399" s="152">
        <v>42186</v>
      </c>
      <c r="U399" s="37" t="s">
        <v>81</v>
      </c>
      <c r="V399" s="37" t="s">
        <v>2240</v>
      </c>
      <c r="W399" s="37" t="s">
        <v>2241</v>
      </c>
      <c r="X399" s="37" t="s">
        <v>83</v>
      </c>
      <c r="Y399" s="37" t="s">
        <v>1185</v>
      </c>
      <c r="Z399" s="37" t="s">
        <v>1290</v>
      </c>
      <c r="AA399" s="37" t="s">
        <v>85</v>
      </c>
      <c r="AB399" s="153">
        <v>40</v>
      </c>
      <c r="AC399" s="37" t="s">
        <v>86</v>
      </c>
      <c r="AD399" s="37" t="s">
        <v>126</v>
      </c>
      <c r="AE399" s="37" t="s">
        <v>2055</v>
      </c>
      <c r="AF399" s="37" t="s">
        <v>88</v>
      </c>
      <c r="AG399" s="37" t="s">
        <v>89</v>
      </c>
      <c r="AH399" s="37" t="s">
        <v>77</v>
      </c>
      <c r="AI399" s="37" t="s">
        <v>77</v>
      </c>
      <c r="AJ399" s="37" t="s">
        <v>77</v>
      </c>
      <c r="AK399" s="37" t="s">
        <v>257</v>
      </c>
      <c r="AL399" s="37"/>
      <c r="AM399" s="37" t="s">
        <v>228</v>
      </c>
      <c r="AN399" s="37" t="s">
        <v>90</v>
      </c>
      <c r="AO399" s="37" t="s">
        <v>91</v>
      </c>
      <c r="AP399" s="37" t="s">
        <v>92</v>
      </c>
      <c r="AQ399" s="37" t="s">
        <v>77</v>
      </c>
      <c r="AR399" s="37" t="s">
        <v>77</v>
      </c>
      <c r="AS399" s="37" t="s">
        <v>77</v>
      </c>
      <c r="AT399" s="152">
        <v>37714</v>
      </c>
      <c r="AU399" s="37" t="s">
        <v>88</v>
      </c>
      <c r="AV399" s="37" t="s">
        <v>81</v>
      </c>
      <c r="AW399" s="37" t="s">
        <v>77</v>
      </c>
      <c r="AX399" s="37" t="s">
        <v>77</v>
      </c>
      <c r="AY399" s="37" t="s">
        <v>75</v>
      </c>
      <c r="AZ399" s="37" t="s">
        <v>77</v>
      </c>
      <c r="BA399" s="37" t="s">
        <v>93</v>
      </c>
      <c r="BB399" s="152">
        <v>37714</v>
      </c>
      <c r="BC399" s="37"/>
      <c r="BD399" s="37" t="s">
        <v>94</v>
      </c>
      <c r="BE399" s="154">
        <v>42233.838020833333</v>
      </c>
      <c r="BF399" s="37" t="s">
        <v>77</v>
      </c>
      <c r="BG399" s="37" t="s">
        <v>1257</v>
      </c>
      <c r="BH399" s="37" t="s">
        <v>1240</v>
      </c>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row>
    <row r="400" spans="1:99" s="26" customFormat="1" ht="56">
      <c r="A400" s="26" t="s">
        <v>2242</v>
      </c>
      <c r="B400" s="161" t="s">
        <v>2243</v>
      </c>
      <c r="C400" s="166" t="s">
        <v>1236</v>
      </c>
      <c r="D400" s="37" t="s">
        <v>75</v>
      </c>
      <c r="E400" s="37" t="s">
        <v>75</v>
      </c>
      <c r="F400" s="37" t="s">
        <v>75</v>
      </c>
      <c r="G400" s="37" t="s">
        <v>75</v>
      </c>
      <c r="H400" s="37" t="s">
        <v>75</v>
      </c>
      <c r="I400" s="37" t="s">
        <v>75</v>
      </c>
      <c r="J400" s="37" t="s">
        <v>77</v>
      </c>
      <c r="K400" s="37" t="s">
        <v>75</v>
      </c>
      <c r="L400" s="37" t="s">
        <v>77</v>
      </c>
      <c r="M400" s="37" t="s">
        <v>77</v>
      </c>
      <c r="N400" s="37" t="s">
        <v>75</v>
      </c>
      <c r="O400" s="37" t="s">
        <v>75</v>
      </c>
      <c r="P400" s="37" t="s">
        <v>75</v>
      </c>
      <c r="Q400" s="37" t="s">
        <v>75</v>
      </c>
      <c r="R400" s="37" t="s">
        <v>75</v>
      </c>
      <c r="S400" s="37" t="s">
        <v>75</v>
      </c>
      <c r="T400" s="152">
        <v>42186</v>
      </c>
      <c r="U400" s="37" t="s">
        <v>81</v>
      </c>
      <c r="V400" s="37" t="s">
        <v>2243</v>
      </c>
      <c r="W400" s="37" t="s">
        <v>2244</v>
      </c>
      <c r="X400" s="37" t="s">
        <v>83</v>
      </c>
      <c r="Y400" s="37" t="s">
        <v>1185</v>
      </c>
      <c r="Z400" s="37" t="s">
        <v>1290</v>
      </c>
      <c r="AA400" s="37" t="s">
        <v>85</v>
      </c>
      <c r="AB400" s="153">
        <v>40</v>
      </c>
      <c r="AC400" s="37" t="s">
        <v>86</v>
      </c>
      <c r="AD400" s="37" t="s">
        <v>126</v>
      </c>
      <c r="AE400" s="37" t="s">
        <v>2055</v>
      </c>
      <c r="AF400" s="37" t="s">
        <v>88</v>
      </c>
      <c r="AG400" s="37" t="s">
        <v>89</v>
      </c>
      <c r="AH400" s="37" t="s">
        <v>77</v>
      </c>
      <c r="AI400" s="37" t="s">
        <v>77</v>
      </c>
      <c r="AJ400" s="37" t="s">
        <v>77</v>
      </c>
      <c r="AK400" s="37" t="s">
        <v>257</v>
      </c>
      <c r="AL400" s="37"/>
      <c r="AM400" s="37" t="s">
        <v>228</v>
      </c>
      <c r="AN400" s="37" t="s">
        <v>90</v>
      </c>
      <c r="AO400" s="37" t="s">
        <v>91</v>
      </c>
      <c r="AP400" s="37" t="s">
        <v>92</v>
      </c>
      <c r="AQ400" s="37" t="s">
        <v>77</v>
      </c>
      <c r="AR400" s="37" t="s">
        <v>77</v>
      </c>
      <c r="AS400" s="37" t="s">
        <v>77</v>
      </c>
      <c r="AT400" s="152">
        <v>37714</v>
      </c>
      <c r="AU400" s="37" t="s">
        <v>88</v>
      </c>
      <c r="AV400" s="37" t="s">
        <v>81</v>
      </c>
      <c r="AW400" s="37" t="s">
        <v>77</v>
      </c>
      <c r="AX400" s="37" t="s">
        <v>77</v>
      </c>
      <c r="AY400" s="37" t="s">
        <v>75</v>
      </c>
      <c r="AZ400" s="37" t="s">
        <v>77</v>
      </c>
      <c r="BA400" s="37" t="s">
        <v>93</v>
      </c>
      <c r="BB400" s="152">
        <v>37714</v>
      </c>
      <c r="BC400" s="37"/>
      <c r="BD400" s="37" t="s">
        <v>94</v>
      </c>
      <c r="BE400" s="154">
        <v>42233.83803240741</v>
      </c>
      <c r="BF400" s="37" t="s">
        <v>77</v>
      </c>
      <c r="BG400" s="37" t="s">
        <v>1257</v>
      </c>
      <c r="BH400" s="37" t="s">
        <v>1240</v>
      </c>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row>
    <row r="401" spans="1:99" s="26" customFormat="1" ht="56">
      <c r="A401" s="26" t="s">
        <v>2245</v>
      </c>
      <c r="B401" s="161" t="s">
        <v>2246</v>
      </c>
      <c r="C401" s="166" t="s">
        <v>1236</v>
      </c>
      <c r="D401" s="37" t="s">
        <v>75</v>
      </c>
      <c r="E401" s="37" t="s">
        <v>75</v>
      </c>
      <c r="F401" s="37" t="s">
        <v>75</v>
      </c>
      <c r="G401" s="37" t="s">
        <v>75</v>
      </c>
      <c r="H401" s="37" t="s">
        <v>75</v>
      </c>
      <c r="I401" s="37" t="s">
        <v>75</v>
      </c>
      <c r="J401" s="37" t="s">
        <v>77</v>
      </c>
      <c r="K401" s="37" t="s">
        <v>75</v>
      </c>
      <c r="L401" s="37" t="s">
        <v>77</v>
      </c>
      <c r="M401" s="37" t="s">
        <v>77</v>
      </c>
      <c r="N401" s="37" t="s">
        <v>75</v>
      </c>
      <c r="O401" s="37" t="s">
        <v>75</v>
      </c>
      <c r="P401" s="37" t="s">
        <v>75</v>
      </c>
      <c r="Q401" s="37" t="s">
        <v>75</v>
      </c>
      <c r="R401" s="37" t="s">
        <v>75</v>
      </c>
      <c r="S401" s="37" t="s">
        <v>75</v>
      </c>
      <c r="T401" s="152">
        <v>42186</v>
      </c>
      <c r="U401" s="37" t="s">
        <v>81</v>
      </c>
      <c r="V401" s="37" t="s">
        <v>2246</v>
      </c>
      <c r="W401" s="37" t="s">
        <v>2247</v>
      </c>
      <c r="X401" s="37" t="s">
        <v>83</v>
      </c>
      <c r="Y401" s="37" t="s">
        <v>1185</v>
      </c>
      <c r="Z401" s="37" t="s">
        <v>901</v>
      </c>
      <c r="AA401" s="37" t="s">
        <v>85</v>
      </c>
      <c r="AB401" s="153">
        <v>40</v>
      </c>
      <c r="AC401" s="37" t="s">
        <v>86</v>
      </c>
      <c r="AD401" s="37" t="s">
        <v>126</v>
      </c>
      <c r="AE401" s="37" t="s">
        <v>2055</v>
      </c>
      <c r="AF401" s="37" t="s">
        <v>88</v>
      </c>
      <c r="AG401" s="37" t="s">
        <v>89</v>
      </c>
      <c r="AH401" s="37" t="s">
        <v>77</v>
      </c>
      <c r="AI401" s="37" t="s">
        <v>77</v>
      </c>
      <c r="AJ401" s="37" t="s">
        <v>77</v>
      </c>
      <c r="AK401" s="37" t="s">
        <v>257</v>
      </c>
      <c r="AL401" s="37"/>
      <c r="AM401" s="37" t="s">
        <v>228</v>
      </c>
      <c r="AN401" s="37" t="s">
        <v>90</v>
      </c>
      <c r="AO401" s="37" t="s">
        <v>91</v>
      </c>
      <c r="AP401" s="37" t="s">
        <v>92</v>
      </c>
      <c r="AQ401" s="37" t="s">
        <v>77</v>
      </c>
      <c r="AR401" s="37" t="s">
        <v>77</v>
      </c>
      <c r="AS401" s="37" t="s">
        <v>77</v>
      </c>
      <c r="AT401" s="152">
        <v>37714</v>
      </c>
      <c r="AU401" s="37" t="s">
        <v>88</v>
      </c>
      <c r="AV401" s="37" t="s">
        <v>81</v>
      </c>
      <c r="AW401" s="37" t="s">
        <v>77</v>
      </c>
      <c r="AX401" s="37" t="s">
        <v>77</v>
      </c>
      <c r="AY401" s="37" t="s">
        <v>75</v>
      </c>
      <c r="AZ401" s="37" t="s">
        <v>77</v>
      </c>
      <c r="BA401" s="37" t="s">
        <v>93</v>
      </c>
      <c r="BB401" s="152">
        <v>37714</v>
      </c>
      <c r="BC401" s="37"/>
      <c r="BD401" s="37" t="s">
        <v>94</v>
      </c>
      <c r="BE401" s="154">
        <v>42233.83803240741</v>
      </c>
      <c r="BF401" s="37" t="s">
        <v>77</v>
      </c>
      <c r="BG401" s="37" t="s">
        <v>1257</v>
      </c>
      <c r="BH401" s="37" t="s">
        <v>1240</v>
      </c>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row>
    <row r="402" spans="1:99" s="26" customFormat="1" ht="56">
      <c r="A402" s="26" t="s">
        <v>2248</v>
      </c>
      <c r="B402" s="161" t="s">
        <v>2249</v>
      </c>
      <c r="C402" s="166" t="s">
        <v>1236</v>
      </c>
      <c r="D402" s="37" t="s">
        <v>75</v>
      </c>
      <c r="E402" s="37" t="s">
        <v>75</v>
      </c>
      <c r="F402" s="37" t="s">
        <v>75</v>
      </c>
      <c r="G402" s="37" t="s">
        <v>75</v>
      </c>
      <c r="H402" s="37" t="s">
        <v>75</v>
      </c>
      <c r="I402" s="37" t="s">
        <v>75</v>
      </c>
      <c r="J402" s="37" t="s">
        <v>77</v>
      </c>
      <c r="K402" s="37" t="s">
        <v>75</v>
      </c>
      <c r="L402" s="37" t="s">
        <v>77</v>
      </c>
      <c r="M402" s="37" t="s">
        <v>77</v>
      </c>
      <c r="N402" s="37" t="s">
        <v>75</v>
      </c>
      <c r="O402" s="37" t="s">
        <v>75</v>
      </c>
      <c r="P402" s="37" t="s">
        <v>75</v>
      </c>
      <c r="Q402" s="37" t="s">
        <v>75</v>
      </c>
      <c r="R402" s="37" t="s">
        <v>75</v>
      </c>
      <c r="S402" s="37" t="s">
        <v>75</v>
      </c>
      <c r="T402" s="152">
        <v>42186</v>
      </c>
      <c r="U402" s="37" t="s">
        <v>81</v>
      </c>
      <c r="V402" s="37" t="s">
        <v>2249</v>
      </c>
      <c r="W402" s="37" t="s">
        <v>2250</v>
      </c>
      <c r="X402" s="37" t="s">
        <v>83</v>
      </c>
      <c r="Y402" s="37" t="s">
        <v>1185</v>
      </c>
      <c r="Z402" s="37" t="s">
        <v>901</v>
      </c>
      <c r="AA402" s="37" t="s">
        <v>85</v>
      </c>
      <c r="AB402" s="153">
        <v>40</v>
      </c>
      <c r="AC402" s="37" t="s">
        <v>86</v>
      </c>
      <c r="AD402" s="37" t="s">
        <v>126</v>
      </c>
      <c r="AE402" s="37" t="s">
        <v>2055</v>
      </c>
      <c r="AF402" s="37" t="s">
        <v>88</v>
      </c>
      <c r="AG402" s="37" t="s">
        <v>89</v>
      </c>
      <c r="AH402" s="37" t="s">
        <v>77</v>
      </c>
      <c r="AI402" s="37" t="s">
        <v>77</v>
      </c>
      <c r="AJ402" s="37" t="s">
        <v>77</v>
      </c>
      <c r="AK402" s="37" t="s">
        <v>257</v>
      </c>
      <c r="AL402" s="37"/>
      <c r="AM402" s="37" t="s">
        <v>228</v>
      </c>
      <c r="AN402" s="37" t="s">
        <v>90</v>
      </c>
      <c r="AO402" s="37" t="s">
        <v>91</v>
      </c>
      <c r="AP402" s="37" t="s">
        <v>92</v>
      </c>
      <c r="AQ402" s="37" t="s">
        <v>77</v>
      </c>
      <c r="AR402" s="37" t="s">
        <v>77</v>
      </c>
      <c r="AS402" s="37" t="s">
        <v>77</v>
      </c>
      <c r="AT402" s="152">
        <v>37714</v>
      </c>
      <c r="AU402" s="37" t="s">
        <v>88</v>
      </c>
      <c r="AV402" s="37" t="s">
        <v>81</v>
      </c>
      <c r="AW402" s="37" t="s">
        <v>77</v>
      </c>
      <c r="AX402" s="37" t="s">
        <v>77</v>
      </c>
      <c r="AY402" s="37" t="s">
        <v>75</v>
      </c>
      <c r="AZ402" s="37" t="s">
        <v>77</v>
      </c>
      <c r="BA402" s="37" t="s">
        <v>93</v>
      </c>
      <c r="BB402" s="152">
        <v>37714</v>
      </c>
      <c r="BC402" s="37"/>
      <c r="BD402" s="37" t="s">
        <v>94</v>
      </c>
      <c r="BE402" s="154">
        <v>42233.83803240741</v>
      </c>
      <c r="BF402" s="37" t="s">
        <v>77</v>
      </c>
      <c r="BG402" s="37" t="s">
        <v>1257</v>
      </c>
      <c r="BH402" s="37" t="s">
        <v>1240</v>
      </c>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row>
    <row r="403" spans="1:99" s="26" customFormat="1" ht="56">
      <c r="A403" s="26" t="s">
        <v>2251</v>
      </c>
      <c r="B403" s="161" t="s">
        <v>2252</v>
      </c>
      <c r="C403" s="166" t="s">
        <v>1236</v>
      </c>
      <c r="D403" s="37" t="s">
        <v>75</v>
      </c>
      <c r="E403" s="37" t="s">
        <v>75</v>
      </c>
      <c r="F403" s="37" t="s">
        <v>75</v>
      </c>
      <c r="G403" s="37" t="s">
        <v>75</v>
      </c>
      <c r="H403" s="37" t="s">
        <v>75</v>
      </c>
      <c r="I403" s="37" t="s">
        <v>75</v>
      </c>
      <c r="J403" s="37" t="s">
        <v>77</v>
      </c>
      <c r="K403" s="37" t="s">
        <v>75</v>
      </c>
      <c r="L403" s="37" t="s">
        <v>77</v>
      </c>
      <c r="M403" s="37" t="s">
        <v>77</v>
      </c>
      <c r="N403" s="37" t="s">
        <v>75</v>
      </c>
      <c r="O403" s="37" t="s">
        <v>75</v>
      </c>
      <c r="P403" s="37" t="s">
        <v>75</v>
      </c>
      <c r="Q403" s="37" t="s">
        <v>75</v>
      </c>
      <c r="R403" s="37" t="s">
        <v>75</v>
      </c>
      <c r="S403" s="37" t="s">
        <v>75</v>
      </c>
      <c r="T403" s="152">
        <v>42186</v>
      </c>
      <c r="U403" s="37" t="s">
        <v>81</v>
      </c>
      <c r="V403" s="37" t="s">
        <v>2252</v>
      </c>
      <c r="W403" s="37" t="s">
        <v>2253</v>
      </c>
      <c r="X403" s="37" t="s">
        <v>83</v>
      </c>
      <c r="Y403" s="37" t="s">
        <v>1185</v>
      </c>
      <c r="Z403" s="37" t="s">
        <v>901</v>
      </c>
      <c r="AA403" s="37" t="s">
        <v>85</v>
      </c>
      <c r="AB403" s="153">
        <v>40</v>
      </c>
      <c r="AC403" s="37" t="s">
        <v>86</v>
      </c>
      <c r="AD403" s="37" t="s">
        <v>126</v>
      </c>
      <c r="AE403" s="37" t="s">
        <v>2055</v>
      </c>
      <c r="AF403" s="37" t="s">
        <v>88</v>
      </c>
      <c r="AG403" s="37" t="s">
        <v>89</v>
      </c>
      <c r="AH403" s="37" t="s">
        <v>77</v>
      </c>
      <c r="AI403" s="37" t="s">
        <v>77</v>
      </c>
      <c r="AJ403" s="37" t="s">
        <v>77</v>
      </c>
      <c r="AK403" s="37" t="s">
        <v>257</v>
      </c>
      <c r="AL403" s="37"/>
      <c r="AM403" s="37" t="s">
        <v>228</v>
      </c>
      <c r="AN403" s="37" t="s">
        <v>90</v>
      </c>
      <c r="AO403" s="37" t="s">
        <v>91</v>
      </c>
      <c r="AP403" s="37" t="s">
        <v>92</v>
      </c>
      <c r="AQ403" s="37" t="s">
        <v>77</v>
      </c>
      <c r="AR403" s="37" t="s">
        <v>77</v>
      </c>
      <c r="AS403" s="37" t="s">
        <v>77</v>
      </c>
      <c r="AT403" s="152">
        <v>37714</v>
      </c>
      <c r="AU403" s="37" t="s">
        <v>88</v>
      </c>
      <c r="AV403" s="37" t="s">
        <v>81</v>
      </c>
      <c r="AW403" s="37" t="s">
        <v>77</v>
      </c>
      <c r="AX403" s="37" t="s">
        <v>77</v>
      </c>
      <c r="AY403" s="37" t="s">
        <v>75</v>
      </c>
      <c r="AZ403" s="37" t="s">
        <v>77</v>
      </c>
      <c r="BA403" s="37" t="s">
        <v>93</v>
      </c>
      <c r="BB403" s="152">
        <v>37714</v>
      </c>
      <c r="BC403" s="37"/>
      <c r="BD403" s="37" t="s">
        <v>94</v>
      </c>
      <c r="BE403" s="154">
        <v>42233.83803240741</v>
      </c>
      <c r="BF403" s="37" t="s">
        <v>77</v>
      </c>
      <c r="BG403" s="37" t="s">
        <v>1257</v>
      </c>
      <c r="BH403" s="37" t="s">
        <v>1240</v>
      </c>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row>
    <row r="404" spans="1:99" s="26" customFormat="1" ht="56">
      <c r="A404" s="26" t="s">
        <v>2254</v>
      </c>
      <c r="B404" s="161" t="s">
        <v>2255</v>
      </c>
      <c r="C404" s="166" t="s">
        <v>1236</v>
      </c>
      <c r="D404" s="37" t="s">
        <v>75</v>
      </c>
      <c r="E404" s="37" t="s">
        <v>75</v>
      </c>
      <c r="F404" s="37" t="s">
        <v>75</v>
      </c>
      <c r="G404" s="37" t="s">
        <v>75</v>
      </c>
      <c r="H404" s="37" t="s">
        <v>75</v>
      </c>
      <c r="I404" s="37" t="s">
        <v>75</v>
      </c>
      <c r="J404" s="37" t="s">
        <v>77</v>
      </c>
      <c r="K404" s="37" t="s">
        <v>75</v>
      </c>
      <c r="L404" s="37" t="s">
        <v>77</v>
      </c>
      <c r="M404" s="37" t="s">
        <v>77</v>
      </c>
      <c r="N404" s="37" t="s">
        <v>75</v>
      </c>
      <c r="O404" s="37" t="s">
        <v>75</v>
      </c>
      <c r="P404" s="37" t="s">
        <v>75</v>
      </c>
      <c r="Q404" s="37" t="s">
        <v>75</v>
      </c>
      <c r="R404" s="37" t="s">
        <v>75</v>
      </c>
      <c r="S404" s="37" t="s">
        <v>75</v>
      </c>
      <c r="T404" s="152">
        <v>42186</v>
      </c>
      <c r="U404" s="37" t="s">
        <v>81</v>
      </c>
      <c r="V404" s="37" t="s">
        <v>2255</v>
      </c>
      <c r="W404" s="37" t="s">
        <v>2256</v>
      </c>
      <c r="X404" s="37" t="s">
        <v>83</v>
      </c>
      <c r="Y404" s="37" t="s">
        <v>1185</v>
      </c>
      <c r="Z404" s="37" t="s">
        <v>901</v>
      </c>
      <c r="AA404" s="37" t="s">
        <v>85</v>
      </c>
      <c r="AB404" s="153">
        <v>40</v>
      </c>
      <c r="AC404" s="37" t="s">
        <v>86</v>
      </c>
      <c r="AD404" s="37" t="s">
        <v>126</v>
      </c>
      <c r="AE404" s="37" t="s">
        <v>2055</v>
      </c>
      <c r="AF404" s="37" t="s">
        <v>88</v>
      </c>
      <c r="AG404" s="37" t="s">
        <v>77</v>
      </c>
      <c r="AH404" s="37" t="s">
        <v>77</v>
      </c>
      <c r="AI404" s="37" t="s">
        <v>77</v>
      </c>
      <c r="AJ404" s="37" t="s">
        <v>77</v>
      </c>
      <c r="AK404" s="37" t="s">
        <v>257</v>
      </c>
      <c r="AL404" s="37"/>
      <c r="AM404" s="37" t="s">
        <v>228</v>
      </c>
      <c r="AN404" s="37" t="s">
        <v>90</v>
      </c>
      <c r="AO404" s="37" t="s">
        <v>91</v>
      </c>
      <c r="AP404" s="37" t="s">
        <v>92</v>
      </c>
      <c r="AQ404" s="37" t="s">
        <v>77</v>
      </c>
      <c r="AR404" s="37" t="s">
        <v>77</v>
      </c>
      <c r="AS404" s="37" t="s">
        <v>77</v>
      </c>
      <c r="AT404" s="152">
        <v>37714</v>
      </c>
      <c r="AU404" s="37" t="s">
        <v>88</v>
      </c>
      <c r="AV404" s="37" t="s">
        <v>81</v>
      </c>
      <c r="AW404" s="37" t="s">
        <v>77</v>
      </c>
      <c r="AX404" s="37" t="s">
        <v>77</v>
      </c>
      <c r="AY404" s="37" t="s">
        <v>75</v>
      </c>
      <c r="AZ404" s="37" t="s">
        <v>77</v>
      </c>
      <c r="BA404" s="37" t="s">
        <v>93</v>
      </c>
      <c r="BB404" s="152">
        <v>37714</v>
      </c>
      <c r="BC404" s="37"/>
      <c r="BD404" s="37" t="s">
        <v>94</v>
      </c>
      <c r="BE404" s="154">
        <v>42233.83803240741</v>
      </c>
      <c r="BF404" s="37" t="s">
        <v>77</v>
      </c>
      <c r="BG404" s="37" t="s">
        <v>1239</v>
      </c>
      <c r="BH404" s="37" t="s">
        <v>1240</v>
      </c>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row>
    <row r="405" spans="1:99" s="26" customFormat="1" ht="56">
      <c r="A405" s="26" t="s">
        <v>2257</v>
      </c>
      <c r="B405" s="161" t="s">
        <v>2258</v>
      </c>
      <c r="C405" s="166" t="s">
        <v>1236</v>
      </c>
      <c r="D405" s="37" t="s">
        <v>75</v>
      </c>
      <c r="E405" s="37" t="s">
        <v>75</v>
      </c>
      <c r="F405" s="37" t="s">
        <v>75</v>
      </c>
      <c r="G405" s="37" t="s">
        <v>75</v>
      </c>
      <c r="H405" s="37" t="s">
        <v>75</v>
      </c>
      <c r="I405" s="37" t="s">
        <v>75</v>
      </c>
      <c r="J405" s="37" t="s">
        <v>77</v>
      </c>
      <c r="K405" s="37" t="s">
        <v>75</v>
      </c>
      <c r="L405" s="37" t="s">
        <v>77</v>
      </c>
      <c r="M405" s="37" t="s">
        <v>77</v>
      </c>
      <c r="N405" s="37" t="s">
        <v>75</v>
      </c>
      <c r="O405" s="37" t="s">
        <v>75</v>
      </c>
      <c r="P405" s="37" t="s">
        <v>75</v>
      </c>
      <c r="Q405" s="37" t="s">
        <v>75</v>
      </c>
      <c r="R405" s="37" t="s">
        <v>75</v>
      </c>
      <c r="S405" s="37" t="s">
        <v>75</v>
      </c>
      <c r="T405" s="152">
        <v>42186</v>
      </c>
      <c r="U405" s="37" t="s">
        <v>81</v>
      </c>
      <c r="V405" s="37" t="s">
        <v>2258</v>
      </c>
      <c r="W405" s="37" t="s">
        <v>2259</v>
      </c>
      <c r="X405" s="37" t="s">
        <v>83</v>
      </c>
      <c r="Y405" s="37" t="s">
        <v>1185</v>
      </c>
      <c r="Z405" s="37" t="s">
        <v>1196</v>
      </c>
      <c r="AA405" s="37" t="s">
        <v>85</v>
      </c>
      <c r="AB405" s="153">
        <v>40</v>
      </c>
      <c r="AC405" s="37" t="s">
        <v>86</v>
      </c>
      <c r="AD405" s="37" t="s">
        <v>126</v>
      </c>
      <c r="AE405" s="37" t="s">
        <v>2055</v>
      </c>
      <c r="AF405" s="37" t="s">
        <v>88</v>
      </c>
      <c r="AG405" s="37" t="s">
        <v>89</v>
      </c>
      <c r="AH405" s="37" t="s">
        <v>77</v>
      </c>
      <c r="AI405" s="37" t="s">
        <v>77</v>
      </c>
      <c r="AJ405" s="37" t="s">
        <v>77</v>
      </c>
      <c r="AK405" s="37" t="s">
        <v>257</v>
      </c>
      <c r="AL405" s="37"/>
      <c r="AM405" s="37" t="s">
        <v>228</v>
      </c>
      <c r="AN405" s="37" t="s">
        <v>90</v>
      </c>
      <c r="AO405" s="37" t="s">
        <v>91</v>
      </c>
      <c r="AP405" s="37" t="s">
        <v>92</v>
      </c>
      <c r="AQ405" s="37" t="s">
        <v>77</v>
      </c>
      <c r="AR405" s="37" t="s">
        <v>77</v>
      </c>
      <c r="AS405" s="37" t="s">
        <v>77</v>
      </c>
      <c r="AT405" s="152">
        <v>37714</v>
      </c>
      <c r="AU405" s="37" t="s">
        <v>88</v>
      </c>
      <c r="AV405" s="37" t="s">
        <v>81</v>
      </c>
      <c r="AW405" s="37" t="s">
        <v>77</v>
      </c>
      <c r="AX405" s="37" t="s">
        <v>77</v>
      </c>
      <c r="AY405" s="37" t="s">
        <v>75</v>
      </c>
      <c r="AZ405" s="37" t="s">
        <v>77</v>
      </c>
      <c r="BA405" s="37" t="s">
        <v>93</v>
      </c>
      <c r="BB405" s="152">
        <v>37714</v>
      </c>
      <c r="BC405" s="37"/>
      <c r="BD405" s="37" t="s">
        <v>94</v>
      </c>
      <c r="BE405" s="154">
        <v>42233.83803240741</v>
      </c>
      <c r="BF405" s="37" t="s">
        <v>77</v>
      </c>
      <c r="BG405" s="37" t="s">
        <v>1257</v>
      </c>
      <c r="BH405" s="37" t="s">
        <v>1240</v>
      </c>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row>
    <row r="406" spans="1:99" s="26" customFormat="1" ht="56">
      <c r="A406" s="26" t="s">
        <v>2260</v>
      </c>
      <c r="B406" s="161" t="s">
        <v>2261</v>
      </c>
      <c r="C406" s="166" t="s">
        <v>1236</v>
      </c>
      <c r="D406" s="37" t="s">
        <v>75</v>
      </c>
      <c r="E406" s="37" t="s">
        <v>75</v>
      </c>
      <c r="F406" s="37" t="s">
        <v>75</v>
      </c>
      <c r="G406" s="37" t="s">
        <v>75</v>
      </c>
      <c r="H406" s="37" t="s">
        <v>75</v>
      </c>
      <c r="I406" s="37" t="s">
        <v>75</v>
      </c>
      <c r="J406" s="37" t="s">
        <v>77</v>
      </c>
      <c r="K406" s="37" t="s">
        <v>75</v>
      </c>
      <c r="L406" s="37" t="s">
        <v>77</v>
      </c>
      <c r="M406" s="37" t="s">
        <v>77</v>
      </c>
      <c r="N406" s="37" t="s">
        <v>75</v>
      </c>
      <c r="O406" s="37" t="s">
        <v>75</v>
      </c>
      <c r="P406" s="37" t="s">
        <v>75</v>
      </c>
      <c r="Q406" s="37" t="s">
        <v>75</v>
      </c>
      <c r="R406" s="37" t="s">
        <v>75</v>
      </c>
      <c r="S406" s="37" t="s">
        <v>75</v>
      </c>
      <c r="T406" s="152">
        <v>42186</v>
      </c>
      <c r="U406" s="37" t="s">
        <v>81</v>
      </c>
      <c r="V406" s="37" t="s">
        <v>2261</v>
      </c>
      <c r="W406" s="37" t="s">
        <v>2262</v>
      </c>
      <c r="X406" s="37" t="s">
        <v>83</v>
      </c>
      <c r="Y406" s="37" t="s">
        <v>1185</v>
      </c>
      <c r="Z406" s="37" t="s">
        <v>1196</v>
      </c>
      <c r="AA406" s="37" t="s">
        <v>85</v>
      </c>
      <c r="AB406" s="153">
        <v>40</v>
      </c>
      <c r="AC406" s="37" t="s">
        <v>86</v>
      </c>
      <c r="AD406" s="37" t="s">
        <v>126</v>
      </c>
      <c r="AE406" s="37" t="s">
        <v>2055</v>
      </c>
      <c r="AF406" s="37" t="s">
        <v>88</v>
      </c>
      <c r="AG406" s="37" t="s">
        <v>89</v>
      </c>
      <c r="AH406" s="37" t="s">
        <v>77</v>
      </c>
      <c r="AI406" s="37" t="s">
        <v>77</v>
      </c>
      <c r="AJ406" s="37" t="s">
        <v>77</v>
      </c>
      <c r="AK406" s="37" t="s">
        <v>257</v>
      </c>
      <c r="AL406" s="37"/>
      <c r="AM406" s="37" t="s">
        <v>228</v>
      </c>
      <c r="AN406" s="37" t="s">
        <v>90</v>
      </c>
      <c r="AO406" s="37" t="s">
        <v>91</v>
      </c>
      <c r="AP406" s="37" t="s">
        <v>92</v>
      </c>
      <c r="AQ406" s="37" t="s">
        <v>77</v>
      </c>
      <c r="AR406" s="37" t="s">
        <v>77</v>
      </c>
      <c r="AS406" s="37" t="s">
        <v>77</v>
      </c>
      <c r="AT406" s="152">
        <v>37714</v>
      </c>
      <c r="AU406" s="37" t="s">
        <v>88</v>
      </c>
      <c r="AV406" s="37" t="s">
        <v>81</v>
      </c>
      <c r="AW406" s="37" t="s">
        <v>77</v>
      </c>
      <c r="AX406" s="37" t="s">
        <v>77</v>
      </c>
      <c r="AY406" s="37" t="s">
        <v>75</v>
      </c>
      <c r="AZ406" s="37" t="s">
        <v>77</v>
      </c>
      <c r="BA406" s="37" t="s">
        <v>93</v>
      </c>
      <c r="BB406" s="152">
        <v>37714</v>
      </c>
      <c r="BC406" s="37"/>
      <c r="BD406" s="37" t="s">
        <v>94</v>
      </c>
      <c r="BE406" s="154">
        <v>42233.83803240741</v>
      </c>
      <c r="BF406" s="37" t="s">
        <v>77</v>
      </c>
      <c r="BG406" s="37" t="s">
        <v>1257</v>
      </c>
      <c r="BH406" s="37" t="s">
        <v>1240</v>
      </c>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row>
    <row r="407" spans="1:99" s="26" customFormat="1" ht="56">
      <c r="A407" s="26" t="s">
        <v>2263</v>
      </c>
      <c r="B407" s="161" t="s">
        <v>2264</v>
      </c>
      <c r="C407" s="166" t="s">
        <v>1236</v>
      </c>
      <c r="D407" s="37" t="s">
        <v>75</v>
      </c>
      <c r="E407" s="37" t="s">
        <v>75</v>
      </c>
      <c r="F407" s="37" t="s">
        <v>75</v>
      </c>
      <c r="G407" s="37" t="s">
        <v>75</v>
      </c>
      <c r="H407" s="37" t="s">
        <v>75</v>
      </c>
      <c r="I407" s="37" t="s">
        <v>75</v>
      </c>
      <c r="J407" s="37" t="s">
        <v>77</v>
      </c>
      <c r="K407" s="37" t="s">
        <v>75</v>
      </c>
      <c r="L407" s="37" t="s">
        <v>77</v>
      </c>
      <c r="M407" s="37" t="s">
        <v>77</v>
      </c>
      <c r="N407" s="37" t="s">
        <v>75</v>
      </c>
      <c r="O407" s="37" t="s">
        <v>75</v>
      </c>
      <c r="P407" s="37" t="s">
        <v>75</v>
      </c>
      <c r="Q407" s="37" t="s">
        <v>75</v>
      </c>
      <c r="R407" s="37" t="s">
        <v>75</v>
      </c>
      <c r="S407" s="37" t="s">
        <v>75</v>
      </c>
      <c r="T407" s="152">
        <v>42186</v>
      </c>
      <c r="U407" s="37" t="s">
        <v>81</v>
      </c>
      <c r="V407" s="37" t="s">
        <v>2264</v>
      </c>
      <c r="W407" s="37" t="s">
        <v>2265</v>
      </c>
      <c r="X407" s="37" t="s">
        <v>83</v>
      </c>
      <c r="Y407" s="37" t="s">
        <v>1185</v>
      </c>
      <c r="Z407" s="37" t="s">
        <v>1196</v>
      </c>
      <c r="AA407" s="37" t="s">
        <v>85</v>
      </c>
      <c r="AB407" s="153">
        <v>40</v>
      </c>
      <c r="AC407" s="37" t="s">
        <v>86</v>
      </c>
      <c r="AD407" s="37" t="s">
        <v>126</v>
      </c>
      <c r="AE407" s="37" t="s">
        <v>2055</v>
      </c>
      <c r="AF407" s="37" t="s">
        <v>88</v>
      </c>
      <c r="AG407" s="37" t="s">
        <v>89</v>
      </c>
      <c r="AH407" s="37" t="s">
        <v>77</v>
      </c>
      <c r="AI407" s="37" t="s">
        <v>77</v>
      </c>
      <c r="AJ407" s="37" t="s">
        <v>77</v>
      </c>
      <c r="AK407" s="37" t="s">
        <v>257</v>
      </c>
      <c r="AL407" s="37"/>
      <c r="AM407" s="37" t="s">
        <v>228</v>
      </c>
      <c r="AN407" s="37" t="s">
        <v>90</v>
      </c>
      <c r="AO407" s="37" t="s">
        <v>91</v>
      </c>
      <c r="AP407" s="37" t="s">
        <v>92</v>
      </c>
      <c r="AQ407" s="37" t="s">
        <v>77</v>
      </c>
      <c r="AR407" s="37" t="s">
        <v>77</v>
      </c>
      <c r="AS407" s="37" t="s">
        <v>77</v>
      </c>
      <c r="AT407" s="152">
        <v>37714</v>
      </c>
      <c r="AU407" s="37" t="s">
        <v>88</v>
      </c>
      <c r="AV407" s="37" t="s">
        <v>81</v>
      </c>
      <c r="AW407" s="37" t="s">
        <v>77</v>
      </c>
      <c r="AX407" s="37" t="s">
        <v>77</v>
      </c>
      <c r="AY407" s="37" t="s">
        <v>75</v>
      </c>
      <c r="AZ407" s="37" t="s">
        <v>77</v>
      </c>
      <c r="BA407" s="37" t="s">
        <v>93</v>
      </c>
      <c r="BB407" s="152">
        <v>37714</v>
      </c>
      <c r="BC407" s="37"/>
      <c r="BD407" s="37" t="s">
        <v>94</v>
      </c>
      <c r="BE407" s="154">
        <v>42233.838043981479</v>
      </c>
      <c r="BF407" s="37" t="s">
        <v>77</v>
      </c>
      <c r="BG407" s="37" t="s">
        <v>1257</v>
      </c>
      <c r="BH407" s="37" t="s">
        <v>1240</v>
      </c>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row>
    <row r="408" spans="1:99" s="26" customFormat="1" ht="56">
      <c r="A408" s="26" t="s">
        <v>2266</v>
      </c>
      <c r="B408" s="161" t="s">
        <v>2267</v>
      </c>
      <c r="C408" s="166" t="s">
        <v>1236</v>
      </c>
      <c r="D408" s="37" t="s">
        <v>75</v>
      </c>
      <c r="E408" s="37" t="s">
        <v>75</v>
      </c>
      <c r="F408" s="37" t="s">
        <v>75</v>
      </c>
      <c r="G408" s="37" t="s">
        <v>75</v>
      </c>
      <c r="H408" s="37" t="s">
        <v>75</v>
      </c>
      <c r="I408" s="37" t="s">
        <v>75</v>
      </c>
      <c r="J408" s="37" t="s">
        <v>77</v>
      </c>
      <c r="K408" s="37" t="s">
        <v>75</v>
      </c>
      <c r="L408" s="37" t="s">
        <v>77</v>
      </c>
      <c r="M408" s="37" t="s">
        <v>77</v>
      </c>
      <c r="N408" s="37" t="s">
        <v>75</v>
      </c>
      <c r="O408" s="37" t="s">
        <v>75</v>
      </c>
      <c r="P408" s="37" t="s">
        <v>75</v>
      </c>
      <c r="Q408" s="37" t="s">
        <v>75</v>
      </c>
      <c r="R408" s="37" t="s">
        <v>75</v>
      </c>
      <c r="S408" s="37" t="s">
        <v>75</v>
      </c>
      <c r="T408" s="152">
        <v>42186</v>
      </c>
      <c r="U408" s="37" t="s">
        <v>81</v>
      </c>
      <c r="V408" s="37" t="s">
        <v>2267</v>
      </c>
      <c r="W408" s="37" t="s">
        <v>2268</v>
      </c>
      <c r="X408" s="37" t="s">
        <v>83</v>
      </c>
      <c r="Y408" s="37" t="s">
        <v>1185</v>
      </c>
      <c r="Z408" s="37" t="s">
        <v>1196</v>
      </c>
      <c r="AA408" s="37" t="s">
        <v>85</v>
      </c>
      <c r="AB408" s="153">
        <v>40</v>
      </c>
      <c r="AC408" s="37" t="s">
        <v>86</v>
      </c>
      <c r="AD408" s="37" t="s">
        <v>126</v>
      </c>
      <c r="AE408" s="37" t="s">
        <v>2055</v>
      </c>
      <c r="AF408" s="37" t="s">
        <v>88</v>
      </c>
      <c r="AG408" s="37" t="s">
        <v>77</v>
      </c>
      <c r="AH408" s="37" t="s">
        <v>77</v>
      </c>
      <c r="AI408" s="37" t="s">
        <v>77</v>
      </c>
      <c r="AJ408" s="37" t="s">
        <v>77</v>
      </c>
      <c r="AK408" s="37" t="s">
        <v>257</v>
      </c>
      <c r="AL408" s="37"/>
      <c r="AM408" s="37" t="s">
        <v>228</v>
      </c>
      <c r="AN408" s="37" t="s">
        <v>90</v>
      </c>
      <c r="AO408" s="37" t="s">
        <v>91</v>
      </c>
      <c r="AP408" s="37" t="s">
        <v>92</v>
      </c>
      <c r="AQ408" s="37" t="s">
        <v>77</v>
      </c>
      <c r="AR408" s="37" t="s">
        <v>77</v>
      </c>
      <c r="AS408" s="37" t="s">
        <v>77</v>
      </c>
      <c r="AT408" s="152">
        <v>37714</v>
      </c>
      <c r="AU408" s="37" t="s">
        <v>88</v>
      </c>
      <c r="AV408" s="37" t="s">
        <v>81</v>
      </c>
      <c r="AW408" s="37" t="s">
        <v>77</v>
      </c>
      <c r="AX408" s="37" t="s">
        <v>77</v>
      </c>
      <c r="AY408" s="37" t="s">
        <v>75</v>
      </c>
      <c r="AZ408" s="37" t="s">
        <v>77</v>
      </c>
      <c r="BA408" s="37" t="s">
        <v>93</v>
      </c>
      <c r="BB408" s="152">
        <v>37714</v>
      </c>
      <c r="BC408" s="37"/>
      <c r="BD408" s="37" t="s">
        <v>94</v>
      </c>
      <c r="BE408" s="154">
        <v>42233.838043981479</v>
      </c>
      <c r="BF408" s="37" t="s">
        <v>77</v>
      </c>
      <c r="BG408" s="37" t="s">
        <v>1239</v>
      </c>
      <c r="BH408" s="37" t="s">
        <v>1240</v>
      </c>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row>
    <row r="409" spans="1:99" s="26" customFormat="1" ht="56">
      <c r="A409" s="26" t="s">
        <v>2269</v>
      </c>
      <c r="B409" s="161" t="s">
        <v>2270</v>
      </c>
      <c r="C409" s="166" t="s">
        <v>1236</v>
      </c>
      <c r="D409" s="37" t="s">
        <v>75</v>
      </c>
      <c r="E409" s="37" t="s">
        <v>75</v>
      </c>
      <c r="F409" s="37" t="s">
        <v>75</v>
      </c>
      <c r="G409" s="37" t="s">
        <v>75</v>
      </c>
      <c r="H409" s="37" t="s">
        <v>75</v>
      </c>
      <c r="I409" s="37" t="s">
        <v>75</v>
      </c>
      <c r="J409" s="37" t="s">
        <v>77</v>
      </c>
      <c r="K409" s="37" t="s">
        <v>75</v>
      </c>
      <c r="L409" s="37" t="s">
        <v>77</v>
      </c>
      <c r="M409" s="37" t="s">
        <v>77</v>
      </c>
      <c r="N409" s="37" t="s">
        <v>75</v>
      </c>
      <c r="O409" s="37" t="s">
        <v>75</v>
      </c>
      <c r="P409" s="37" t="s">
        <v>75</v>
      </c>
      <c r="Q409" s="37" t="s">
        <v>75</v>
      </c>
      <c r="R409" s="37" t="s">
        <v>75</v>
      </c>
      <c r="S409" s="37" t="s">
        <v>75</v>
      </c>
      <c r="T409" s="152">
        <v>42186</v>
      </c>
      <c r="U409" s="37" t="s">
        <v>81</v>
      </c>
      <c r="V409" s="37" t="s">
        <v>2270</v>
      </c>
      <c r="W409" s="37" t="s">
        <v>2271</v>
      </c>
      <c r="X409" s="37" t="s">
        <v>83</v>
      </c>
      <c r="Y409" s="37" t="s">
        <v>1185</v>
      </c>
      <c r="Z409" s="37" t="s">
        <v>885</v>
      </c>
      <c r="AA409" s="37" t="s">
        <v>85</v>
      </c>
      <c r="AB409" s="153">
        <v>40</v>
      </c>
      <c r="AC409" s="37" t="s">
        <v>86</v>
      </c>
      <c r="AD409" s="37" t="s">
        <v>126</v>
      </c>
      <c r="AE409" s="37" t="s">
        <v>2055</v>
      </c>
      <c r="AF409" s="37" t="s">
        <v>88</v>
      </c>
      <c r="AG409" s="37" t="s">
        <v>89</v>
      </c>
      <c r="AH409" s="37" t="s">
        <v>77</v>
      </c>
      <c r="AI409" s="37" t="s">
        <v>77</v>
      </c>
      <c r="AJ409" s="37" t="s">
        <v>77</v>
      </c>
      <c r="AK409" s="37" t="s">
        <v>257</v>
      </c>
      <c r="AL409" s="37"/>
      <c r="AM409" s="37" t="s">
        <v>228</v>
      </c>
      <c r="AN409" s="37" t="s">
        <v>90</v>
      </c>
      <c r="AO409" s="37" t="s">
        <v>91</v>
      </c>
      <c r="AP409" s="37" t="s">
        <v>92</v>
      </c>
      <c r="AQ409" s="37" t="s">
        <v>77</v>
      </c>
      <c r="AR409" s="37" t="s">
        <v>77</v>
      </c>
      <c r="AS409" s="37" t="s">
        <v>77</v>
      </c>
      <c r="AT409" s="152">
        <v>37714</v>
      </c>
      <c r="AU409" s="37" t="s">
        <v>88</v>
      </c>
      <c r="AV409" s="37" t="s">
        <v>81</v>
      </c>
      <c r="AW409" s="37" t="s">
        <v>77</v>
      </c>
      <c r="AX409" s="37" t="s">
        <v>77</v>
      </c>
      <c r="AY409" s="37" t="s">
        <v>75</v>
      </c>
      <c r="AZ409" s="37" t="s">
        <v>77</v>
      </c>
      <c r="BA409" s="37" t="s">
        <v>93</v>
      </c>
      <c r="BB409" s="152">
        <v>37714</v>
      </c>
      <c r="BC409" s="37"/>
      <c r="BD409" s="37" t="s">
        <v>94</v>
      </c>
      <c r="BE409" s="154">
        <v>42233.838043981479</v>
      </c>
      <c r="BF409" s="37" t="s">
        <v>77</v>
      </c>
      <c r="BG409" s="37" t="s">
        <v>1257</v>
      </c>
      <c r="BH409" s="37" t="s">
        <v>1240</v>
      </c>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row>
    <row r="410" spans="1:99" s="26" customFormat="1" ht="56">
      <c r="A410" s="26" t="s">
        <v>2272</v>
      </c>
      <c r="B410" s="161" t="s">
        <v>2273</v>
      </c>
      <c r="C410" s="166" t="s">
        <v>1236</v>
      </c>
      <c r="D410" s="37" t="s">
        <v>75</v>
      </c>
      <c r="E410" s="37" t="s">
        <v>75</v>
      </c>
      <c r="F410" s="37" t="s">
        <v>75</v>
      </c>
      <c r="G410" s="37" t="s">
        <v>75</v>
      </c>
      <c r="H410" s="37" t="s">
        <v>75</v>
      </c>
      <c r="I410" s="37" t="s">
        <v>75</v>
      </c>
      <c r="J410" s="37" t="s">
        <v>77</v>
      </c>
      <c r="K410" s="37" t="s">
        <v>75</v>
      </c>
      <c r="L410" s="37" t="s">
        <v>77</v>
      </c>
      <c r="M410" s="37" t="s">
        <v>77</v>
      </c>
      <c r="N410" s="37" t="s">
        <v>75</v>
      </c>
      <c r="O410" s="37" t="s">
        <v>75</v>
      </c>
      <c r="P410" s="37" t="s">
        <v>75</v>
      </c>
      <c r="Q410" s="37" t="s">
        <v>75</v>
      </c>
      <c r="R410" s="37" t="s">
        <v>75</v>
      </c>
      <c r="S410" s="37" t="s">
        <v>75</v>
      </c>
      <c r="T410" s="152">
        <v>42186</v>
      </c>
      <c r="U410" s="37" t="s">
        <v>81</v>
      </c>
      <c r="V410" s="37" t="s">
        <v>2273</v>
      </c>
      <c r="W410" s="37" t="s">
        <v>2274</v>
      </c>
      <c r="X410" s="37" t="s">
        <v>83</v>
      </c>
      <c r="Y410" s="37" t="s">
        <v>1185</v>
      </c>
      <c r="Z410" s="37" t="s">
        <v>885</v>
      </c>
      <c r="AA410" s="37" t="s">
        <v>85</v>
      </c>
      <c r="AB410" s="153">
        <v>40</v>
      </c>
      <c r="AC410" s="37" t="s">
        <v>86</v>
      </c>
      <c r="AD410" s="37" t="s">
        <v>126</v>
      </c>
      <c r="AE410" s="37" t="s">
        <v>2055</v>
      </c>
      <c r="AF410" s="37" t="s">
        <v>88</v>
      </c>
      <c r="AG410" s="37" t="s">
        <v>89</v>
      </c>
      <c r="AH410" s="37" t="s">
        <v>77</v>
      </c>
      <c r="AI410" s="37" t="s">
        <v>77</v>
      </c>
      <c r="AJ410" s="37" t="s">
        <v>77</v>
      </c>
      <c r="AK410" s="37" t="s">
        <v>257</v>
      </c>
      <c r="AL410" s="37"/>
      <c r="AM410" s="37" t="s">
        <v>228</v>
      </c>
      <c r="AN410" s="37" t="s">
        <v>90</v>
      </c>
      <c r="AO410" s="37" t="s">
        <v>91</v>
      </c>
      <c r="AP410" s="37" t="s">
        <v>92</v>
      </c>
      <c r="AQ410" s="37" t="s">
        <v>77</v>
      </c>
      <c r="AR410" s="37" t="s">
        <v>77</v>
      </c>
      <c r="AS410" s="37" t="s">
        <v>77</v>
      </c>
      <c r="AT410" s="152">
        <v>37714</v>
      </c>
      <c r="AU410" s="37" t="s">
        <v>88</v>
      </c>
      <c r="AV410" s="37" t="s">
        <v>81</v>
      </c>
      <c r="AW410" s="37" t="s">
        <v>77</v>
      </c>
      <c r="AX410" s="37" t="s">
        <v>77</v>
      </c>
      <c r="AY410" s="37" t="s">
        <v>75</v>
      </c>
      <c r="AZ410" s="37" t="s">
        <v>77</v>
      </c>
      <c r="BA410" s="37" t="s">
        <v>93</v>
      </c>
      <c r="BB410" s="152">
        <v>37714</v>
      </c>
      <c r="BC410" s="37"/>
      <c r="BD410" s="37" t="s">
        <v>94</v>
      </c>
      <c r="BE410" s="154">
        <v>42233.838043981479</v>
      </c>
      <c r="BF410" s="37" t="s">
        <v>77</v>
      </c>
      <c r="BG410" s="37" t="s">
        <v>1257</v>
      </c>
      <c r="BH410" s="37" t="s">
        <v>1240</v>
      </c>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row>
    <row r="411" spans="1:99" s="26" customFormat="1" ht="56">
      <c r="A411" s="26" t="s">
        <v>2275</v>
      </c>
      <c r="B411" s="161" t="s">
        <v>2276</v>
      </c>
      <c r="C411" s="166" t="s">
        <v>1236</v>
      </c>
      <c r="D411" s="37" t="s">
        <v>75</v>
      </c>
      <c r="E411" s="37" t="s">
        <v>75</v>
      </c>
      <c r="F411" s="37" t="s">
        <v>75</v>
      </c>
      <c r="G411" s="37" t="s">
        <v>75</v>
      </c>
      <c r="H411" s="37" t="s">
        <v>75</v>
      </c>
      <c r="I411" s="37" t="s">
        <v>75</v>
      </c>
      <c r="J411" s="37" t="s">
        <v>77</v>
      </c>
      <c r="K411" s="37" t="s">
        <v>75</v>
      </c>
      <c r="L411" s="37" t="s">
        <v>77</v>
      </c>
      <c r="M411" s="37" t="s">
        <v>77</v>
      </c>
      <c r="N411" s="37" t="s">
        <v>75</v>
      </c>
      <c r="O411" s="37" t="s">
        <v>75</v>
      </c>
      <c r="P411" s="37" t="s">
        <v>75</v>
      </c>
      <c r="Q411" s="37" t="s">
        <v>75</v>
      </c>
      <c r="R411" s="37" t="s">
        <v>75</v>
      </c>
      <c r="S411" s="37" t="s">
        <v>75</v>
      </c>
      <c r="T411" s="152">
        <v>42186</v>
      </c>
      <c r="U411" s="37" t="s">
        <v>81</v>
      </c>
      <c r="V411" s="37" t="s">
        <v>2276</v>
      </c>
      <c r="W411" s="37" t="s">
        <v>2277</v>
      </c>
      <c r="X411" s="37" t="s">
        <v>83</v>
      </c>
      <c r="Y411" s="37" t="s">
        <v>1185</v>
      </c>
      <c r="Z411" s="37" t="s">
        <v>885</v>
      </c>
      <c r="AA411" s="37" t="s">
        <v>85</v>
      </c>
      <c r="AB411" s="153">
        <v>40</v>
      </c>
      <c r="AC411" s="37" t="s">
        <v>86</v>
      </c>
      <c r="AD411" s="37" t="s">
        <v>126</v>
      </c>
      <c r="AE411" s="37" t="s">
        <v>2055</v>
      </c>
      <c r="AF411" s="37" t="s">
        <v>88</v>
      </c>
      <c r="AG411" s="37" t="s">
        <v>89</v>
      </c>
      <c r="AH411" s="37" t="s">
        <v>77</v>
      </c>
      <c r="AI411" s="37" t="s">
        <v>77</v>
      </c>
      <c r="AJ411" s="37" t="s">
        <v>77</v>
      </c>
      <c r="AK411" s="37" t="s">
        <v>257</v>
      </c>
      <c r="AL411" s="37"/>
      <c r="AM411" s="37" t="s">
        <v>228</v>
      </c>
      <c r="AN411" s="37" t="s">
        <v>90</v>
      </c>
      <c r="AO411" s="37" t="s">
        <v>91</v>
      </c>
      <c r="AP411" s="37" t="s">
        <v>92</v>
      </c>
      <c r="AQ411" s="37" t="s">
        <v>77</v>
      </c>
      <c r="AR411" s="37" t="s">
        <v>77</v>
      </c>
      <c r="AS411" s="37" t="s">
        <v>77</v>
      </c>
      <c r="AT411" s="152">
        <v>37714</v>
      </c>
      <c r="AU411" s="37" t="s">
        <v>88</v>
      </c>
      <c r="AV411" s="37" t="s">
        <v>81</v>
      </c>
      <c r="AW411" s="37" t="s">
        <v>77</v>
      </c>
      <c r="AX411" s="37" t="s">
        <v>77</v>
      </c>
      <c r="AY411" s="37" t="s">
        <v>75</v>
      </c>
      <c r="AZ411" s="37" t="s">
        <v>77</v>
      </c>
      <c r="BA411" s="37" t="s">
        <v>93</v>
      </c>
      <c r="BB411" s="152">
        <v>37714</v>
      </c>
      <c r="BC411" s="37"/>
      <c r="BD411" s="37" t="s">
        <v>94</v>
      </c>
      <c r="BE411" s="154">
        <v>42233.838043981479</v>
      </c>
      <c r="BF411" s="37" t="s">
        <v>77</v>
      </c>
      <c r="BG411" s="37" t="s">
        <v>1257</v>
      </c>
      <c r="BH411" s="37" t="s">
        <v>1240</v>
      </c>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row>
    <row r="412" spans="1:99" s="26" customFormat="1" ht="56">
      <c r="A412" s="26" t="s">
        <v>2278</v>
      </c>
      <c r="B412" s="161" t="s">
        <v>2279</v>
      </c>
      <c r="C412" s="166" t="s">
        <v>1236</v>
      </c>
      <c r="D412" s="37" t="s">
        <v>75</v>
      </c>
      <c r="E412" s="37" t="s">
        <v>75</v>
      </c>
      <c r="F412" s="37" t="s">
        <v>75</v>
      </c>
      <c r="G412" s="37" t="s">
        <v>75</v>
      </c>
      <c r="H412" s="37" t="s">
        <v>75</v>
      </c>
      <c r="I412" s="37" t="s">
        <v>75</v>
      </c>
      <c r="J412" s="37" t="s">
        <v>77</v>
      </c>
      <c r="K412" s="37" t="s">
        <v>75</v>
      </c>
      <c r="L412" s="37" t="s">
        <v>77</v>
      </c>
      <c r="M412" s="37" t="s">
        <v>77</v>
      </c>
      <c r="N412" s="37" t="s">
        <v>75</v>
      </c>
      <c r="O412" s="37" t="s">
        <v>75</v>
      </c>
      <c r="P412" s="37" t="s">
        <v>75</v>
      </c>
      <c r="Q412" s="37" t="s">
        <v>75</v>
      </c>
      <c r="R412" s="37" t="s">
        <v>75</v>
      </c>
      <c r="S412" s="37" t="s">
        <v>75</v>
      </c>
      <c r="T412" s="152">
        <v>42186</v>
      </c>
      <c r="U412" s="37" t="s">
        <v>81</v>
      </c>
      <c r="V412" s="37" t="s">
        <v>2279</v>
      </c>
      <c r="W412" s="37" t="s">
        <v>2280</v>
      </c>
      <c r="X412" s="37" t="s">
        <v>83</v>
      </c>
      <c r="Y412" s="37" t="s">
        <v>1185</v>
      </c>
      <c r="Z412" s="37" t="s">
        <v>885</v>
      </c>
      <c r="AA412" s="37" t="s">
        <v>85</v>
      </c>
      <c r="AB412" s="153">
        <v>40</v>
      </c>
      <c r="AC412" s="37" t="s">
        <v>86</v>
      </c>
      <c r="AD412" s="37" t="s">
        <v>126</v>
      </c>
      <c r="AE412" s="37" t="s">
        <v>2055</v>
      </c>
      <c r="AF412" s="37" t="s">
        <v>88</v>
      </c>
      <c r="AG412" s="37" t="s">
        <v>89</v>
      </c>
      <c r="AH412" s="37" t="s">
        <v>77</v>
      </c>
      <c r="AI412" s="37" t="s">
        <v>77</v>
      </c>
      <c r="AJ412" s="37" t="s">
        <v>77</v>
      </c>
      <c r="AK412" s="37" t="s">
        <v>257</v>
      </c>
      <c r="AL412" s="37"/>
      <c r="AM412" s="37" t="s">
        <v>77</v>
      </c>
      <c r="AN412" s="37" t="s">
        <v>90</v>
      </c>
      <c r="AO412" s="37" t="s">
        <v>91</v>
      </c>
      <c r="AP412" s="37" t="s">
        <v>92</v>
      </c>
      <c r="AQ412" s="37" t="s">
        <v>77</v>
      </c>
      <c r="AR412" s="37" t="s">
        <v>77</v>
      </c>
      <c r="AS412" s="37" t="s">
        <v>77</v>
      </c>
      <c r="AT412" s="152">
        <v>42332</v>
      </c>
      <c r="AU412" s="37" t="s">
        <v>88</v>
      </c>
      <c r="AV412" s="37" t="s">
        <v>81</v>
      </c>
      <c r="AW412" s="37" t="s">
        <v>77</v>
      </c>
      <c r="AX412" s="37" t="s">
        <v>77</v>
      </c>
      <c r="AY412" s="37" t="s">
        <v>75</v>
      </c>
      <c r="AZ412" s="37" t="s">
        <v>77</v>
      </c>
      <c r="BA412" s="37" t="s">
        <v>93</v>
      </c>
      <c r="BB412" s="152">
        <v>42332</v>
      </c>
      <c r="BC412" s="37"/>
      <c r="BD412" s="37" t="s">
        <v>171</v>
      </c>
      <c r="BE412" s="154">
        <v>42332.856990740744</v>
      </c>
      <c r="BF412" s="37" t="s">
        <v>77</v>
      </c>
      <c r="BG412" s="37" t="s">
        <v>1257</v>
      </c>
      <c r="BH412" s="37" t="s">
        <v>1240</v>
      </c>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row>
    <row r="413" spans="1:99" s="26" customFormat="1" ht="56">
      <c r="A413" s="26" t="s">
        <v>2281</v>
      </c>
      <c r="B413" s="161" t="s">
        <v>2282</v>
      </c>
      <c r="C413" s="166" t="s">
        <v>1236</v>
      </c>
      <c r="D413" s="37" t="s">
        <v>75</v>
      </c>
      <c r="E413" s="37" t="s">
        <v>75</v>
      </c>
      <c r="F413" s="37" t="s">
        <v>75</v>
      </c>
      <c r="G413" s="37" t="s">
        <v>75</v>
      </c>
      <c r="H413" s="37" t="s">
        <v>75</v>
      </c>
      <c r="I413" s="37" t="s">
        <v>75</v>
      </c>
      <c r="J413" s="37" t="s">
        <v>77</v>
      </c>
      <c r="K413" s="37" t="s">
        <v>75</v>
      </c>
      <c r="L413" s="37" t="s">
        <v>77</v>
      </c>
      <c r="M413" s="37" t="s">
        <v>77</v>
      </c>
      <c r="N413" s="37" t="s">
        <v>75</v>
      </c>
      <c r="O413" s="37" t="s">
        <v>75</v>
      </c>
      <c r="P413" s="37" t="s">
        <v>75</v>
      </c>
      <c r="Q413" s="37" t="s">
        <v>75</v>
      </c>
      <c r="R413" s="37" t="s">
        <v>75</v>
      </c>
      <c r="S413" s="37" t="s">
        <v>75</v>
      </c>
      <c r="T413" s="152">
        <v>42186</v>
      </c>
      <c r="U413" s="37" t="s">
        <v>81</v>
      </c>
      <c r="V413" s="37" t="s">
        <v>2282</v>
      </c>
      <c r="W413" s="37" t="s">
        <v>2283</v>
      </c>
      <c r="X413" s="37" t="s">
        <v>83</v>
      </c>
      <c r="Y413" s="37" t="s">
        <v>1185</v>
      </c>
      <c r="Z413" s="37" t="s">
        <v>889</v>
      </c>
      <c r="AA413" s="37" t="s">
        <v>85</v>
      </c>
      <c r="AB413" s="153">
        <v>40</v>
      </c>
      <c r="AC413" s="37" t="s">
        <v>86</v>
      </c>
      <c r="AD413" s="37" t="s">
        <v>126</v>
      </c>
      <c r="AE413" s="37" t="s">
        <v>2055</v>
      </c>
      <c r="AF413" s="37" t="s">
        <v>88</v>
      </c>
      <c r="AG413" s="37" t="s">
        <v>89</v>
      </c>
      <c r="AH413" s="37" t="s">
        <v>77</v>
      </c>
      <c r="AI413" s="37" t="s">
        <v>77</v>
      </c>
      <c r="AJ413" s="37" t="s">
        <v>77</v>
      </c>
      <c r="AK413" s="37" t="s">
        <v>257</v>
      </c>
      <c r="AL413" s="37"/>
      <c r="AM413" s="37" t="s">
        <v>228</v>
      </c>
      <c r="AN413" s="37" t="s">
        <v>90</v>
      </c>
      <c r="AO413" s="37" t="s">
        <v>91</v>
      </c>
      <c r="AP413" s="37" t="s">
        <v>92</v>
      </c>
      <c r="AQ413" s="37" t="s">
        <v>77</v>
      </c>
      <c r="AR413" s="37" t="s">
        <v>77</v>
      </c>
      <c r="AS413" s="37" t="s">
        <v>77</v>
      </c>
      <c r="AT413" s="152">
        <v>37714</v>
      </c>
      <c r="AU413" s="37" t="s">
        <v>88</v>
      </c>
      <c r="AV413" s="37" t="s">
        <v>81</v>
      </c>
      <c r="AW413" s="37" t="s">
        <v>77</v>
      </c>
      <c r="AX413" s="37" t="s">
        <v>77</v>
      </c>
      <c r="AY413" s="37" t="s">
        <v>75</v>
      </c>
      <c r="AZ413" s="37" t="s">
        <v>77</v>
      </c>
      <c r="BA413" s="37" t="s">
        <v>93</v>
      </c>
      <c r="BB413" s="152">
        <v>37714</v>
      </c>
      <c r="BC413" s="37"/>
      <c r="BD413" s="37" t="s">
        <v>94</v>
      </c>
      <c r="BE413" s="154">
        <v>42233.838055555556</v>
      </c>
      <c r="BF413" s="37" t="s">
        <v>77</v>
      </c>
      <c r="BG413" s="37" t="s">
        <v>1257</v>
      </c>
      <c r="BH413" s="37" t="s">
        <v>1240</v>
      </c>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row>
    <row r="414" spans="1:99" s="26" customFormat="1" ht="56">
      <c r="A414" s="26" t="s">
        <v>2284</v>
      </c>
      <c r="B414" s="161" t="s">
        <v>2285</v>
      </c>
      <c r="C414" s="166" t="s">
        <v>1236</v>
      </c>
      <c r="D414" s="37" t="s">
        <v>75</v>
      </c>
      <c r="E414" s="37" t="s">
        <v>75</v>
      </c>
      <c r="F414" s="37" t="s">
        <v>75</v>
      </c>
      <c r="G414" s="37" t="s">
        <v>75</v>
      </c>
      <c r="H414" s="37" t="s">
        <v>75</v>
      </c>
      <c r="I414" s="37" t="s">
        <v>75</v>
      </c>
      <c r="J414" s="37" t="s">
        <v>77</v>
      </c>
      <c r="K414" s="37" t="s">
        <v>75</v>
      </c>
      <c r="L414" s="37" t="s">
        <v>77</v>
      </c>
      <c r="M414" s="37" t="s">
        <v>77</v>
      </c>
      <c r="N414" s="37" t="s">
        <v>75</v>
      </c>
      <c r="O414" s="37" t="s">
        <v>75</v>
      </c>
      <c r="P414" s="37" t="s">
        <v>75</v>
      </c>
      <c r="Q414" s="37" t="s">
        <v>75</v>
      </c>
      <c r="R414" s="37" t="s">
        <v>75</v>
      </c>
      <c r="S414" s="37" t="s">
        <v>75</v>
      </c>
      <c r="T414" s="152">
        <v>42186</v>
      </c>
      <c r="U414" s="37" t="s">
        <v>81</v>
      </c>
      <c r="V414" s="37" t="s">
        <v>2285</v>
      </c>
      <c r="W414" s="37" t="s">
        <v>2286</v>
      </c>
      <c r="X414" s="37" t="s">
        <v>83</v>
      </c>
      <c r="Y414" s="37" t="s">
        <v>1185</v>
      </c>
      <c r="Z414" s="37" t="s">
        <v>889</v>
      </c>
      <c r="AA414" s="37" t="s">
        <v>85</v>
      </c>
      <c r="AB414" s="153">
        <v>40</v>
      </c>
      <c r="AC414" s="37" t="s">
        <v>86</v>
      </c>
      <c r="AD414" s="37" t="s">
        <v>126</v>
      </c>
      <c r="AE414" s="37" t="s">
        <v>2055</v>
      </c>
      <c r="AF414" s="37" t="s">
        <v>88</v>
      </c>
      <c r="AG414" s="37" t="s">
        <v>89</v>
      </c>
      <c r="AH414" s="37" t="s">
        <v>77</v>
      </c>
      <c r="AI414" s="37" t="s">
        <v>77</v>
      </c>
      <c r="AJ414" s="37" t="s">
        <v>77</v>
      </c>
      <c r="AK414" s="37" t="s">
        <v>257</v>
      </c>
      <c r="AL414" s="37"/>
      <c r="AM414" s="37" t="s">
        <v>228</v>
      </c>
      <c r="AN414" s="37" t="s">
        <v>90</v>
      </c>
      <c r="AO414" s="37" t="s">
        <v>91</v>
      </c>
      <c r="AP414" s="37" t="s">
        <v>92</v>
      </c>
      <c r="AQ414" s="37" t="s">
        <v>77</v>
      </c>
      <c r="AR414" s="37" t="s">
        <v>77</v>
      </c>
      <c r="AS414" s="37" t="s">
        <v>77</v>
      </c>
      <c r="AT414" s="152">
        <v>37714</v>
      </c>
      <c r="AU414" s="37" t="s">
        <v>88</v>
      </c>
      <c r="AV414" s="37" t="s">
        <v>81</v>
      </c>
      <c r="AW414" s="37" t="s">
        <v>77</v>
      </c>
      <c r="AX414" s="37" t="s">
        <v>77</v>
      </c>
      <c r="AY414" s="37" t="s">
        <v>75</v>
      </c>
      <c r="AZ414" s="37" t="s">
        <v>77</v>
      </c>
      <c r="BA414" s="37" t="s">
        <v>93</v>
      </c>
      <c r="BB414" s="152">
        <v>37714</v>
      </c>
      <c r="BC414" s="37"/>
      <c r="BD414" s="37" t="s">
        <v>94</v>
      </c>
      <c r="BE414" s="154">
        <v>42233.838055555556</v>
      </c>
      <c r="BF414" s="37" t="s">
        <v>77</v>
      </c>
      <c r="BG414" s="37" t="s">
        <v>1257</v>
      </c>
      <c r="BH414" s="37" t="s">
        <v>1240</v>
      </c>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row>
    <row r="415" spans="1:99" s="26" customFormat="1" ht="56">
      <c r="A415" s="26" t="s">
        <v>2287</v>
      </c>
      <c r="B415" s="161" t="s">
        <v>2288</v>
      </c>
      <c r="C415" s="166" t="s">
        <v>1236</v>
      </c>
      <c r="D415" s="37" t="s">
        <v>75</v>
      </c>
      <c r="E415" s="37" t="s">
        <v>75</v>
      </c>
      <c r="F415" s="37" t="s">
        <v>75</v>
      </c>
      <c r="G415" s="37" t="s">
        <v>75</v>
      </c>
      <c r="H415" s="37" t="s">
        <v>75</v>
      </c>
      <c r="I415" s="37" t="s">
        <v>75</v>
      </c>
      <c r="J415" s="37" t="s">
        <v>77</v>
      </c>
      <c r="K415" s="37" t="s">
        <v>75</v>
      </c>
      <c r="L415" s="37" t="s">
        <v>77</v>
      </c>
      <c r="M415" s="37" t="s">
        <v>77</v>
      </c>
      <c r="N415" s="37" t="s">
        <v>75</v>
      </c>
      <c r="O415" s="37" t="s">
        <v>75</v>
      </c>
      <c r="P415" s="37" t="s">
        <v>75</v>
      </c>
      <c r="Q415" s="37" t="s">
        <v>75</v>
      </c>
      <c r="R415" s="37" t="s">
        <v>75</v>
      </c>
      <c r="S415" s="37" t="s">
        <v>75</v>
      </c>
      <c r="T415" s="152">
        <v>42186</v>
      </c>
      <c r="U415" s="37" t="s">
        <v>81</v>
      </c>
      <c r="V415" s="37" t="s">
        <v>2288</v>
      </c>
      <c r="W415" s="37" t="s">
        <v>2289</v>
      </c>
      <c r="X415" s="37" t="s">
        <v>83</v>
      </c>
      <c r="Y415" s="37" t="s">
        <v>1185</v>
      </c>
      <c r="Z415" s="37" t="s">
        <v>889</v>
      </c>
      <c r="AA415" s="37" t="s">
        <v>85</v>
      </c>
      <c r="AB415" s="153">
        <v>40</v>
      </c>
      <c r="AC415" s="37" t="s">
        <v>86</v>
      </c>
      <c r="AD415" s="37" t="s">
        <v>126</v>
      </c>
      <c r="AE415" s="37" t="s">
        <v>2055</v>
      </c>
      <c r="AF415" s="37" t="s">
        <v>88</v>
      </c>
      <c r="AG415" s="37" t="s">
        <v>89</v>
      </c>
      <c r="AH415" s="37" t="s">
        <v>77</v>
      </c>
      <c r="AI415" s="37" t="s">
        <v>77</v>
      </c>
      <c r="AJ415" s="37" t="s">
        <v>77</v>
      </c>
      <c r="AK415" s="37" t="s">
        <v>257</v>
      </c>
      <c r="AL415" s="37"/>
      <c r="AM415" s="37" t="s">
        <v>228</v>
      </c>
      <c r="AN415" s="37" t="s">
        <v>90</v>
      </c>
      <c r="AO415" s="37" t="s">
        <v>91</v>
      </c>
      <c r="AP415" s="37" t="s">
        <v>92</v>
      </c>
      <c r="AQ415" s="37" t="s">
        <v>77</v>
      </c>
      <c r="AR415" s="37" t="s">
        <v>77</v>
      </c>
      <c r="AS415" s="37" t="s">
        <v>77</v>
      </c>
      <c r="AT415" s="152">
        <v>37714</v>
      </c>
      <c r="AU415" s="37" t="s">
        <v>88</v>
      </c>
      <c r="AV415" s="37" t="s">
        <v>81</v>
      </c>
      <c r="AW415" s="37" t="s">
        <v>77</v>
      </c>
      <c r="AX415" s="37" t="s">
        <v>77</v>
      </c>
      <c r="AY415" s="37" t="s">
        <v>75</v>
      </c>
      <c r="AZ415" s="37" t="s">
        <v>77</v>
      </c>
      <c r="BA415" s="37" t="s">
        <v>93</v>
      </c>
      <c r="BB415" s="152">
        <v>37714</v>
      </c>
      <c r="BC415" s="37"/>
      <c r="BD415" s="37" t="s">
        <v>94</v>
      </c>
      <c r="BE415" s="154">
        <v>42233.838101851848</v>
      </c>
      <c r="BF415" s="37" t="s">
        <v>77</v>
      </c>
      <c r="BG415" s="37" t="s">
        <v>1257</v>
      </c>
      <c r="BH415" s="37" t="s">
        <v>1240</v>
      </c>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row>
    <row r="416" spans="1:99" s="26" customFormat="1" ht="56">
      <c r="A416" s="26" t="s">
        <v>2290</v>
      </c>
      <c r="B416" s="161" t="s">
        <v>2291</v>
      </c>
      <c r="C416" s="166" t="s">
        <v>1236</v>
      </c>
      <c r="D416" s="37" t="s">
        <v>75</v>
      </c>
      <c r="E416" s="37" t="s">
        <v>75</v>
      </c>
      <c r="F416" s="37" t="s">
        <v>75</v>
      </c>
      <c r="G416" s="37" t="s">
        <v>75</v>
      </c>
      <c r="H416" s="37" t="s">
        <v>75</v>
      </c>
      <c r="I416" s="37" t="s">
        <v>75</v>
      </c>
      <c r="J416" s="37" t="s">
        <v>77</v>
      </c>
      <c r="K416" s="37" t="s">
        <v>75</v>
      </c>
      <c r="L416" s="37" t="s">
        <v>77</v>
      </c>
      <c r="M416" s="37" t="s">
        <v>77</v>
      </c>
      <c r="N416" s="37" t="s">
        <v>75</v>
      </c>
      <c r="O416" s="37" t="s">
        <v>75</v>
      </c>
      <c r="P416" s="37" t="s">
        <v>75</v>
      </c>
      <c r="Q416" s="37" t="s">
        <v>75</v>
      </c>
      <c r="R416" s="37" t="s">
        <v>75</v>
      </c>
      <c r="S416" s="37" t="s">
        <v>75</v>
      </c>
      <c r="T416" s="152">
        <v>42186</v>
      </c>
      <c r="U416" s="37" t="s">
        <v>81</v>
      </c>
      <c r="V416" s="37" t="s">
        <v>2291</v>
      </c>
      <c r="W416" s="37" t="s">
        <v>2292</v>
      </c>
      <c r="X416" s="37" t="s">
        <v>83</v>
      </c>
      <c r="Y416" s="37" t="s">
        <v>1185</v>
      </c>
      <c r="Z416" s="37" t="s">
        <v>889</v>
      </c>
      <c r="AA416" s="37" t="s">
        <v>85</v>
      </c>
      <c r="AB416" s="153">
        <v>40</v>
      </c>
      <c r="AC416" s="37" t="s">
        <v>86</v>
      </c>
      <c r="AD416" s="37" t="s">
        <v>126</v>
      </c>
      <c r="AE416" s="37" t="s">
        <v>2055</v>
      </c>
      <c r="AF416" s="37" t="s">
        <v>88</v>
      </c>
      <c r="AG416" s="37" t="s">
        <v>89</v>
      </c>
      <c r="AH416" s="37" t="s">
        <v>77</v>
      </c>
      <c r="AI416" s="37" t="s">
        <v>77</v>
      </c>
      <c r="AJ416" s="37" t="s">
        <v>77</v>
      </c>
      <c r="AK416" s="37" t="s">
        <v>257</v>
      </c>
      <c r="AL416" s="37"/>
      <c r="AM416" s="37" t="s">
        <v>228</v>
      </c>
      <c r="AN416" s="37" t="s">
        <v>90</v>
      </c>
      <c r="AO416" s="37" t="s">
        <v>91</v>
      </c>
      <c r="AP416" s="37" t="s">
        <v>92</v>
      </c>
      <c r="AQ416" s="37" t="s">
        <v>77</v>
      </c>
      <c r="AR416" s="37" t="s">
        <v>77</v>
      </c>
      <c r="AS416" s="37" t="s">
        <v>77</v>
      </c>
      <c r="AT416" s="152">
        <v>37714</v>
      </c>
      <c r="AU416" s="37" t="s">
        <v>88</v>
      </c>
      <c r="AV416" s="37" t="s">
        <v>81</v>
      </c>
      <c r="AW416" s="37" t="s">
        <v>77</v>
      </c>
      <c r="AX416" s="37" t="s">
        <v>77</v>
      </c>
      <c r="AY416" s="37" t="s">
        <v>75</v>
      </c>
      <c r="AZ416" s="37" t="s">
        <v>77</v>
      </c>
      <c r="BA416" s="37" t="s">
        <v>93</v>
      </c>
      <c r="BB416" s="152">
        <v>37714</v>
      </c>
      <c r="BC416" s="37"/>
      <c r="BD416" s="37" t="s">
        <v>94</v>
      </c>
      <c r="BE416" s="154">
        <v>42233.838113425925</v>
      </c>
      <c r="BF416" s="37" t="s">
        <v>77</v>
      </c>
      <c r="BG416" s="37" t="s">
        <v>1257</v>
      </c>
      <c r="BH416" s="37" t="s">
        <v>1240</v>
      </c>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row>
    <row r="417" spans="1:99" s="26" customFormat="1" ht="56">
      <c r="A417" s="26" t="s">
        <v>2293</v>
      </c>
      <c r="B417" s="161" t="s">
        <v>2294</v>
      </c>
      <c r="C417" s="166" t="s">
        <v>1236</v>
      </c>
      <c r="D417" s="37" t="s">
        <v>75</v>
      </c>
      <c r="E417" s="37" t="s">
        <v>75</v>
      </c>
      <c r="F417" s="37" t="s">
        <v>75</v>
      </c>
      <c r="G417" s="37" t="s">
        <v>75</v>
      </c>
      <c r="H417" s="37" t="s">
        <v>75</v>
      </c>
      <c r="I417" s="37" t="s">
        <v>75</v>
      </c>
      <c r="J417" s="37" t="s">
        <v>77</v>
      </c>
      <c r="K417" s="37" t="s">
        <v>75</v>
      </c>
      <c r="L417" s="37" t="s">
        <v>77</v>
      </c>
      <c r="M417" s="37" t="s">
        <v>77</v>
      </c>
      <c r="N417" s="37" t="s">
        <v>75</v>
      </c>
      <c r="O417" s="37" t="s">
        <v>75</v>
      </c>
      <c r="P417" s="37" t="s">
        <v>75</v>
      </c>
      <c r="Q417" s="37" t="s">
        <v>75</v>
      </c>
      <c r="R417" s="37" t="s">
        <v>75</v>
      </c>
      <c r="S417" s="37" t="s">
        <v>75</v>
      </c>
      <c r="T417" s="152">
        <v>42186</v>
      </c>
      <c r="U417" s="37" t="s">
        <v>81</v>
      </c>
      <c r="V417" s="37" t="s">
        <v>2294</v>
      </c>
      <c r="W417" s="37" t="s">
        <v>2295</v>
      </c>
      <c r="X417" s="37" t="s">
        <v>83</v>
      </c>
      <c r="Y417" s="37" t="s">
        <v>1185</v>
      </c>
      <c r="Z417" s="37" t="s">
        <v>1290</v>
      </c>
      <c r="AA417" s="37" t="s">
        <v>85</v>
      </c>
      <c r="AB417" s="153">
        <v>40</v>
      </c>
      <c r="AC417" s="37" t="s">
        <v>86</v>
      </c>
      <c r="AD417" s="37" t="s">
        <v>126</v>
      </c>
      <c r="AE417" s="37" t="s">
        <v>2055</v>
      </c>
      <c r="AF417" s="37" t="s">
        <v>88</v>
      </c>
      <c r="AG417" s="37" t="s">
        <v>89</v>
      </c>
      <c r="AH417" s="37" t="s">
        <v>77</v>
      </c>
      <c r="AI417" s="37" t="s">
        <v>77</v>
      </c>
      <c r="AJ417" s="37" t="s">
        <v>77</v>
      </c>
      <c r="AK417" s="37" t="s">
        <v>257</v>
      </c>
      <c r="AL417" s="37"/>
      <c r="AM417" s="37" t="s">
        <v>228</v>
      </c>
      <c r="AN417" s="37" t="s">
        <v>90</v>
      </c>
      <c r="AO417" s="37" t="s">
        <v>91</v>
      </c>
      <c r="AP417" s="37" t="s">
        <v>92</v>
      </c>
      <c r="AQ417" s="37" t="s">
        <v>77</v>
      </c>
      <c r="AR417" s="37" t="s">
        <v>77</v>
      </c>
      <c r="AS417" s="37" t="s">
        <v>77</v>
      </c>
      <c r="AT417" s="152">
        <v>37714</v>
      </c>
      <c r="AU417" s="37" t="s">
        <v>88</v>
      </c>
      <c r="AV417" s="37" t="s">
        <v>81</v>
      </c>
      <c r="AW417" s="37" t="s">
        <v>77</v>
      </c>
      <c r="AX417" s="37" t="s">
        <v>77</v>
      </c>
      <c r="AY417" s="37" t="s">
        <v>75</v>
      </c>
      <c r="AZ417" s="37" t="s">
        <v>77</v>
      </c>
      <c r="BA417" s="37" t="s">
        <v>93</v>
      </c>
      <c r="BB417" s="152">
        <v>37714</v>
      </c>
      <c r="BC417" s="37"/>
      <c r="BD417" s="37" t="s">
        <v>94</v>
      </c>
      <c r="BE417" s="154">
        <v>42233.838113425925</v>
      </c>
      <c r="BF417" s="37" t="s">
        <v>77</v>
      </c>
      <c r="BG417" s="37" t="s">
        <v>1257</v>
      </c>
      <c r="BH417" s="37" t="s">
        <v>1240</v>
      </c>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row>
    <row r="418" spans="1:99" s="26" customFormat="1" ht="56">
      <c r="A418" s="26" t="s">
        <v>2296</v>
      </c>
      <c r="B418" s="161" t="s">
        <v>2297</v>
      </c>
      <c r="C418" s="166" t="s">
        <v>1236</v>
      </c>
      <c r="D418" s="37" t="s">
        <v>75</v>
      </c>
      <c r="E418" s="37" t="s">
        <v>75</v>
      </c>
      <c r="F418" s="37" t="s">
        <v>75</v>
      </c>
      <c r="G418" s="37" t="s">
        <v>75</v>
      </c>
      <c r="H418" s="37" t="s">
        <v>75</v>
      </c>
      <c r="I418" s="37" t="s">
        <v>75</v>
      </c>
      <c r="J418" s="37" t="s">
        <v>77</v>
      </c>
      <c r="K418" s="37" t="s">
        <v>75</v>
      </c>
      <c r="L418" s="37" t="s">
        <v>77</v>
      </c>
      <c r="M418" s="37" t="s">
        <v>77</v>
      </c>
      <c r="N418" s="37" t="s">
        <v>75</v>
      </c>
      <c r="O418" s="37" t="s">
        <v>75</v>
      </c>
      <c r="P418" s="37" t="s">
        <v>75</v>
      </c>
      <c r="Q418" s="37" t="s">
        <v>75</v>
      </c>
      <c r="R418" s="37" t="s">
        <v>75</v>
      </c>
      <c r="S418" s="37" t="s">
        <v>75</v>
      </c>
      <c r="T418" s="152">
        <v>42186</v>
      </c>
      <c r="U418" s="37" t="s">
        <v>81</v>
      </c>
      <c r="V418" s="37" t="s">
        <v>2297</v>
      </c>
      <c r="W418" s="37" t="s">
        <v>2298</v>
      </c>
      <c r="X418" s="37" t="s">
        <v>83</v>
      </c>
      <c r="Y418" s="37" t="s">
        <v>1185</v>
      </c>
      <c r="Z418" s="37" t="s">
        <v>1290</v>
      </c>
      <c r="AA418" s="37" t="s">
        <v>85</v>
      </c>
      <c r="AB418" s="153">
        <v>40</v>
      </c>
      <c r="AC418" s="37" t="s">
        <v>86</v>
      </c>
      <c r="AD418" s="37" t="s">
        <v>126</v>
      </c>
      <c r="AE418" s="37" t="s">
        <v>2055</v>
      </c>
      <c r="AF418" s="37" t="s">
        <v>88</v>
      </c>
      <c r="AG418" s="37" t="s">
        <v>89</v>
      </c>
      <c r="AH418" s="37" t="s">
        <v>77</v>
      </c>
      <c r="AI418" s="37" t="s">
        <v>77</v>
      </c>
      <c r="AJ418" s="37" t="s">
        <v>77</v>
      </c>
      <c r="AK418" s="37" t="s">
        <v>257</v>
      </c>
      <c r="AL418" s="37"/>
      <c r="AM418" s="37" t="s">
        <v>228</v>
      </c>
      <c r="AN418" s="37" t="s">
        <v>90</v>
      </c>
      <c r="AO418" s="37" t="s">
        <v>91</v>
      </c>
      <c r="AP418" s="37" t="s">
        <v>92</v>
      </c>
      <c r="AQ418" s="37" t="s">
        <v>77</v>
      </c>
      <c r="AR418" s="37" t="s">
        <v>77</v>
      </c>
      <c r="AS418" s="37" t="s">
        <v>77</v>
      </c>
      <c r="AT418" s="152">
        <v>37714</v>
      </c>
      <c r="AU418" s="37" t="s">
        <v>88</v>
      </c>
      <c r="AV418" s="37" t="s">
        <v>81</v>
      </c>
      <c r="AW418" s="37" t="s">
        <v>77</v>
      </c>
      <c r="AX418" s="37" t="s">
        <v>77</v>
      </c>
      <c r="AY418" s="37" t="s">
        <v>75</v>
      </c>
      <c r="AZ418" s="37" t="s">
        <v>77</v>
      </c>
      <c r="BA418" s="37" t="s">
        <v>93</v>
      </c>
      <c r="BB418" s="152">
        <v>37714</v>
      </c>
      <c r="BC418" s="37"/>
      <c r="BD418" s="37" t="s">
        <v>94</v>
      </c>
      <c r="BE418" s="154">
        <v>42233.838113425925</v>
      </c>
      <c r="BF418" s="37" t="s">
        <v>77</v>
      </c>
      <c r="BG418" s="37" t="s">
        <v>1257</v>
      </c>
      <c r="BH418" s="37" t="s">
        <v>1240</v>
      </c>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row>
    <row r="419" spans="1:99" s="26" customFormat="1" ht="56">
      <c r="A419" s="26" t="s">
        <v>2299</v>
      </c>
      <c r="B419" s="161" t="s">
        <v>2300</v>
      </c>
      <c r="C419" s="166" t="s">
        <v>1236</v>
      </c>
      <c r="D419" s="37" t="s">
        <v>75</v>
      </c>
      <c r="E419" s="37" t="s">
        <v>75</v>
      </c>
      <c r="F419" s="37" t="s">
        <v>75</v>
      </c>
      <c r="G419" s="37" t="s">
        <v>75</v>
      </c>
      <c r="H419" s="37" t="s">
        <v>75</v>
      </c>
      <c r="I419" s="37" t="s">
        <v>75</v>
      </c>
      <c r="J419" s="37" t="s">
        <v>77</v>
      </c>
      <c r="K419" s="37" t="s">
        <v>75</v>
      </c>
      <c r="L419" s="37" t="s">
        <v>77</v>
      </c>
      <c r="M419" s="37" t="s">
        <v>77</v>
      </c>
      <c r="N419" s="37" t="s">
        <v>75</v>
      </c>
      <c r="O419" s="37" t="s">
        <v>75</v>
      </c>
      <c r="P419" s="37" t="s">
        <v>75</v>
      </c>
      <c r="Q419" s="37" t="s">
        <v>75</v>
      </c>
      <c r="R419" s="37" t="s">
        <v>75</v>
      </c>
      <c r="S419" s="37" t="s">
        <v>75</v>
      </c>
      <c r="T419" s="152">
        <v>42186</v>
      </c>
      <c r="U419" s="37" t="s">
        <v>81</v>
      </c>
      <c r="V419" s="37" t="s">
        <v>2300</v>
      </c>
      <c r="W419" s="37" t="s">
        <v>2301</v>
      </c>
      <c r="X419" s="37" t="s">
        <v>83</v>
      </c>
      <c r="Y419" s="37" t="s">
        <v>1185</v>
      </c>
      <c r="Z419" s="37" t="s">
        <v>1290</v>
      </c>
      <c r="AA419" s="37" t="s">
        <v>85</v>
      </c>
      <c r="AB419" s="153">
        <v>40</v>
      </c>
      <c r="AC419" s="37" t="s">
        <v>86</v>
      </c>
      <c r="AD419" s="37" t="s">
        <v>126</v>
      </c>
      <c r="AE419" s="37" t="s">
        <v>2055</v>
      </c>
      <c r="AF419" s="37" t="s">
        <v>88</v>
      </c>
      <c r="AG419" s="37" t="s">
        <v>89</v>
      </c>
      <c r="AH419" s="37" t="s">
        <v>77</v>
      </c>
      <c r="AI419" s="37" t="s">
        <v>77</v>
      </c>
      <c r="AJ419" s="37" t="s">
        <v>77</v>
      </c>
      <c r="AK419" s="37" t="s">
        <v>257</v>
      </c>
      <c r="AL419" s="37"/>
      <c r="AM419" s="37" t="s">
        <v>228</v>
      </c>
      <c r="AN419" s="37" t="s">
        <v>90</v>
      </c>
      <c r="AO419" s="37" t="s">
        <v>91</v>
      </c>
      <c r="AP419" s="37" t="s">
        <v>92</v>
      </c>
      <c r="AQ419" s="37" t="s">
        <v>77</v>
      </c>
      <c r="AR419" s="37" t="s">
        <v>77</v>
      </c>
      <c r="AS419" s="37" t="s">
        <v>77</v>
      </c>
      <c r="AT419" s="152">
        <v>37714</v>
      </c>
      <c r="AU419" s="37" t="s">
        <v>88</v>
      </c>
      <c r="AV419" s="37" t="s">
        <v>81</v>
      </c>
      <c r="AW419" s="37" t="s">
        <v>77</v>
      </c>
      <c r="AX419" s="37" t="s">
        <v>77</v>
      </c>
      <c r="AY419" s="37" t="s">
        <v>75</v>
      </c>
      <c r="AZ419" s="37" t="s">
        <v>77</v>
      </c>
      <c r="BA419" s="37" t="s">
        <v>93</v>
      </c>
      <c r="BB419" s="152">
        <v>37714</v>
      </c>
      <c r="BC419" s="37"/>
      <c r="BD419" s="37" t="s">
        <v>94</v>
      </c>
      <c r="BE419" s="154">
        <v>42233.838113425925</v>
      </c>
      <c r="BF419" s="37" t="s">
        <v>77</v>
      </c>
      <c r="BG419" s="37" t="s">
        <v>1257</v>
      </c>
      <c r="BH419" s="37" t="s">
        <v>1240</v>
      </c>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row>
    <row r="420" spans="1:99" s="26" customFormat="1" ht="56">
      <c r="A420" s="26" t="s">
        <v>2302</v>
      </c>
      <c r="B420" s="161" t="s">
        <v>2303</v>
      </c>
      <c r="C420" s="166" t="s">
        <v>1236</v>
      </c>
      <c r="D420" s="37" t="s">
        <v>75</v>
      </c>
      <c r="E420" s="37" t="s">
        <v>75</v>
      </c>
      <c r="F420" s="37" t="s">
        <v>75</v>
      </c>
      <c r="G420" s="37" t="s">
        <v>75</v>
      </c>
      <c r="H420" s="37" t="s">
        <v>75</v>
      </c>
      <c r="I420" s="37" t="s">
        <v>75</v>
      </c>
      <c r="J420" s="37" t="s">
        <v>77</v>
      </c>
      <c r="K420" s="37" t="s">
        <v>75</v>
      </c>
      <c r="L420" s="37" t="s">
        <v>77</v>
      </c>
      <c r="M420" s="37" t="s">
        <v>77</v>
      </c>
      <c r="N420" s="37" t="s">
        <v>75</v>
      </c>
      <c r="O420" s="37" t="s">
        <v>75</v>
      </c>
      <c r="P420" s="37" t="s">
        <v>75</v>
      </c>
      <c r="Q420" s="37" t="s">
        <v>75</v>
      </c>
      <c r="R420" s="37" t="s">
        <v>75</v>
      </c>
      <c r="S420" s="37" t="s">
        <v>75</v>
      </c>
      <c r="T420" s="152">
        <v>42186</v>
      </c>
      <c r="U420" s="37" t="s">
        <v>81</v>
      </c>
      <c r="V420" s="37" t="s">
        <v>2303</v>
      </c>
      <c r="W420" s="37" t="s">
        <v>2304</v>
      </c>
      <c r="X420" s="37" t="s">
        <v>83</v>
      </c>
      <c r="Y420" s="37" t="s">
        <v>1185</v>
      </c>
      <c r="Z420" s="37" t="s">
        <v>1290</v>
      </c>
      <c r="AA420" s="37" t="s">
        <v>85</v>
      </c>
      <c r="AB420" s="153">
        <v>40</v>
      </c>
      <c r="AC420" s="37" t="s">
        <v>86</v>
      </c>
      <c r="AD420" s="37" t="s">
        <v>126</v>
      </c>
      <c r="AE420" s="37" t="s">
        <v>2055</v>
      </c>
      <c r="AF420" s="37" t="s">
        <v>88</v>
      </c>
      <c r="AG420" s="37" t="s">
        <v>89</v>
      </c>
      <c r="AH420" s="37" t="s">
        <v>77</v>
      </c>
      <c r="AI420" s="37" t="s">
        <v>77</v>
      </c>
      <c r="AJ420" s="37" t="s">
        <v>77</v>
      </c>
      <c r="AK420" s="37" t="s">
        <v>844</v>
      </c>
      <c r="AL420" s="37"/>
      <c r="AM420" s="37" t="s">
        <v>228</v>
      </c>
      <c r="AN420" s="37" t="s">
        <v>90</v>
      </c>
      <c r="AO420" s="37" t="s">
        <v>91</v>
      </c>
      <c r="AP420" s="37" t="s">
        <v>92</v>
      </c>
      <c r="AQ420" s="37" t="s">
        <v>77</v>
      </c>
      <c r="AR420" s="37" t="s">
        <v>77</v>
      </c>
      <c r="AS420" s="37" t="s">
        <v>77</v>
      </c>
      <c r="AT420" s="152">
        <v>37714</v>
      </c>
      <c r="AU420" s="37" t="s">
        <v>88</v>
      </c>
      <c r="AV420" s="37" t="s">
        <v>81</v>
      </c>
      <c r="AW420" s="37" t="s">
        <v>77</v>
      </c>
      <c r="AX420" s="37" t="s">
        <v>77</v>
      </c>
      <c r="AY420" s="37" t="s">
        <v>75</v>
      </c>
      <c r="AZ420" s="37" t="s">
        <v>77</v>
      </c>
      <c r="BA420" s="37" t="s">
        <v>93</v>
      </c>
      <c r="BB420" s="152">
        <v>37714</v>
      </c>
      <c r="BC420" s="37"/>
      <c r="BD420" s="37" t="s">
        <v>94</v>
      </c>
      <c r="BE420" s="154">
        <v>42233.838113425925</v>
      </c>
      <c r="BF420" s="37" t="s">
        <v>77</v>
      </c>
      <c r="BG420" s="37" t="s">
        <v>1257</v>
      </c>
      <c r="BH420" s="37" t="s">
        <v>1240</v>
      </c>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row>
    <row r="421" spans="1:99" s="26" customFormat="1" ht="56">
      <c r="A421" s="26" t="s">
        <v>2305</v>
      </c>
      <c r="B421" s="161" t="s">
        <v>2306</v>
      </c>
      <c r="C421" s="166" t="s">
        <v>1236</v>
      </c>
      <c r="D421" s="37" t="s">
        <v>75</v>
      </c>
      <c r="E421" s="37" t="s">
        <v>75</v>
      </c>
      <c r="F421" s="37" t="s">
        <v>75</v>
      </c>
      <c r="G421" s="37" t="s">
        <v>75</v>
      </c>
      <c r="H421" s="37" t="s">
        <v>75</v>
      </c>
      <c r="I421" s="37" t="s">
        <v>75</v>
      </c>
      <c r="J421" s="37" t="s">
        <v>77</v>
      </c>
      <c r="K421" s="37" t="s">
        <v>75</v>
      </c>
      <c r="L421" s="37" t="s">
        <v>77</v>
      </c>
      <c r="M421" s="37" t="s">
        <v>77</v>
      </c>
      <c r="N421" s="37" t="s">
        <v>75</v>
      </c>
      <c r="O421" s="37" t="s">
        <v>75</v>
      </c>
      <c r="P421" s="37" t="s">
        <v>75</v>
      </c>
      <c r="Q421" s="37" t="s">
        <v>75</v>
      </c>
      <c r="R421" s="37" t="s">
        <v>75</v>
      </c>
      <c r="S421" s="37" t="s">
        <v>75</v>
      </c>
      <c r="T421" s="152">
        <v>42186</v>
      </c>
      <c r="U421" s="37" t="s">
        <v>81</v>
      </c>
      <c r="V421" s="37" t="s">
        <v>2306</v>
      </c>
      <c r="W421" s="37" t="s">
        <v>2301</v>
      </c>
      <c r="X421" s="37" t="s">
        <v>83</v>
      </c>
      <c r="Y421" s="37" t="s">
        <v>1185</v>
      </c>
      <c r="Z421" s="37" t="s">
        <v>1290</v>
      </c>
      <c r="AA421" s="37" t="s">
        <v>85</v>
      </c>
      <c r="AB421" s="153">
        <v>40</v>
      </c>
      <c r="AC421" s="37" t="s">
        <v>86</v>
      </c>
      <c r="AD421" s="37" t="s">
        <v>126</v>
      </c>
      <c r="AE421" s="37" t="s">
        <v>2055</v>
      </c>
      <c r="AF421" s="37" t="s">
        <v>88</v>
      </c>
      <c r="AG421" s="37" t="s">
        <v>89</v>
      </c>
      <c r="AH421" s="37" t="s">
        <v>77</v>
      </c>
      <c r="AI421" s="37" t="s">
        <v>77</v>
      </c>
      <c r="AJ421" s="37" t="s">
        <v>77</v>
      </c>
      <c r="AK421" s="37" t="s">
        <v>257</v>
      </c>
      <c r="AL421" s="37"/>
      <c r="AM421" s="37" t="s">
        <v>228</v>
      </c>
      <c r="AN421" s="37" t="s">
        <v>90</v>
      </c>
      <c r="AO421" s="37" t="s">
        <v>91</v>
      </c>
      <c r="AP421" s="37" t="s">
        <v>92</v>
      </c>
      <c r="AQ421" s="37" t="s">
        <v>77</v>
      </c>
      <c r="AR421" s="37" t="s">
        <v>77</v>
      </c>
      <c r="AS421" s="37" t="s">
        <v>77</v>
      </c>
      <c r="AT421" s="152">
        <v>37714</v>
      </c>
      <c r="AU421" s="37" t="s">
        <v>88</v>
      </c>
      <c r="AV421" s="37" t="s">
        <v>81</v>
      </c>
      <c r="AW421" s="37" t="s">
        <v>77</v>
      </c>
      <c r="AX421" s="37" t="s">
        <v>77</v>
      </c>
      <c r="AY421" s="37" t="s">
        <v>75</v>
      </c>
      <c r="AZ421" s="37" t="s">
        <v>77</v>
      </c>
      <c r="BA421" s="37" t="s">
        <v>93</v>
      </c>
      <c r="BB421" s="152">
        <v>37714</v>
      </c>
      <c r="BC421" s="37"/>
      <c r="BD421" s="37" t="s">
        <v>94</v>
      </c>
      <c r="BE421" s="154">
        <v>42233.838113425925</v>
      </c>
      <c r="BF421" s="37" t="s">
        <v>77</v>
      </c>
      <c r="BG421" s="37" t="s">
        <v>1257</v>
      </c>
      <c r="BH421" s="37" t="s">
        <v>1240</v>
      </c>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row>
    <row r="422" spans="1:99" s="26" customFormat="1" ht="42">
      <c r="A422" s="26" t="s">
        <v>2307</v>
      </c>
      <c r="B422" s="180" t="s">
        <v>2308</v>
      </c>
      <c r="C422" s="166" t="s">
        <v>1236</v>
      </c>
      <c r="D422" s="37" t="s">
        <v>75</v>
      </c>
      <c r="E422" s="37" t="s">
        <v>75</v>
      </c>
      <c r="F422" s="37" t="s">
        <v>75</v>
      </c>
      <c r="G422" s="37" t="s">
        <v>75</v>
      </c>
      <c r="H422" s="37" t="s">
        <v>75</v>
      </c>
      <c r="I422" s="37" t="s">
        <v>75</v>
      </c>
      <c r="J422" s="37" t="s">
        <v>77</v>
      </c>
      <c r="K422" s="37" t="s">
        <v>75</v>
      </c>
      <c r="L422" s="37" t="s">
        <v>77</v>
      </c>
      <c r="M422" s="37" t="s">
        <v>77</v>
      </c>
      <c r="N422" s="37" t="s">
        <v>75</v>
      </c>
      <c r="O422" s="37" t="s">
        <v>75</v>
      </c>
      <c r="P422" s="37" t="s">
        <v>75</v>
      </c>
      <c r="Q422" s="37" t="s">
        <v>75</v>
      </c>
      <c r="R422" s="37" t="s">
        <v>75</v>
      </c>
      <c r="S422" s="37" t="s">
        <v>75</v>
      </c>
      <c r="T422" s="152">
        <v>42186</v>
      </c>
      <c r="U422" s="37" t="s">
        <v>81</v>
      </c>
      <c r="V422" s="42" t="s">
        <v>2308</v>
      </c>
      <c r="W422" s="37" t="s">
        <v>2309</v>
      </c>
      <c r="X422" s="37" t="s">
        <v>83</v>
      </c>
      <c r="Y422" s="37" t="s">
        <v>1185</v>
      </c>
      <c r="Z422" s="37" t="s">
        <v>885</v>
      </c>
      <c r="AA422" s="37" t="s">
        <v>85</v>
      </c>
      <c r="AB422" s="153">
        <v>40</v>
      </c>
      <c r="AC422" s="37" t="s">
        <v>86</v>
      </c>
      <c r="AD422" s="37" t="s">
        <v>126</v>
      </c>
      <c r="AE422" s="37" t="s">
        <v>2055</v>
      </c>
      <c r="AF422" s="37" t="s">
        <v>88</v>
      </c>
      <c r="AG422" s="37" t="s">
        <v>89</v>
      </c>
      <c r="AH422" s="37" t="s">
        <v>77</v>
      </c>
      <c r="AI422" s="37" t="s">
        <v>77</v>
      </c>
      <c r="AJ422" s="37" t="s">
        <v>77</v>
      </c>
      <c r="AK422" s="37" t="s">
        <v>257</v>
      </c>
      <c r="AL422" s="37"/>
      <c r="AM422" s="37" t="s">
        <v>228</v>
      </c>
      <c r="AN422" s="37" t="s">
        <v>90</v>
      </c>
      <c r="AO422" s="37" t="s">
        <v>91</v>
      </c>
      <c r="AP422" s="37" t="s">
        <v>92</v>
      </c>
      <c r="AQ422" s="37" t="s">
        <v>77</v>
      </c>
      <c r="AR422" s="37" t="s">
        <v>77</v>
      </c>
      <c r="AS422" s="37" t="s">
        <v>77</v>
      </c>
      <c r="AT422" s="152">
        <v>37714</v>
      </c>
      <c r="AU422" s="37" t="s">
        <v>88</v>
      </c>
      <c r="AV422" s="37" t="s">
        <v>81</v>
      </c>
      <c r="AW422" s="37" t="s">
        <v>77</v>
      </c>
      <c r="AX422" s="37" t="s">
        <v>77</v>
      </c>
      <c r="AY422" s="37" t="s">
        <v>75</v>
      </c>
      <c r="AZ422" s="37" t="s">
        <v>77</v>
      </c>
      <c r="BA422" s="37" t="s">
        <v>93</v>
      </c>
      <c r="BB422" s="152">
        <v>37714</v>
      </c>
      <c r="BC422" s="37"/>
      <c r="BD422" s="37" t="s">
        <v>94</v>
      </c>
      <c r="BE422" s="154">
        <v>42233.838125000002</v>
      </c>
      <c r="BF422" s="37" t="s">
        <v>77</v>
      </c>
      <c r="BG422" s="37" t="s">
        <v>1257</v>
      </c>
      <c r="BH422" s="37" t="s">
        <v>1240</v>
      </c>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row>
    <row r="423" spans="1:99" s="26" customFormat="1" ht="56">
      <c r="A423" s="26" t="s">
        <v>2310</v>
      </c>
      <c r="B423" s="180" t="s">
        <v>2311</v>
      </c>
      <c r="C423" s="166" t="s">
        <v>1236</v>
      </c>
      <c r="D423" s="37" t="s">
        <v>75</v>
      </c>
      <c r="E423" s="37" t="s">
        <v>75</v>
      </c>
      <c r="F423" s="37" t="s">
        <v>75</v>
      </c>
      <c r="G423" s="37" t="s">
        <v>75</v>
      </c>
      <c r="H423" s="37" t="s">
        <v>75</v>
      </c>
      <c r="I423" s="37" t="s">
        <v>75</v>
      </c>
      <c r="J423" s="37" t="s">
        <v>77</v>
      </c>
      <c r="K423" s="37" t="s">
        <v>75</v>
      </c>
      <c r="L423" s="37" t="s">
        <v>77</v>
      </c>
      <c r="M423" s="37" t="s">
        <v>77</v>
      </c>
      <c r="N423" s="37" t="s">
        <v>75</v>
      </c>
      <c r="O423" s="37" t="s">
        <v>75</v>
      </c>
      <c r="P423" s="37" t="s">
        <v>75</v>
      </c>
      <c r="Q423" s="37" t="s">
        <v>75</v>
      </c>
      <c r="R423" s="37" t="s">
        <v>75</v>
      </c>
      <c r="S423" s="37" t="s">
        <v>75</v>
      </c>
      <c r="T423" s="152">
        <v>42186</v>
      </c>
      <c r="U423" s="37" t="s">
        <v>81</v>
      </c>
      <c r="V423" s="42" t="s">
        <v>2311</v>
      </c>
      <c r="W423" s="37" t="s">
        <v>2312</v>
      </c>
      <c r="X423" s="37" t="s">
        <v>83</v>
      </c>
      <c r="Y423" s="37" t="s">
        <v>1185</v>
      </c>
      <c r="Z423" s="37" t="s">
        <v>885</v>
      </c>
      <c r="AA423" s="37" t="s">
        <v>85</v>
      </c>
      <c r="AB423" s="153">
        <v>40</v>
      </c>
      <c r="AC423" s="37" t="s">
        <v>86</v>
      </c>
      <c r="AD423" s="37" t="s">
        <v>126</v>
      </c>
      <c r="AE423" s="37" t="s">
        <v>2055</v>
      </c>
      <c r="AF423" s="37" t="s">
        <v>88</v>
      </c>
      <c r="AG423" s="37" t="s">
        <v>89</v>
      </c>
      <c r="AH423" s="37" t="s">
        <v>77</v>
      </c>
      <c r="AI423" s="37" t="s">
        <v>77</v>
      </c>
      <c r="AJ423" s="37" t="s">
        <v>77</v>
      </c>
      <c r="AK423" s="37" t="s">
        <v>257</v>
      </c>
      <c r="AL423" s="37"/>
      <c r="AM423" s="37" t="s">
        <v>228</v>
      </c>
      <c r="AN423" s="37" t="s">
        <v>90</v>
      </c>
      <c r="AO423" s="37" t="s">
        <v>91</v>
      </c>
      <c r="AP423" s="37" t="s">
        <v>92</v>
      </c>
      <c r="AQ423" s="37" t="s">
        <v>77</v>
      </c>
      <c r="AR423" s="37" t="s">
        <v>77</v>
      </c>
      <c r="AS423" s="37" t="s">
        <v>77</v>
      </c>
      <c r="AT423" s="152">
        <v>37714</v>
      </c>
      <c r="AU423" s="37" t="s">
        <v>88</v>
      </c>
      <c r="AV423" s="37" t="s">
        <v>81</v>
      </c>
      <c r="AW423" s="37" t="s">
        <v>77</v>
      </c>
      <c r="AX423" s="37" t="s">
        <v>77</v>
      </c>
      <c r="AY423" s="37" t="s">
        <v>75</v>
      </c>
      <c r="AZ423" s="37" t="s">
        <v>77</v>
      </c>
      <c r="BA423" s="37" t="s">
        <v>93</v>
      </c>
      <c r="BB423" s="152">
        <v>37714</v>
      </c>
      <c r="BC423" s="37"/>
      <c r="BD423" s="37" t="s">
        <v>94</v>
      </c>
      <c r="BE423" s="154">
        <v>42233.838125000002</v>
      </c>
      <c r="BF423" s="37" t="s">
        <v>77</v>
      </c>
      <c r="BG423" s="37" t="s">
        <v>1257</v>
      </c>
      <c r="BH423" s="37" t="s">
        <v>1240</v>
      </c>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row>
    <row r="424" spans="1:99" s="26" customFormat="1" ht="56">
      <c r="A424" s="26" t="s">
        <v>2313</v>
      </c>
      <c r="B424" s="161" t="s">
        <v>2314</v>
      </c>
      <c r="C424" s="166" t="s">
        <v>1236</v>
      </c>
      <c r="D424" s="37" t="s">
        <v>75</v>
      </c>
      <c r="E424" s="37" t="s">
        <v>75</v>
      </c>
      <c r="F424" s="37" t="s">
        <v>75</v>
      </c>
      <c r="G424" s="37" t="s">
        <v>75</v>
      </c>
      <c r="H424" s="37" t="s">
        <v>75</v>
      </c>
      <c r="I424" s="37" t="s">
        <v>75</v>
      </c>
      <c r="J424" s="37" t="s">
        <v>77</v>
      </c>
      <c r="K424" s="37" t="s">
        <v>75</v>
      </c>
      <c r="L424" s="37" t="s">
        <v>77</v>
      </c>
      <c r="M424" s="37" t="s">
        <v>77</v>
      </c>
      <c r="N424" s="37" t="s">
        <v>75</v>
      </c>
      <c r="O424" s="37" t="s">
        <v>75</v>
      </c>
      <c r="P424" s="37" t="s">
        <v>75</v>
      </c>
      <c r="Q424" s="37" t="s">
        <v>75</v>
      </c>
      <c r="R424" s="37" t="s">
        <v>75</v>
      </c>
      <c r="S424" s="37" t="s">
        <v>75</v>
      </c>
      <c r="T424" s="152">
        <v>42186</v>
      </c>
      <c r="U424" s="37" t="s">
        <v>81</v>
      </c>
      <c r="V424" s="37" t="s">
        <v>2314</v>
      </c>
      <c r="W424" s="37" t="s">
        <v>2315</v>
      </c>
      <c r="X424" s="37" t="s">
        <v>83</v>
      </c>
      <c r="Y424" s="37" t="s">
        <v>1185</v>
      </c>
      <c r="Z424" s="37" t="s">
        <v>889</v>
      </c>
      <c r="AA424" s="37" t="s">
        <v>85</v>
      </c>
      <c r="AB424" s="153">
        <v>40</v>
      </c>
      <c r="AC424" s="37" t="s">
        <v>86</v>
      </c>
      <c r="AD424" s="37" t="s">
        <v>126</v>
      </c>
      <c r="AE424" s="37" t="s">
        <v>2055</v>
      </c>
      <c r="AF424" s="37" t="s">
        <v>88</v>
      </c>
      <c r="AG424" s="37" t="s">
        <v>89</v>
      </c>
      <c r="AH424" s="37" t="s">
        <v>77</v>
      </c>
      <c r="AI424" s="37" t="s">
        <v>77</v>
      </c>
      <c r="AJ424" s="37" t="s">
        <v>77</v>
      </c>
      <c r="AK424" s="37" t="s">
        <v>257</v>
      </c>
      <c r="AL424" s="37"/>
      <c r="AM424" s="37" t="s">
        <v>228</v>
      </c>
      <c r="AN424" s="37" t="s">
        <v>90</v>
      </c>
      <c r="AO424" s="37" t="s">
        <v>91</v>
      </c>
      <c r="AP424" s="37" t="s">
        <v>92</v>
      </c>
      <c r="AQ424" s="37" t="s">
        <v>77</v>
      </c>
      <c r="AR424" s="37" t="s">
        <v>77</v>
      </c>
      <c r="AS424" s="37" t="s">
        <v>77</v>
      </c>
      <c r="AT424" s="152">
        <v>39696</v>
      </c>
      <c r="AU424" s="37" t="s">
        <v>88</v>
      </c>
      <c r="AV424" s="37" t="s">
        <v>81</v>
      </c>
      <c r="AW424" s="37" t="s">
        <v>77</v>
      </c>
      <c r="AX424" s="37" t="s">
        <v>77</v>
      </c>
      <c r="AY424" s="37" t="s">
        <v>75</v>
      </c>
      <c r="AZ424" s="37" t="s">
        <v>77</v>
      </c>
      <c r="BA424" s="37" t="s">
        <v>93</v>
      </c>
      <c r="BB424" s="152">
        <v>39696</v>
      </c>
      <c r="BC424" s="37"/>
      <c r="BD424" s="37" t="s">
        <v>94</v>
      </c>
      <c r="BE424" s="154">
        <v>42233.838125000002</v>
      </c>
      <c r="BF424" s="37" t="s">
        <v>77</v>
      </c>
      <c r="BG424" s="37" t="s">
        <v>1257</v>
      </c>
      <c r="BH424" s="37" t="s">
        <v>1240</v>
      </c>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row>
    <row r="425" spans="1:99" s="26" customFormat="1" ht="56">
      <c r="A425" s="26" t="s">
        <v>2316</v>
      </c>
      <c r="B425" s="161" t="s">
        <v>2317</v>
      </c>
      <c r="C425" s="166" t="s">
        <v>1236</v>
      </c>
      <c r="D425" s="37" t="s">
        <v>75</v>
      </c>
      <c r="E425" s="37" t="s">
        <v>75</v>
      </c>
      <c r="F425" s="37" t="s">
        <v>75</v>
      </c>
      <c r="G425" s="37" t="s">
        <v>75</v>
      </c>
      <c r="H425" s="37" t="s">
        <v>75</v>
      </c>
      <c r="I425" s="37" t="s">
        <v>75</v>
      </c>
      <c r="J425" s="37" t="s">
        <v>77</v>
      </c>
      <c r="K425" s="37" t="s">
        <v>75</v>
      </c>
      <c r="L425" s="37" t="s">
        <v>77</v>
      </c>
      <c r="M425" s="37" t="s">
        <v>77</v>
      </c>
      <c r="N425" s="37" t="s">
        <v>75</v>
      </c>
      <c r="O425" s="37" t="s">
        <v>75</v>
      </c>
      <c r="P425" s="37" t="s">
        <v>75</v>
      </c>
      <c r="Q425" s="37" t="s">
        <v>75</v>
      </c>
      <c r="R425" s="37" t="s">
        <v>75</v>
      </c>
      <c r="S425" s="37" t="s">
        <v>75</v>
      </c>
      <c r="T425" s="152">
        <v>42186</v>
      </c>
      <c r="U425" s="37" t="s">
        <v>81</v>
      </c>
      <c r="V425" s="37" t="s">
        <v>2317</v>
      </c>
      <c r="W425" s="37" t="s">
        <v>2318</v>
      </c>
      <c r="X425" s="37" t="s">
        <v>83</v>
      </c>
      <c r="Y425" s="37" t="s">
        <v>1185</v>
      </c>
      <c r="Z425" s="37" t="s">
        <v>1114</v>
      </c>
      <c r="AA425" s="37" t="s">
        <v>85</v>
      </c>
      <c r="AB425" s="153">
        <v>40</v>
      </c>
      <c r="AC425" s="37" t="s">
        <v>86</v>
      </c>
      <c r="AD425" s="37" t="s">
        <v>126</v>
      </c>
      <c r="AE425" s="37" t="s">
        <v>2055</v>
      </c>
      <c r="AF425" s="37" t="s">
        <v>88</v>
      </c>
      <c r="AG425" s="37" t="s">
        <v>77</v>
      </c>
      <c r="AH425" s="37" t="s">
        <v>77</v>
      </c>
      <c r="AI425" s="37" t="s">
        <v>77</v>
      </c>
      <c r="AJ425" s="37" t="s">
        <v>77</v>
      </c>
      <c r="AK425" s="37" t="s">
        <v>844</v>
      </c>
      <c r="AL425" s="37"/>
      <c r="AM425" s="37" t="s">
        <v>844</v>
      </c>
      <c r="AN425" s="37" t="s">
        <v>90</v>
      </c>
      <c r="AO425" s="37" t="s">
        <v>91</v>
      </c>
      <c r="AP425" s="37" t="s">
        <v>92</v>
      </c>
      <c r="AQ425" s="37" t="s">
        <v>77</v>
      </c>
      <c r="AR425" s="37" t="s">
        <v>77</v>
      </c>
      <c r="AS425" s="37" t="s">
        <v>77</v>
      </c>
      <c r="AT425" s="152">
        <v>37714</v>
      </c>
      <c r="AU425" s="37" t="s">
        <v>88</v>
      </c>
      <c r="AV425" s="37" t="s">
        <v>81</v>
      </c>
      <c r="AW425" s="37" t="s">
        <v>77</v>
      </c>
      <c r="AX425" s="37" t="s">
        <v>77</v>
      </c>
      <c r="AY425" s="37" t="s">
        <v>75</v>
      </c>
      <c r="AZ425" s="37" t="s">
        <v>77</v>
      </c>
      <c r="BA425" s="37" t="s">
        <v>93</v>
      </c>
      <c r="BB425" s="152">
        <v>37714</v>
      </c>
      <c r="BC425" s="37"/>
      <c r="BD425" s="37" t="s">
        <v>94</v>
      </c>
      <c r="BE425" s="154">
        <v>42233.838125000002</v>
      </c>
      <c r="BF425" s="37" t="s">
        <v>77</v>
      </c>
      <c r="BG425" s="37" t="s">
        <v>1239</v>
      </c>
      <c r="BH425" s="37" t="s">
        <v>1240</v>
      </c>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row>
    <row r="426" spans="1:99" s="26" customFormat="1" ht="56">
      <c r="A426" s="26" t="s">
        <v>2319</v>
      </c>
      <c r="B426" s="161" t="s">
        <v>2320</v>
      </c>
      <c r="C426" s="166" t="s">
        <v>1236</v>
      </c>
      <c r="D426" s="37" t="s">
        <v>75</v>
      </c>
      <c r="E426" s="37" t="s">
        <v>75</v>
      </c>
      <c r="F426" s="37" t="s">
        <v>75</v>
      </c>
      <c r="G426" s="37" t="s">
        <v>75</v>
      </c>
      <c r="H426" s="37" t="s">
        <v>75</v>
      </c>
      <c r="I426" s="37" t="s">
        <v>75</v>
      </c>
      <c r="J426" s="37" t="s">
        <v>77</v>
      </c>
      <c r="K426" s="37" t="s">
        <v>75</v>
      </c>
      <c r="L426" s="37" t="s">
        <v>77</v>
      </c>
      <c r="M426" s="37" t="s">
        <v>77</v>
      </c>
      <c r="N426" s="37" t="s">
        <v>75</v>
      </c>
      <c r="O426" s="37" t="s">
        <v>75</v>
      </c>
      <c r="P426" s="37" t="s">
        <v>75</v>
      </c>
      <c r="Q426" s="37" t="s">
        <v>75</v>
      </c>
      <c r="R426" s="37" t="s">
        <v>75</v>
      </c>
      <c r="S426" s="37" t="s">
        <v>75</v>
      </c>
      <c r="T426" s="152">
        <v>42186</v>
      </c>
      <c r="U426" s="37" t="s">
        <v>81</v>
      </c>
      <c r="V426" s="37" t="s">
        <v>2320</v>
      </c>
      <c r="W426" s="37" t="s">
        <v>2321</v>
      </c>
      <c r="X426" s="37" t="s">
        <v>83</v>
      </c>
      <c r="Y426" s="37" t="s">
        <v>1185</v>
      </c>
      <c r="Z426" s="37" t="s">
        <v>1114</v>
      </c>
      <c r="AA426" s="37" t="s">
        <v>85</v>
      </c>
      <c r="AB426" s="153">
        <v>40</v>
      </c>
      <c r="AC426" s="37" t="s">
        <v>86</v>
      </c>
      <c r="AD426" s="37" t="s">
        <v>126</v>
      </c>
      <c r="AE426" s="37" t="s">
        <v>2055</v>
      </c>
      <c r="AF426" s="37" t="s">
        <v>88</v>
      </c>
      <c r="AG426" s="37" t="s">
        <v>77</v>
      </c>
      <c r="AH426" s="37" t="s">
        <v>77</v>
      </c>
      <c r="AI426" s="37" t="s">
        <v>77</v>
      </c>
      <c r="AJ426" s="37" t="s">
        <v>77</v>
      </c>
      <c r="AK426" s="37" t="s">
        <v>844</v>
      </c>
      <c r="AL426" s="37"/>
      <c r="AM426" s="37" t="s">
        <v>844</v>
      </c>
      <c r="AN426" s="37" t="s">
        <v>90</v>
      </c>
      <c r="AO426" s="37" t="s">
        <v>91</v>
      </c>
      <c r="AP426" s="37" t="s">
        <v>92</v>
      </c>
      <c r="AQ426" s="37" t="s">
        <v>77</v>
      </c>
      <c r="AR426" s="37" t="s">
        <v>77</v>
      </c>
      <c r="AS426" s="37" t="s">
        <v>77</v>
      </c>
      <c r="AT426" s="152">
        <v>37714</v>
      </c>
      <c r="AU426" s="37" t="s">
        <v>88</v>
      </c>
      <c r="AV426" s="37" t="s">
        <v>81</v>
      </c>
      <c r="AW426" s="37" t="s">
        <v>77</v>
      </c>
      <c r="AX426" s="37" t="s">
        <v>77</v>
      </c>
      <c r="AY426" s="37" t="s">
        <v>75</v>
      </c>
      <c r="AZ426" s="37" t="s">
        <v>77</v>
      </c>
      <c r="BA426" s="37" t="s">
        <v>93</v>
      </c>
      <c r="BB426" s="152">
        <v>37714</v>
      </c>
      <c r="BC426" s="37"/>
      <c r="BD426" s="37" t="s">
        <v>94</v>
      </c>
      <c r="BE426" s="154">
        <v>42233.838125000002</v>
      </c>
      <c r="BF426" s="37" t="s">
        <v>77</v>
      </c>
      <c r="BG426" s="37" t="s">
        <v>1239</v>
      </c>
      <c r="BH426" s="37" t="s">
        <v>1240</v>
      </c>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row>
    <row r="427" spans="1:99" s="26" customFormat="1" ht="42">
      <c r="A427" s="26" t="s">
        <v>2322</v>
      </c>
      <c r="B427" s="161" t="s">
        <v>1188</v>
      </c>
      <c r="C427" s="166" t="s">
        <v>1236</v>
      </c>
      <c r="D427" s="37" t="s">
        <v>75</v>
      </c>
      <c r="E427" s="37" t="s">
        <v>75</v>
      </c>
      <c r="F427" s="37" t="s">
        <v>75</v>
      </c>
      <c r="G427" s="37" t="s">
        <v>75</v>
      </c>
      <c r="H427" s="37" t="s">
        <v>75</v>
      </c>
      <c r="I427" s="37" t="s">
        <v>75</v>
      </c>
      <c r="J427" s="37" t="s">
        <v>77</v>
      </c>
      <c r="K427" s="37" t="s">
        <v>75</v>
      </c>
      <c r="L427" s="37" t="s">
        <v>77</v>
      </c>
      <c r="M427" s="37" t="s">
        <v>77</v>
      </c>
      <c r="N427" s="37" t="s">
        <v>75</v>
      </c>
      <c r="O427" s="37" t="s">
        <v>75</v>
      </c>
      <c r="P427" s="37" t="s">
        <v>75</v>
      </c>
      <c r="Q427" s="37" t="s">
        <v>75</v>
      </c>
      <c r="R427" s="37" t="s">
        <v>75</v>
      </c>
      <c r="S427" s="37" t="s">
        <v>75</v>
      </c>
      <c r="T427" s="152">
        <v>42186</v>
      </c>
      <c r="U427" s="37" t="s">
        <v>81</v>
      </c>
      <c r="V427" s="37" t="s">
        <v>1188</v>
      </c>
      <c r="W427" s="37" t="s">
        <v>2323</v>
      </c>
      <c r="X427" s="37" t="s">
        <v>83</v>
      </c>
      <c r="Y427" s="37" t="s">
        <v>1185</v>
      </c>
      <c r="Z427" s="37" t="s">
        <v>1117</v>
      </c>
      <c r="AA427" s="37" t="s">
        <v>85</v>
      </c>
      <c r="AB427" s="153">
        <v>40</v>
      </c>
      <c r="AC427" s="37" t="s">
        <v>86</v>
      </c>
      <c r="AD427" s="37" t="s">
        <v>126</v>
      </c>
      <c r="AE427" s="37" t="s">
        <v>2055</v>
      </c>
      <c r="AF427" s="37" t="s">
        <v>88</v>
      </c>
      <c r="AG427" s="37" t="s">
        <v>77</v>
      </c>
      <c r="AH427" s="37" t="s">
        <v>77</v>
      </c>
      <c r="AI427" s="37" t="s">
        <v>77</v>
      </c>
      <c r="AJ427" s="37" t="s">
        <v>77</v>
      </c>
      <c r="AK427" s="37" t="s">
        <v>844</v>
      </c>
      <c r="AL427" s="37"/>
      <c r="AM427" s="37" t="s">
        <v>77</v>
      </c>
      <c r="AN427" s="37" t="s">
        <v>90</v>
      </c>
      <c r="AO427" s="37" t="s">
        <v>91</v>
      </c>
      <c r="AP427" s="37" t="s">
        <v>92</v>
      </c>
      <c r="AQ427" s="37" t="s">
        <v>77</v>
      </c>
      <c r="AR427" s="37" t="s">
        <v>77</v>
      </c>
      <c r="AS427" s="37" t="s">
        <v>77</v>
      </c>
      <c r="AT427" s="152">
        <v>42332</v>
      </c>
      <c r="AU427" s="37" t="s">
        <v>88</v>
      </c>
      <c r="AV427" s="37" t="s">
        <v>81</v>
      </c>
      <c r="AW427" s="37" t="s">
        <v>77</v>
      </c>
      <c r="AX427" s="37" t="s">
        <v>77</v>
      </c>
      <c r="AY427" s="37" t="s">
        <v>75</v>
      </c>
      <c r="AZ427" s="37" t="s">
        <v>77</v>
      </c>
      <c r="BA427" s="37" t="s">
        <v>93</v>
      </c>
      <c r="BB427" s="152">
        <v>42332</v>
      </c>
      <c r="BC427" s="37"/>
      <c r="BD427" s="37" t="s">
        <v>171</v>
      </c>
      <c r="BE427" s="154">
        <v>42332.856400462966</v>
      </c>
      <c r="BF427" s="37" t="s">
        <v>77</v>
      </c>
      <c r="BG427" s="37" t="s">
        <v>1239</v>
      </c>
      <c r="BH427" s="37" t="s">
        <v>1240</v>
      </c>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row>
    <row r="428" spans="1:99" s="26" customFormat="1" ht="56">
      <c r="A428" s="26" t="s">
        <v>2324</v>
      </c>
      <c r="B428" s="161" t="s">
        <v>2325</v>
      </c>
      <c r="C428" s="166" t="s">
        <v>1236</v>
      </c>
      <c r="D428" s="37" t="s">
        <v>75</v>
      </c>
      <c r="E428" s="37" t="s">
        <v>75</v>
      </c>
      <c r="F428" s="37" t="s">
        <v>75</v>
      </c>
      <c r="G428" s="37" t="s">
        <v>75</v>
      </c>
      <c r="H428" s="37" t="s">
        <v>75</v>
      </c>
      <c r="I428" s="37" t="s">
        <v>75</v>
      </c>
      <c r="J428" s="37" t="s">
        <v>77</v>
      </c>
      <c r="K428" s="37" t="s">
        <v>75</v>
      </c>
      <c r="L428" s="37" t="s">
        <v>77</v>
      </c>
      <c r="M428" s="37" t="s">
        <v>77</v>
      </c>
      <c r="N428" s="37" t="s">
        <v>75</v>
      </c>
      <c r="O428" s="37" t="s">
        <v>75</v>
      </c>
      <c r="P428" s="37" t="s">
        <v>75</v>
      </c>
      <c r="Q428" s="37" t="s">
        <v>75</v>
      </c>
      <c r="R428" s="37" t="s">
        <v>75</v>
      </c>
      <c r="S428" s="37" t="s">
        <v>75</v>
      </c>
      <c r="T428" s="152">
        <v>42186</v>
      </c>
      <c r="U428" s="37" t="s">
        <v>81</v>
      </c>
      <c r="V428" s="37" t="s">
        <v>2325</v>
      </c>
      <c r="W428" s="37" t="s">
        <v>2326</v>
      </c>
      <c r="X428" s="37" t="s">
        <v>83</v>
      </c>
      <c r="Y428" s="37" t="s">
        <v>1185</v>
      </c>
      <c r="Z428" s="37" t="s">
        <v>1117</v>
      </c>
      <c r="AA428" s="37" t="s">
        <v>85</v>
      </c>
      <c r="AB428" s="153">
        <v>40</v>
      </c>
      <c r="AC428" s="37" t="s">
        <v>86</v>
      </c>
      <c r="AD428" s="37" t="s">
        <v>126</v>
      </c>
      <c r="AE428" s="37" t="s">
        <v>2055</v>
      </c>
      <c r="AF428" s="37" t="s">
        <v>88</v>
      </c>
      <c r="AG428" s="37" t="s">
        <v>77</v>
      </c>
      <c r="AH428" s="37" t="s">
        <v>77</v>
      </c>
      <c r="AI428" s="37" t="s">
        <v>77</v>
      </c>
      <c r="AJ428" s="37" t="s">
        <v>77</v>
      </c>
      <c r="AK428" s="37" t="s">
        <v>844</v>
      </c>
      <c r="AL428" s="37"/>
      <c r="AM428" s="37" t="s">
        <v>844</v>
      </c>
      <c r="AN428" s="37" t="s">
        <v>90</v>
      </c>
      <c r="AO428" s="37" t="s">
        <v>91</v>
      </c>
      <c r="AP428" s="37" t="s">
        <v>92</v>
      </c>
      <c r="AQ428" s="37" t="s">
        <v>77</v>
      </c>
      <c r="AR428" s="37" t="s">
        <v>77</v>
      </c>
      <c r="AS428" s="37" t="s">
        <v>77</v>
      </c>
      <c r="AT428" s="152">
        <v>37714</v>
      </c>
      <c r="AU428" s="37" t="s">
        <v>88</v>
      </c>
      <c r="AV428" s="37" t="s">
        <v>81</v>
      </c>
      <c r="AW428" s="37" t="s">
        <v>77</v>
      </c>
      <c r="AX428" s="37" t="s">
        <v>77</v>
      </c>
      <c r="AY428" s="37" t="s">
        <v>75</v>
      </c>
      <c r="AZ428" s="37" t="s">
        <v>77</v>
      </c>
      <c r="BA428" s="37" t="s">
        <v>93</v>
      </c>
      <c r="BB428" s="152">
        <v>37714</v>
      </c>
      <c r="BC428" s="37"/>
      <c r="BD428" s="37" t="s">
        <v>94</v>
      </c>
      <c r="BE428" s="154">
        <v>42233.838125000002</v>
      </c>
      <c r="BF428" s="37" t="s">
        <v>77</v>
      </c>
      <c r="BG428" s="37" t="s">
        <v>1239</v>
      </c>
      <c r="BH428" s="37" t="s">
        <v>1240</v>
      </c>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row>
    <row r="429" spans="1:99" s="26" customFormat="1" ht="56">
      <c r="A429" s="26" t="s">
        <v>2327</v>
      </c>
      <c r="B429" s="161" t="s">
        <v>2328</v>
      </c>
      <c r="C429" s="166" t="s">
        <v>1236</v>
      </c>
      <c r="D429" s="37" t="s">
        <v>75</v>
      </c>
      <c r="E429" s="37" t="s">
        <v>75</v>
      </c>
      <c r="F429" s="37" t="s">
        <v>75</v>
      </c>
      <c r="G429" s="37" t="s">
        <v>75</v>
      </c>
      <c r="H429" s="37" t="s">
        <v>75</v>
      </c>
      <c r="I429" s="37" t="s">
        <v>75</v>
      </c>
      <c r="J429" s="37" t="s">
        <v>77</v>
      </c>
      <c r="K429" s="37" t="s">
        <v>75</v>
      </c>
      <c r="L429" s="37" t="s">
        <v>77</v>
      </c>
      <c r="M429" s="37" t="s">
        <v>77</v>
      </c>
      <c r="N429" s="37" t="s">
        <v>75</v>
      </c>
      <c r="O429" s="37" t="s">
        <v>75</v>
      </c>
      <c r="P429" s="37" t="s">
        <v>75</v>
      </c>
      <c r="Q429" s="37" t="s">
        <v>75</v>
      </c>
      <c r="R429" s="37" t="s">
        <v>75</v>
      </c>
      <c r="S429" s="37" t="s">
        <v>75</v>
      </c>
      <c r="T429" s="152">
        <v>42186</v>
      </c>
      <c r="U429" s="37" t="s">
        <v>81</v>
      </c>
      <c r="V429" s="37" t="s">
        <v>2328</v>
      </c>
      <c r="W429" s="37" t="s">
        <v>2329</v>
      </c>
      <c r="X429" s="37" t="s">
        <v>83</v>
      </c>
      <c r="Y429" s="37" t="s">
        <v>1185</v>
      </c>
      <c r="Z429" s="37" t="s">
        <v>1117</v>
      </c>
      <c r="AA429" s="37" t="s">
        <v>85</v>
      </c>
      <c r="AB429" s="153">
        <v>40</v>
      </c>
      <c r="AC429" s="37" t="s">
        <v>86</v>
      </c>
      <c r="AD429" s="37" t="s">
        <v>126</v>
      </c>
      <c r="AE429" s="37" t="s">
        <v>2055</v>
      </c>
      <c r="AF429" s="37" t="s">
        <v>88</v>
      </c>
      <c r="AG429" s="37" t="s">
        <v>77</v>
      </c>
      <c r="AH429" s="37" t="s">
        <v>77</v>
      </c>
      <c r="AI429" s="37" t="s">
        <v>77</v>
      </c>
      <c r="AJ429" s="37" t="s">
        <v>77</v>
      </c>
      <c r="AK429" s="37" t="s">
        <v>844</v>
      </c>
      <c r="AL429" s="37"/>
      <c r="AM429" s="37" t="s">
        <v>844</v>
      </c>
      <c r="AN429" s="37" t="s">
        <v>90</v>
      </c>
      <c r="AO429" s="37" t="s">
        <v>91</v>
      </c>
      <c r="AP429" s="37" t="s">
        <v>92</v>
      </c>
      <c r="AQ429" s="37" t="s">
        <v>77</v>
      </c>
      <c r="AR429" s="37" t="s">
        <v>77</v>
      </c>
      <c r="AS429" s="37" t="s">
        <v>77</v>
      </c>
      <c r="AT429" s="152">
        <v>37714</v>
      </c>
      <c r="AU429" s="37" t="s">
        <v>88</v>
      </c>
      <c r="AV429" s="37" t="s">
        <v>81</v>
      </c>
      <c r="AW429" s="37" t="s">
        <v>77</v>
      </c>
      <c r="AX429" s="37" t="s">
        <v>77</v>
      </c>
      <c r="AY429" s="37" t="s">
        <v>75</v>
      </c>
      <c r="AZ429" s="37" t="s">
        <v>77</v>
      </c>
      <c r="BA429" s="37" t="s">
        <v>93</v>
      </c>
      <c r="BB429" s="152">
        <v>37714</v>
      </c>
      <c r="BC429" s="37"/>
      <c r="BD429" s="37" t="s">
        <v>94</v>
      </c>
      <c r="BE429" s="154">
        <v>42233.838125000002</v>
      </c>
      <c r="BF429" s="37" t="s">
        <v>77</v>
      </c>
      <c r="BG429" s="37" t="s">
        <v>1239</v>
      </c>
      <c r="BH429" s="37" t="s">
        <v>1240</v>
      </c>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row>
    <row r="430" spans="1:99" s="26" customFormat="1" ht="42">
      <c r="A430" s="26" t="s">
        <v>2330</v>
      </c>
      <c r="B430" s="161" t="s">
        <v>1190</v>
      </c>
      <c r="C430" s="166" t="s">
        <v>1236</v>
      </c>
      <c r="D430" s="37" t="s">
        <v>75</v>
      </c>
      <c r="E430" s="37" t="s">
        <v>75</v>
      </c>
      <c r="F430" s="37" t="s">
        <v>75</v>
      </c>
      <c r="G430" s="37" t="s">
        <v>75</v>
      </c>
      <c r="H430" s="37" t="s">
        <v>75</v>
      </c>
      <c r="I430" s="37" t="s">
        <v>75</v>
      </c>
      <c r="J430" s="37" t="s">
        <v>77</v>
      </c>
      <c r="K430" s="37" t="s">
        <v>75</v>
      </c>
      <c r="L430" s="37" t="s">
        <v>77</v>
      </c>
      <c r="M430" s="37" t="s">
        <v>77</v>
      </c>
      <c r="N430" s="37" t="s">
        <v>75</v>
      </c>
      <c r="O430" s="37" t="s">
        <v>75</v>
      </c>
      <c r="P430" s="37" t="s">
        <v>75</v>
      </c>
      <c r="Q430" s="37" t="s">
        <v>75</v>
      </c>
      <c r="R430" s="37" t="s">
        <v>75</v>
      </c>
      <c r="S430" s="37" t="s">
        <v>75</v>
      </c>
      <c r="T430" s="152">
        <v>42186</v>
      </c>
      <c r="U430" s="37" t="s">
        <v>81</v>
      </c>
      <c r="V430" s="37" t="s">
        <v>1190</v>
      </c>
      <c r="W430" s="37" t="s">
        <v>2331</v>
      </c>
      <c r="X430" s="37" t="s">
        <v>83</v>
      </c>
      <c r="Y430" s="37" t="s">
        <v>1185</v>
      </c>
      <c r="Z430" s="37" t="s">
        <v>1073</v>
      </c>
      <c r="AA430" s="37" t="s">
        <v>85</v>
      </c>
      <c r="AB430" s="153">
        <v>40</v>
      </c>
      <c r="AC430" s="37" t="s">
        <v>86</v>
      </c>
      <c r="AD430" s="37" t="s">
        <v>126</v>
      </c>
      <c r="AE430" s="37" t="s">
        <v>2055</v>
      </c>
      <c r="AF430" s="37" t="s">
        <v>88</v>
      </c>
      <c r="AG430" s="37" t="s">
        <v>89</v>
      </c>
      <c r="AH430" s="37" t="s">
        <v>77</v>
      </c>
      <c r="AI430" s="37" t="s">
        <v>77</v>
      </c>
      <c r="AJ430" s="37" t="s">
        <v>77</v>
      </c>
      <c r="AK430" s="37" t="s">
        <v>844</v>
      </c>
      <c r="AL430" s="37"/>
      <c r="AM430" s="37" t="s">
        <v>77</v>
      </c>
      <c r="AN430" s="37" t="s">
        <v>90</v>
      </c>
      <c r="AO430" s="37" t="s">
        <v>91</v>
      </c>
      <c r="AP430" s="37" t="s">
        <v>92</v>
      </c>
      <c r="AQ430" s="37" t="s">
        <v>77</v>
      </c>
      <c r="AR430" s="37" t="s">
        <v>77</v>
      </c>
      <c r="AS430" s="37" t="s">
        <v>77</v>
      </c>
      <c r="AT430" s="152">
        <v>42332</v>
      </c>
      <c r="AU430" s="37" t="s">
        <v>88</v>
      </c>
      <c r="AV430" s="37" t="s">
        <v>81</v>
      </c>
      <c r="AW430" s="37" t="s">
        <v>77</v>
      </c>
      <c r="AX430" s="37" t="s">
        <v>77</v>
      </c>
      <c r="AY430" s="37" t="s">
        <v>75</v>
      </c>
      <c r="AZ430" s="37" t="s">
        <v>77</v>
      </c>
      <c r="BA430" s="37" t="s">
        <v>93</v>
      </c>
      <c r="BB430" s="152">
        <v>42332</v>
      </c>
      <c r="BC430" s="37"/>
      <c r="BD430" s="37" t="s">
        <v>171</v>
      </c>
      <c r="BE430" s="154">
        <v>42332.858275462961</v>
      </c>
      <c r="BF430" s="37" t="s">
        <v>77</v>
      </c>
      <c r="BG430" s="37" t="s">
        <v>1257</v>
      </c>
      <c r="BH430" s="37" t="s">
        <v>1240</v>
      </c>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row>
    <row r="431" spans="1:99" s="26" customFormat="1" ht="56">
      <c r="A431" s="26" t="s">
        <v>2332</v>
      </c>
      <c r="B431" s="161" t="s">
        <v>2333</v>
      </c>
      <c r="C431" s="166" t="s">
        <v>1236</v>
      </c>
      <c r="D431" s="37" t="s">
        <v>75</v>
      </c>
      <c r="E431" s="37" t="s">
        <v>75</v>
      </c>
      <c r="F431" s="37" t="s">
        <v>75</v>
      </c>
      <c r="G431" s="37" t="s">
        <v>75</v>
      </c>
      <c r="H431" s="37" t="s">
        <v>75</v>
      </c>
      <c r="I431" s="37" t="s">
        <v>75</v>
      </c>
      <c r="J431" s="37" t="s">
        <v>77</v>
      </c>
      <c r="K431" s="37" t="s">
        <v>75</v>
      </c>
      <c r="L431" s="37" t="s">
        <v>77</v>
      </c>
      <c r="M431" s="37" t="s">
        <v>77</v>
      </c>
      <c r="N431" s="37" t="s">
        <v>75</v>
      </c>
      <c r="O431" s="37" t="s">
        <v>75</v>
      </c>
      <c r="P431" s="37" t="s">
        <v>75</v>
      </c>
      <c r="Q431" s="37" t="s">
        <v>75</v>
      </c>
      <c r="R431" s="37" t="s">
        <v>75</v>
      </c>
      <c r="S431" s="37" t="s">
        <v>75</v>
      </c>
      <c r="T431" s="152">
        <v>42186</v>
      </c>
      <c r="U431" s="37" t="s">
        <v>81</v>
      </c>
      <c r="V431" s="37" t="s">
        <v>2333</v>
      </c>
      <c r="W431" s="37" t="s">
        <v>2334</v>
      </c>
      <c r="X431" s="37" t="s">
        <v>83</v>
      </c>
      <c r="Y431" s="37" t="s">
        <v>1185</v>
      </c>
      <c r="Z431" s="37" t="s">
        <v>1073</v>
      </c>
      <c r="AA431" s="37" t="s">
        <v>85</v>
      </c>
      <c r="AB431" s="153">
        <v>40</v>
      </c>
      <c r="AC431" s="37" t="s">
        <v>86</v>
      </c>
      <c r="AD431" s="37" t="s">
        <v>126</v>
      </c>
      <c r="AE431" s="37" t="s">
        <v>2055</v>
      </c>
      <c r="AF431" s="37" t="s">
        <v>88</v>
      </c>
      <c r="AG431" s="37" t="s">
        <v>89</v>
      </c>
      <c r="AH431" s="37" t="s">
        <v>77</v>
      </c>
      <c r="AI431" s="37" t="s">
        <v>77</v>
      </c>
      <c r="AJ431" s="37" t="s">
        <v>77</v>
      </c>
      <c r="AK431" s="37" t="s">
        <v>844</v>
      </c>
      <c r="AL431" s="37"/>
      <c r="AM431" s="37" t="s">
        <v>844</v>
      </c>
      <c r="AN431" s="37" t="s">
        <v>90</v>
      </c>
      <c r="AO431" s="37" t="s">
        <v>91</v>
      </c>
      <c r="AP431" s="37" t="s">
        <v>92</v>
      </c>
      <c r="AQ431" s="37" t="s">
        <v>77</v>
      </c>
      <c r="AR431" s="37" t="s">
        <v>77</v>
      </c>
      <c r="AS431" s="37" t="s">
        <v>77</v>
      </c>
      <c r="AT431" s="152">
        <v>37714</v>
      </c>
      <c r="AU431" s="37" t="s">
        <v>88</v>
      </c>
      <c r="AV431" s="37" t="s">
        <v>81</v>
      </c>
      <c r="AW431" s="37" t="s">
        <v>77</v>
      </c>
      <c r="AX431" s="37" t="s">
        <v>77</v>
      </c>
      <c r="AY431" s="37" t="s">
        <v>75</v>
      </c>
      <c r="AZ431" s="37" t="s">
        <v>77</v>
      </c>
      <c r="BA431" s="37" t="s">
        <v>93</v>
      </c>
      <c r="BB431" s="152">
        <v>37714</v>
      </c>
      <c r="BC431" s="37"/>
      <c r="BD431" s="37" t="s">
        <v>94</v>
      </c>
      <c r="BE431" s="154">
        <v>42233.838136574072</v>
      </c>
      <c r="BF431" s="37" t="s">
        <v>77</v>
      </c>
      <c r="BG431" s="37" t="s">
        <v>1257</v>
      </c>
      <c r="BH431" s="37" t="s">
        <v>1240</v>
      </c>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row>
    <row r="432" spans="1:99" s="26" customFormat="1" ht="56">
      <c r="A432" s="26" t="s">
        <v>2335</v>
      </c>
      <c r="B432" s="161" t="s">
        <v>2336</v>
      </c>
      <c r="C432" s="166" t="s">
        <v>1236</v>
      </c>
      <c r="D432" s="37" t="s">
        <v>75</v>
      </c>
      <c r="E432" s="37" t="s">
        <v>75</v>
      </c>
      <c r="F432" s="37" t="s">
        <v>75</v>
      </c>
      <c r="G432" s="37" t="s">
        <v>75</v>
      </c>
      <c r="H432" s="37" t="s">
        <v>75</v>
      </c>
      <c r="I432" s="37" t="s">
        <v>75</v>
      </c>
      <c r="J432" s="37" t="s">
        <v>77</v>
      </c>
      <c r="K432" s="37" t="s">
        <v>75</v>
      </c>
      <c r="L432" s="37" t="s">
        <v>77</v>
      </c>
      <c r="M432" s="37" t="s">
        <v>77</v>
      </c>
      <c r="N432" s="37" t="s">
        <v>75</v>
      </c>
      <c r="O432" s="37" t="s">
        <v>75</v>
      </c>
      <c r="P432" s="37" t="s">
        <v>75</v>
      </c>
      <c r="Q432" s="37" t="s">
        <v>75</v>
      </c>
      <c r="R432" s="37" t="s">
        <v>75</v>
      </c>
      <c r="S432" s="37" t="s">
        <v>75</v>
      </c>
      <c r="T432" s="152">
        <v>42186</v>
      </c>
      <c r="U432" s="37" t="s">
        <v>81</v>
      </c>
      <c r="V432" s="37" t="s">
        <v>2336</v>
      </c>
      <c r="W432" s="37" t="s">
        <v>2337</v>
      </c>
      <c r="X432" s="37" t="s">
        <v>83</v>
      </c>
      <c r="Y432" s="37" t="s">
        <v>1185</v>
      </c>
      <c r="Z432" s="37" t="s">
        <v>1073</v>
      </c>
      <c r="AA432" s="37" t="s">
        <v>85</v>
      </c>
      <c r="AB432" s="153">
        <v>40</v>
      </c>
      <c r="AC432" s="37" t="s">
        <v>86</v>
      </c>
      <c r="AD432" s="37" t="s">
        <v>126</v>
      </c>
      <c r="AE432" s="37" t="s">
        <v>2055</v>
      </c>
      <c r="AF432" s="37" t="s">
        <v>88</v>
      </c>
      <c r="AG432" s="37" t="s">
        <v>89</v>
      </c>
      <c r="AH432" s="37" t="s">
        <v>77</v>
      </c>
      <c r="AI432" s="37" t="s">
        <v>77</v>
      </c>
      <c r="AJ432" s="37" t="s">
        <v>77</v>
      </c>
      <c r="AK432" s="37" t="s">
        <v>844</v>
      </c>
      <c r="AL432" s="37"/>
      <c r="AM432" s="37" t="s">
        <v>844</v>
      </c>
      <c r="AN432" s="37" t="s">
        <v>90</v>
      </c>
      <c r="AO432" s="37" t="s">
        <v>91</v>
      </c>
      <c r="AP432" s="37" t="s">
        <v>92</v>
      </c>
      <c r="AQ432" s="37" t="s">
        <v>77</v>
      </c>
      <c r="AR432" s="37" t="s">
        <v>77</v>
      </c>
      <c r="AS432" s="37" t="s">
        <v>77</v>
      </c>
      <c r="AT432" s="152">
        <v>37714</v>
      </c>
      <c r="AU432" s="37" t="s">
        <v>88</v>
      </c>
      <c r="AV432" s="37" t="s">
        <v>81</v>
      </c>
      <c r="AW432" s="37" t="s">
        <v>77</v>
      </c>
      <c r="AX432" s="37" t="s">
        <v>77</v>
      </c>
      <c r="AY432" s="37" t="s">
        <v>75</v>
      </c>
      <c r="AZ432" s="37" t="s">
        <v>77</v>
      </c>
      <c r="BA432" s="37" t="s">
        <v>93</v>
      </c>
      <c r="BB432" s="152">
        <v>37714</v>
      </c>
      <c r="BC432" s="37"/>
      <c r="BD432" s="37" t="s">
        <v>94</v>
      </c>
      <c r="BE432" s="154">
        <v>42233.838136574072</v>
      </c>
      <c r="BF432" s="37" t="s">
        <v>77</v>
      </c>
      <c r="BG432" s="37" t="s">
        <v>1257</v>
      </c>
      <c r="BH432" s="37" t="s">
        <v>1240</v>
      </c>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row>
    <row r="433" spans="1:99" s="26" customFormat="1" ht="56">
      <c r="A433" s="26" t="s">
        <v>2338</v>
      </c>
      <c r="B433" s="161" t="s">
        <v>2339</v>
      </c>
      <c r="C433" s="166" t="s">
        <v>1236</v>
      </c>
      <c r="D433" s="37" t="s">
        <v>75</v>
      </c>
      <c r="E433" s="37" t="s">
        <v>75</v>
      </c>
      <c r="F433" s="37" t="s">
        <v>75</v>
      </c>
      <c r="G433" s="37" t="s">
        <v>75</v>
      </c>
      <c r="H433" s="37" t="s">
        <v>75</v>
      </c>
      <c r="I433" s="37" t="s">
        <v>75</v>
      </c>
      <c r="J433" s="37" t="s">
        <v>77</v>
      </c>
      <c r="K433" s="37" t="s">
        <v>75</v>
      </c>
      <c r="L433" s="37" t="s">
        <v>77</v>
      </c>
      <c r="M433" s="37" t="s">
        <v>77</v>
      </c>
      <c r="N433" s="37" t="s">
        <v>75</v>
      </c>
      <c r="O433" s="37" t="s">
        <v>75</v>
      </c>
      <c r="P433" s="37" t="s">
        <v>75</v>
      </c>
      <c r="Q433" s="37" t="s">
        <v>75</v>
      </c>
      <c r="R433" s="37" t="s">
        <v>75</v>
      </c>
      <c r="S433" s="37" t="s">
        <v>75</v>
      </c>
      <c r="T433" s="152">
        <v>42186</v>
      </c>
      <c r="U433" s="37" t="s">
        <v>81</v>
      </c>
      <c r="V433" s="37" t="s">
        <v>2339</v>
      </c>
      <c r="W433" s="37" t="s">
        <v>2340</v>
      </c>
      <c r="X433" s="37" t="s">
        <v>83</v>
      </c>
      <c r="Y433" s="37" t="s">
        <v>1185</v>
      </c>
      <c r="Z433" s="37" t="s">
        <v>892</v>
      </c>
      <c r="AA433" s="37" t="s">
        <v>85</v>
      </c>
      <c r="AB433" s="153">
        <v>40</v>
      </c>
      <c r="AC433" s="37" t="s">
        <v>86</v>
      </c>
      <c r="AD433" s="37" t="s">
        <v>126</v>
      </c>
      <c r="AE433" s="37" t="s">
        <v>2055</v>
      </c>
      <c r="AF433" s="37" t="s">
        <v>88</v>
      </c>
      <c r="AG433" s="37" t="s">
        <v>77</v>
      </c>
      <c r="AH433" s="37" t="s">
        <v>77</v>
      </c>
      <c r="AI433" s="37" t="s">
        <v>77</v>
      </c>
      <c r="AJ433" s="37" t="s">
        <v>77</v>
      </c>
      <c r="AK433" s="37" t="s">
        <v>844</v>
      </c>
      <c r="AL433" s="37"/>
      <c r="AM433" s="37" t="s">
        <v>844</v>
      </c>
      <c r="AN433" s="37" t="s">
        <v>90</v>
      </c>
      <c r="AO433" s="37" t="s">
        <v>91</v>
      </c>
      <c r="AP433" s="37" t="s">
        <v>92</v>
      </c>
      <c r="AQ433" s="37" t="s">
        <v>77</v>
      </c>
      <c r="AR433" s="37" t="s">
        <v>77</v>
      </c>
      <c r="AS433" s="37" t="s">
        <v>77</v>
      </c>
      <c r="AT433" s="152">
        <v>37714</v>
      </c>
      <c r="AU433" s="37" t="s">
        <v>88</v>
      </c>
      <c r="AV433" s="37" t="s">
        <v>81</v>
      </c>
      <c r="AW433" s="37" t="s">
        <v>77</v>
      </c>
      <c r="AX433" s="37" t="s">
        <v>77</v>
      </c>
      <c r="AY433" s="37" t="s">
        <v>75</v>
      </c>
      <c r="AZ433" s="37" t="s">
        <v>77</v>
      </c>
      <c r="BA433" s="37" t="s">
        <v>93</v>
      </c>
      <c r="BB433" s="152">
        <v>37714</v>
      </c>
      <c r="BC433" s="37"/>
      <c r="BD433" s="37" t="s">
        <v>94</v>
      </c>
      <c r="BE433" s="154">
        <v>42233.838136574072</v>
      </c>
      <c r="BF433" s="37" t="s">
        <v>77</v>
      </c>
      <c r="BG433" s="37" t="s">
        <v>1239</v>
      </c>
      <c r="BH433" s="37" t="s">
        <v>1240</v>
      </c>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row>
    <row r="434" spans="1:99" s="26" customFormat="1" ht="56">
      <c r="A434" s="26" t="s">
        <v>2713</v>
      </c>
      <c r="B434" s="161" t="s">
        <v>2341</v>
      </c>
      <c r="C434" s="166" t="s">
        <v>1236</v>
      </c>
      <c r="D434" s="37" t="s">
        <v>75</v>
      </c>
      <c r="E434" s="37" t="s">
        <v>75</v>
      </c>
      <c r="F434" s="37" t="s">
        <v>75</v>
      </c>
      <c r="G434" s="37" t="s">
        <v>75</v>
      </c>
      <c r="H434" s="37" t="s">
        <v>75</v>
      </c>
      <c r="I434" s="37" t="s">
        <v>75</v>
      </c>
      <c r="J434" s="37" t="s">
        <v>77</v>
      </c>
      <c r="K434" s="37" t="s">
        <v>75</v>
      </c>
      <c r="L434" s="37" t="s">
        <v>77</v>
      </c>
      <c r="M434" s="37" t="s">
        <v>77</v>
      </c>
      <c r="N434" s="37" t="s">
        <v>75</v>
      </c>
      <c r="O434" s="37" t="s">
        <v>75</v>
      </c>
      <c r="P434" s="37" t="s">
        <v>75</v>
      </c>
      <c r="Q434" s="37" t="s">
        <v>75</v>
      </c>
      <c r="R434" s="37" t="s">
        <v>75</v>
      </c>
      <c r="S434" s="37" t="s">
        <v>75</v>
      </c>
      <c r="T434" s="152">
        <v>42186</v>
      </c>
      <c r="U434" s="37" t="s">
        <v>81</v>
      </c>
      <c r="V434" s="37" t="s">
        <v>2341</v>
      </c>
      <c r="W434" s="37" t="s">
        <v>2342</v>
      </c>
      <c r="X434" s="37" t="s">
        <v>83</v>
      </c>
      <c r="Y434" s="37" t="s">
        <v>1185</v>
      </c>
      <c r="Z434" s="37" t="s">
        <v>858</v>
      </c>
      <c r="AA434" s="37" t="s">
        <v>85</v>
      </c>
      <c r="AB434" s="153">
        <v>40</v>
      </c>
      <c r="AC434" s="37" t="s">
        <v>86</v>
      </c>
      <c r="AD434" s="37" t="s">
        <v>126</v>
      </c>
      <c r="AE434" s="37" t="s">
        <v>2055</v>
      </c>
      <c r="AF434" s="37" t="s">
        <v>88</v>
      </c>
      <c r="AG434" s="37" t="s">
        <v>77</v>
      </c>
      <c r="AH434" s="37" t="s">
        <v>77</v>
      </c>
      <c r="AI434" s="37" t="s">
        <v>77</v>
      </c>
      <c r="AJ434" s="37" t="s">
        <v>77</v>
      </c>
      <c r="AK434" s="37" t="s">
        <v>844</v>
      </c>
      <c r="AL434" s="37"/>
      <c r="AM434" s="37" t="s">
        <v>844</v>
      </c>
      <c r="AN434" s="37" t="s">
        <v>90</v>
      </c>
      <c r="AO434" s="37" t="s">
        <v>91</v>
      </c>
      <c r="AP434" s="37" t="s">
        <v>92</v>
      </c>
      <c r="AQ434" s="37" t="s">
        <v>77</v>
      </c>
      <c r="AR434" s="37" t="s">
        <v>77</v>
      </c>
      <c r="AS434" s="37" t="s">
        <v>77</v>
      </c>
      <c r="AT434" s="152">
        <v>37714</v>
      </c>
      <c r="AU434" s="37" t="s">
        <v>88</v>
      </c>
      <c r="AV434" s="37" t="s">
        <v>81</v>
      </c>
      <c r="AW434" s="37" t="s">
        <v>77</v>
      </c>
      <c r="AX434" s="37" t="s">
        <v>77</v>
      </c>
      <c r="AY434" s="37" t="s">
        <v>75</v>
      </c>
      <c r="AZ434" s="37" t="s">
        <v>77</v>
      </c>
      <c r="BA434" s="37" t="s">
        <v>93</v>
      </c>
      <c r="BB434" s="152">
        <v>37714</v>
      </c>
      <c r="BC434" s="37"/>
      <c r="BD434" s="37" t="s">
        <v>94</v>
      </c>
      <c r="BE434" s="154">
        <v>42233.838136574072</v>
      </c>
      <c r="BF434" s="37" t="s">
        <v>77</v>
      </c>
      <c r="BG434" s="37" t="s">
        <v>1239</v>
      </c>
      <c r="BH434" s="37" t="s">
        <v>1240</v>
      </c>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row>
    <row r="435" spans="1:99" s="26" customFormat="1" ht="56">
      <c r="A435" s="26" t="s">
        <v>2343</v>
      </c>
      <c r="B435" s="161" t="s">
        <v>2344</v>
      </c>
      <c r="C435" s="166" t="s">
        <v>1236</v>
      </c>
      <c r="D435" s="37" t="s">
        <v>75</v>
      </c>
      <c r="E435" s="37" t="s">
        <v>75</v>
      </c>
      <c r="F435" s="37" t="s">
        <v>75</v>
      </c>
      <c r="G435" s="37" t="s">
        <v>75</v>
      </c>
      <c r="H435" s="37" t="s">
        <v>75</v>
      </c>
      <c r="I435" s="37" t="s">
        <v>75</v>
      </c>
      <c r="J435" s="37" t="s">
        <v>77</v>
      </c>
      <c r="K435" s="37" t="s">
        <v>75</v>
      </c>
      <c r="L435" s="37" t="s">
        <v>77</v>
      </c>
      <c r="M435" s="37" t="s">
        <v>77</v>
      </c>
      <c r="N435" s="37" t="s">
        <v>75</v>
      </c>
      <c r="O435" s="37" t="s">
        <v>75</v>
      </c>
      <c r="P435" s="37" t="s">
        <v>75</v>
      </c>
      <c r="Q435" s="37" t="s">
        <v>75</v>
      </c>
      <c r="R435" s="37" t="s">
        <v>75</v>
      </c>
      <c r="S435" s="37" t="s">
        <v>75</v>
      </c>
      <c r="T435" s="152">
        <v>42186</v>
      </c>
      <c r="U435" s="37" t="s">
        <v>81</v>
      </c>
      <c r="V435" s="37" t="s">
        <v>2344</v>
      </c>
      <c r="W435" s="37" t="s">
        <v>2345</v>
      </c>
      <c r="X435" s="37" t="s">
        <v>83</v>
      </c>
      <c r="Y435" s="37" t="s">
        <v>1185</v>
      </c>
      <c r="Z435" s="37" t="s">
        <v>1196</v>
      </c>
      <c r="AA435" s="37" t="s">
        <v>85</v>
      </c>
      <c r="AB435" s="153">
        <v>40</v>
      </c>
      <c r="AC435" s="37" t="s">
        <v>86</v>
      </c>
      <c r="AD435" s="37" t="s">
        <v>126</v>
      </c>
      <c r="AE435" s="37" t="s">
        <v>2055</v>
      </c>
      <c r="AF435" s="37" t="s">
        <v>88</v>
      </c>
      <c r="AG435" s="37" t="s">
        <v>77</v>
      </c>
      <c r="AH435" s="37" t="s">
        <v>77</v>
      </c>
      <c r="AI435" s="37" t="s">
        <v>77</v>
      </c>
      <c r="AJ435" s="37" t="s">
        <v>77</v>
      </c>
      <c r="AK435" s="37" t="s">
        <v>844</v>
      </c>
      <c r="AL435" s="37"/>
      <c r="AM435" s="37" t="s">
        <v>844</v>
      </c>
      <c r="AN435" s="37" t="s">
        <v>90</v>
      </c>
      <c r="AO435" s="37" t="s">
        <v>91</v>
      </c>
      <c r="AP435" s="37" t="s">
        <v>92</v>
      </c>
      <c r="AQ435" s="37" t="s">
        <v>77</v>
      </c>
      <c r="AR435" s="37" t="s">
        <v>77</v>
      </c>
      <c r="AS435" s="37" t="s">
        <v>77</v>
      </c>
      <c r="AT435" s="152">
        <v>37714</v>
      </c>
      <c r="AU435" s="37" t="s">
        <v>88</v>
      </c>
      <c r="AV435" s="37" t="s">
        <v>81</v>
      </c>
      <c r="AW435" s="37" t="s">
        <v>77</v>
      </c>
      <c r="AX435" s="37" t="s">
        <v>77</v>
      </c>
      <c r="AY435" s="37" t="s">
        <v>75</v>
      </c>
      <c r="AZ435" s="37" t="s">
        <v>77</v>
      </c>
      <c r="BA435" s="37" t="s">
        <v>93</v>
      </c>
      <c r="BB435" s="152">
        <v>37714</v>
      </c>
      <c r="BC435" s="37"/>
      <c r="BD435" s="37" t="s">
        <v>94</v>
      </c>
      <c r="BE435" s="154">
        <v>42233.838148148148</v>
      </c>
      <c r="BF435" s="37" t="s">
        <v>77</v>
      </c>
      <c r="BG435" s="37" t="s">
        <v>1239</v>
      </c>
      <c r="BH435" s="37" t="s">
        <v>1240</v>
      </c>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row>
    <row r="436" spans="1:99" s="26" customFormat="1" ht="56">
      <c r="A436" s="26" t="s">
        <v>2346</v>
      </c>
      <c r="B436" s="161" t="s">
        <v>2347</v>
      </c>
      <c r="C436" s="166" t="s">
        <v>1236</v>
      </c>
      <c r="D436" s="37" t="s">
        <v>75</v>
      </c>
      <c r="E436" s="37" t="s">
        <v>75</v>
      </c>
      <c r="F436" s="37" t="s">
        <v>75</v>
      </c>
      <c r="G436" s="37" t="s">
        <v>75</v>
      </c>
      <c r="H436" s="37" t="s">
        <v>75</v>
      </c>
      <c r="I436" s="37" t="s">
        <v>75</v>
      </c>
      <c r="J436" s="37" t="s">
        <v>77</v>
      </c>
      <c r="K436" s="37" t="s">
        <v>75</v>
      </c>
      <c r="L436" s="37" t="s">
        <v>77</v>
      </c>
      <c r="M436" s="37" t="s">
        <v>77</v>
      </c>
      <c r="N436" s="37" t="s">
        <v>75</v>
      </c>
      <c r="O436" s="37" t="s">
        <v>75</v>
      </c>
      <c r="P436" s="37" t="s">
        <v>75</v>
      </c>
      <c r="Q436" s="37" t="s">
        <v>75</v>
      </c>
      <c r="R436" s="37" t="s">
        <v>75</v>
      </c>
      <c r="S436" s="37" t="s">
        <v>75</v>
      </c>
      <c r="T436" s="152">
        <v>42186</v>
      </c>
      <c r="U436" s="37" t="s">
        <v>81</v>
      </c>
      <c r="V436" s="37" t="s">
        <v>2347</v>
      </c>
      <c r="W436" s="37" t="s">
        <v>2348</v>
      </c>
      <c r="X436" s="37" t="s">
        <v>83</v>
      </c>
      <c r="Y436" s="37" t="s">
        <v>1185</v>
      </c>
      <c r="Z436" s="37" t="s">
        <v>918</v>
      </c>
      <c r="AA436" s="37" t="s">
        <v>85</v>
      </c>
      <c r="AB436" s="153">
        <v>40</v>
      </c>
      <c r="AC436" s="37" t="s">
        <v>86</v>
      </c>
      <c r="AD436" s="37" t="s">
        <v>126</v>
      </c>
      <c r="AE436" s="37" t="s">
        <v>2055</v>
      </c>
      <c r="AF436" s="37" t="s">
        <v>88</v>
      </c>
      <c r="AG436" s="37" t="s">
        <v>77</v>
      </c>
      <c r="AH436" s="37" t="s">
        <v>77</v>
      </c>
      <c r="AI436" s="37" t="s">
        <v>77</v>
      </c>
      <c r="AJ436" s="37" t="s">
        <v>77</v>
      </c>
      <c r="AK436" s="37" t="s">
        <v>844</v>
      </c>
      <c r="AL436" s="37"/>
      <c r="AM436" s="37" t="s">
        <v>844</v>
      </c>
      <c r="AN436" s="37" t="s">
        <v>90</v>
      </c>
      <c r="AO436" s="37" t="s">
        <v>91</v>
      </c>
      <c r="AP436" s="37" t="s">
        <v>92</v>
      </c>
      <c r="AQ436" s="37" t="s">
        <v>77</v>
      </c>
      <c r="AR436" s="37" t="s">
        <v>77</v>
      </c>
      <c r="AS436" s="37" t="s">
        <v>77</v>
      </c>
      <c r="AT436" s="152">
        <v>37714</v>
      </c>
      <c r="AU436" s="37" t="s">
        <v>88</v>
      </c>
      <c r="AV436" s="37" t="s">
        <v>81</v>
      </c>
      <c r="AW436" s="37" t="s">
        <v>77</v>
      </c>
      <c r="AX436" s="37" t="s">
        <v>77</v>
      </c>
      <c r="AY436" s="37" t="s">
        <v>75</v>
      </c>
      <c r="AZ436" s="37" t="s">
        <v>77</v>
      </c>
      <c r="BA436" s="37" t="s">
        <v>93</v>
      </c>
      <c r="BB436" s="152">
        <v>37714</v>
      </c>
      <c r="BC436" s="37"/>
      <c r="BD436" s="37" t="s">
        <v>94</v>
      </c>
      <c r="BE436" s="154">
        <v>42233.838148148148</v>
      </c>
      <c r="BF436" s="37" t="s">
        <v>77</v>
      </c>
      <c r="BG436" s="37" t="s">
        <v>1239</v>
      </c>
      <c r="BH436" s="37" t="s">
        <v>1240</v>
      </c>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row>
    <row r="437" spans="1:99" s="248" customFormat="1" ht="56">
      <c r="A437" s="248" t="s">
        <v>2349</v>
      </c>
      <c r="B437" s="249" t="s">
        <v>2350</v>
      </c>
      <c r="C437" s="250" t="s">
        <v>1236</v>
      </c>
      <c r="D437" s="104" t="s">
        <v>75</v>
      </c>
      <c r="E437" s="104" t="s">
        <v>75</v>
      </c>
      <c r="F437" s="104" t="s">
        <v>75</v>
      </c>
      <c r="G437" s="104" t="s">
        <v>75</v>
      </c>
      <c r="H437" s="104" t="s">
        <v>75</v>
      </c>
      <c r="I437" s="104" t="s">
        <v>75</v>
      </c>
      <c r="J437" s="104" t="s">
        <v>77</v>
      </c>
      <c r="K437" s="104" t="s">
        <v>75</v>
      </c>
      <c r="L437" s="104" t="s">
        <v>77</v>
      </c>
      <c r="M437" s="104" t="s">
        <v>77</v>
      </c>
      <c r="N437" s="104" t="s">
        <v>75</v>
      </c>
      <c r="O437" s="104" t="s">
        <v>75</v>
      </c>
      <c r="P437" s="104" t="s">
        <v>75</v>
      </c>
      <c r="Q437" s="104" t="s">
        <v>75</v>
      </c>
      <c r="R437" s="104" t="s">
        <v>75</v>
      </c>
      <c r="S437" s="104" t="s">
        <v>75</v>
      </c>
      <c r="T437" s="251">
        <v>42186</v>
      </c>
      <c r="U437" s="104" t="s">
        <v>81</v>
      </c>
      <c r="V437" s="104" t="s">
        <v>2350</v>
      </c>
      <c r="W437" s="104" t="s">
        <v>2351</v>
      </c>
      <c r="X437" s="104" t="s">
        <v>83</v>
      </c>
      <c r="Y437" s="104" t="s">
        <v>1185</v>
      </c>
      <c r="Z437" s="104" t="s">
        <v>887</v>
      </c>
      <c r="AA437" s="104" t="s">
        <v>85</v>
      </c>
      <c r="AB437" s="252">
        <v>40</v>
      </c>
      <c r="AC437" s="104" t="s">
        <v>86</v>
      </c>
      <c r="AD437" s="104" t="s">
        <v>126</v>
      </c>
      <c r="AE437" s="104" t="s">
        <v>2055</v>
      </c>
      <c r="AF437" s="104" t="s">
        <v>88</v>
      </c>
      <c r="AG437" s="104" t="s">
        <v>77</v>
      </c>
      <c r="AH437" s="104" t="s">
        <v>77</v>
      </c>
      <c r="AI437" s="104" t="s">
        <v>77</v>
      </c>
      <c r="AJ437" s="104" t="s">
        <v>77</v>
      </c>
      <c r="AK437" s="104" t="s">
        <v>844</v>
      </c>
      <c r="AL437" s="104"/>
      <c r="AM437" s="104" t="s">
        <v>844</v>
      </c>
      <c r="AN437" s="104" t="s">
        <v>90</v>
      </c>
      <c r="AO437" s="104" t="s">
        <v>91</v>
      </c>
      <c r="AP437" s="104" t="s">
        <v>92</v>
      </c>
      <c r="AQ437" s="104" t="s">
        <v>77</v>
      </c>
      <c r="AR437" s="104" t="s">
        <v>77</v>
      </c>
      <c r="AS437" s="104" t="s">
        <v>77</v>
      </c>
      <c r="AT437" s="251">
        <v>37714</v>
      </c>
      <c r="AU437" s="104" t="s">
        <v>88</v>
      </c>
      <c r="AV437" s="104" t="s">
        <v>81</v>
      </c>
      <c r="AW437" s="104" t="s">
        <v>77</v>
      </c>
      <c r="AX437" s="104" t="s">
        <v>77</v>
      </c>
      <c r="AY437" s="104" t="s">
        <v>75</v>
      </c>
      <c r="AZ437" s="104" t="s">
        <v>77</v>
      </c>
      <c r="BA437" s="104" t="s">
        <v>93</v>
      </c>
      <c r="BB437" s="251">
        <v>37714</v>
      </c>
      <c r="BC437" s="104"/>
      <c r="BD437" s="104" t="s">
        <v>94</v>
      </c>
      <c r="BE437" s="253">
        <v>42233.838148148148</v>
      </c>
      <c r="BF437" s="104" t="s">
        <v>77</v>
      </c>
      <c r="BG437" s="104" t="s">
        <v>1239</v>
      </c>
      <c r="BH437" s="104" t="s">
        <v>1240</v>
      </c>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row>
    <row r="438" spans="1:99" s="26" customFormat="1" ht="28">
      <c r="A438" s="26" t="s">
        <v>2714</v>
      </c>
      <c r="B438" s="26" t="s">
        <v>2715</v>
      </c>
      <c r="C438" s="259" t="s">
        <v>1236</v>
      </c>
      <c r="D438" s="37" t="s">
        <v>75</v>
      </c>
      <c r="E438" s="37" t="s">
        <v>75</v>
      </c>
      <c r="F438" s="37" t="s">
        <v>75</v>
      </c>
      <c r="G438" s="37" t="s">
        <v>75</v>
      </c>
      <c r="H438" s="37" t="s">
        <v>75</v>
      </c>
      <c r="I438" s="37" t="s">
        <v>75</v>
      </c>
      <c r="J438" s="37" t="s">
        <v>77</v>
      </c>
      <c r="K438" s="37" t="s">
        <v>75</v>
      </c>
      <c r="L438" s="37" t="s">
        <v>77</v>
      </c>
      <c r="M438" s="37" t="s">
        <v>77</v>
      </c>
      <c r="N438" s="37" t="s">
        <v>75</v>
      </c>
      <c r="O438" s="37" t="s">
        <v>75</v>
      </c>
      <c r="P438" s="37" t="s">
        <v>75</v>
      </c>
      <c r="Q438" s="37" t="s">
        <v>75</v>
      </c>
      <c r="R438" s="37" t="s">
        <v>75</v>
      </c>
      <c r="S438" s="37" t="s">
        <v>75</v>
      </c>
      <c r="T438" s="152">
        <v>44013</v>
      </c>
      <c r="U438" s="37" t="s">
        <v>81</v>
      </c>
      <c r="V438" s="22" t="str">
        <f>"Telecommunications Intern"</f>
        <v>Telecommunications Intern</v>
      </c>
      <c r="W438" s="22" t="str">
        <f>"TelComIntr"</f>
        <v>TelComIntr</v>
      </c>
      <c r="X438" s="22" t="str">
        <f t="shared" ref="X438:X446" si="0">"UCOLO"</f>
        <v>UCOLO</v>
      </c>
      <c r="Y438" s="22" t="str">
        <f t="shared" ref="Y438:Y446" si="1">"970"</f>
        <v>970</v>
      </c>
      <c r="Z438" s="22" t="str">
        <f>"P06"</f>
        <v>P06</v>
      </c>
      <c r="AA438" s="37">
        <v>9</v>
      </c>
      <c r="AB438" s="153">
        <v>40</v>
      </c>
      <c r="AC438" s="37" t="s">
        <v>86</v>
      </c>
      <c r="AD438" s="37" t="s">
        <v>126</v>
      </c>
      <c r="AE438" s="37" t="s">
        <v>2055</v>
      </c>
      <c r="AF438" s="37" t="s">
        <v>88</v>
      </c>
      <c r="AG438" s="37" t="s">
        <v>77</v>
      </c>
      <c r="AH438" s="37" t="s">
        <v>77</v>
      </c>
      <c r="AI438" s="37" t="s">
        <v>77</v>
      </c>
      <c r="AJ438" s="37" t="s">
        <v>77</v>
      </c>
      <c r="AK438" s="37" t="s">
        <v>844</v>
      </c>
      <c r="AL438" s="37"/>
      <c r="AM438" s="37" t="s">
        <v>844</v>
      </c>
      <c r="AN438" s="37">
        <v>2</v>
      </c>
      <c r="AO438" s="37" t="s">
        <v>91</v>
      </c>
      <c r="AP438" s="37" t="s">
        <v>92</v>
      </c>
      <c r="AQ438" s="37" t="s">
        <v>77</v>
      </c>
      <c r="AR438" s="37" t="s">
        <v>77</v>
      </c>
      <c r="AS438" s="37" t="s">
        <v>77</v>
      </c>
      <c r="AT438" s="152">
        <v>44013</v>
      </c>
      <c r="AU438" s="37" t="s">
        <v>88</v>
      </c>
      <c r="AV438" s="37" t="s">
        <v>81</v>
      </c>
      <c r="AW438" s="37" t="s">
        <v>77</v>
      </c>
      <c r="AX438" s="37" t="s">
        <v>77</v>
      </c>
      <c r="AY438" s="37" t="s">
        <v>75</v>
      </c>
      <c r="AZ438" s="37" t="s">
        <v>77</v>
      </c>
      <c r="BA438" s="37" t="s">
        <v>2750</v>
      </c>
      <c r="BB438" s="152">
        <v>44013</v>
      </c>
      <c r="BC438" s="37"/>
      <c r="BD438" s="37" t="s">
        <v>171</v>
      </c>
      <c r="BE438" s="154"/>
      <c r="BF438" s="37" t="s">
        <v>77</v>
      </c>
      <c r="BG438" s="37" t="s">
        <v>1239</v>
      </c>
      <c r="BH438" s="37" t="s">
        <v>1240</v>
      </c>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row>
    <row r="439" spans="1:99" s="26" customFormat="1" ht="28">
      <c r="A439" s="26" t="s">
        <v>2745</v>
      </c>
      <c r="B439" s="26" t="s">
        <v>2746</v>
      </c>
      <c r="C439" s="259" t="s">
        <v>1236</v>
      </c>
      <c r="D439" s="37" t="s">
        <v>75</v>
      </c>
      <c r="E439" s="37" t="s">
        <v>75</v>
      </c>
      <c r="F439" s="37" t="s">
        <v>75</v>
      </c>
      <c r="G439" s="37" t="s">
        <v>75</v>
      </c>
      <c r="H439" s="37" t="s">
        <v>75</v>
      </c>
      <c r="I439" s="37" t="s">
        <v>75</v>
      </c>
      <c r="J439" s="37" t="s">
        <v>77</v>
      </c>
      <c r="K439" s="37" t="s">
        <v>75</v>
      </c>
      <c r="L439" s="37" t="s">
        <v>77</v>
      </c>
      <c r="M439" s="37" t="s">
        <v>77</v>
      </c>
      <c r="N439" s="37" t="s">
        <v>75</v>
      </c>
      <c r="O439" s="37" t="s">
        <v>75</v>
      </c>
      <c r="P439" s="37" t="s">
        <v>75</v>
      </c>
      <c r="Q439" s="37" t="s">
        <v>75</v>
      </c>
      <c r="R439" s="37" t="s">
        <v>75</v>
      </c>
      <c r="S439" s="37" t="s">
        <v>75</v>
      </c>
      <c r="T439" s="152">
        <v>44013</v>
      </c>
      <c r="U439" s="37" t="s">
        <v>81</v>
      </c>
      <c r="V439" s="22" t="str">
        <f>"Telecom Specialist I"</f>
        <v>Telecom Specialist I</v>
      </c>
      <c r="W439" s="22" t="str">
        <f>"TelComSpI"</f>
        <v>TelComSpI</v>
      </c>
      <c r="X439" s="22" t="str">
        <f t="shared" si="0"/>
        <v>UCOLO</v>
      </c>
      <c r="Y439" s="22" t="str">
        <f t="shared" si="1"/>
        <v>970</v>
      </c>
      <c r="Z439" s="22" t="str">
        <f>"P08"</f>
        <v>P08</v>
      </c>
      <c r="AA439" s="37">
        <v>9</v>
      </c>
      <c r="AB439" s="153">
        <v>40</v>
      </c>
      <c r="AC439" s="37" t="s">
        <v>86</v>
      </c>
      <c r="AD439" s="37" t="s">
        <v>126</v>
      </c>
      <c r="AE439" s="37" t="s">
        <v>2055</v>
      </c>
      <c r="AF439" s="37" t="s">
        <v>88</v>
      </c>
      <c r="AG439" s="37" t="s">
        <v>77</v>
      </c>
      <c r="AH439" s="37" t="s">
        <v>77</v>
      </c>
      <c r="AI439" s="37" t="s">
        <v>77</v>
      </c>
      <c r="AJ439" s="37" t="s">
        <v>77</v>
      </c>
      <c r="AK439" s="37" t="s">
        <v>844</v>
      </c>
      <c r="AL439" s="37"/>
      <c r="AM439" s="37" t="s">
        <v>844</v>
      </c>
      <c r="AN439" s="37">
        <v>2</v>
      </c>
      <c r="AO439" s="37" t="s">
        <v>91</v>
      </c>
      <c r="AP439" s="37" t="s">
        <v>92</v>
      </c>
      <c r="AQ439" s="37" t="s">
        <v>77</v>
      </c>
      <c r="AR439" s="37" t="s">
        <v>77</v>
      </c>
      <c r="AS439" s="37" t="s">
        <v>77</v>
      </c>
      <c r="AT439" s="152">
        <v>44013</v>
      </c>
      <c r="AU439" s="37" t="s">
        <v>88</v>
      </c>
      <c r="AV439" s="37" t="s">
        <v>81</v>
      </c>
      <c r="AW439" s="37" t="s">
        <v>77</v>
      </c>
      <c r="AX439" s="37" t="s">
        <v>77</v>
      </c>
      <c r="AY439" s="37" t="s">
        <v>75</v>
      </c>
      <c r="AZ439" s="37" t="s">
        <v>77</v>
      </c>
      <c r="BA439" s="37" t="s">
        <v>2750</v>
      </c>
      <c r="BB439" s="152">
        <v>44013</v>
      </c>
      <c r="BC439" s="37"/>
      <c r="BD439" s="37" t="s">
        <v>2751</v>
      </c>
      <c r="BE439" s="154"/>
      <c r="BF439" s="37" t="s">
        <v>77</v>
      </c>
      <c r="BG439" s="37" t="s">
        <v>1239</v>
      </c>
      <c r="BH439" s="37" t="s">
        <v>1240</v>
      </c>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row>
    <row r="440" spans="1:99" s="26" customFormat="1" ht="28">
      <c r="A440" s="26" t="s">
        <v>2717</v>
      </c>
      <c r="B440" s="26" t="s">
        <v>2747</v>
      </c>
      <c r="C440" s="259" t="s">
        <v>1236</v>
      </c>
      <c r="D440" s="37" t="s">
        <v>75</v>
      </c>
      <c r="E440" s="37" t="s">
        <v>75</v>
      </c>
      <c r="F440" s="37" t="s">
        <v>75</v>
      </c>
      <c r="G440" s="37" t="s">
        <v>75</v>
      </c>
      <c r="H440" s="37" t="s">
        <v>75</v>
      </c>
      <c r="I440" s="37" t="s">
        <v>75</v>
      </c>
      <c r="J440" s="37" t="s">
        <v>77</v>
      </c>
      <c r="K440" s="37" t="s">
        <v>75</v>
      </c>
      <c r="L440" s="37" t="s">
        <v>77</v>
      </c>
      <c r="M440" s="37" t="s">
        <v>77</v>
      </c>
      <c r="N440" s="37" t="s">
        <v>75</v>
      </c>
      <c r="O440" s="37" t="s">
        <v>75</v>
      </c>
      <c r="P440" s="37" t="s">
        <v>75</v>
      </c>
      <c r="Q440" s="37" t="s">
        <v>75</v>
      </c>
      <c r="R440" s="37" t="s">
        <v>75</v>
      </c>
      <c r="S440" s="37" t="s">
        <v>75</v>
      </c>
      <c r="T440" s="152">
        <v>44013</v>
      </c>
      <c r="U440" s="37" t="s">
        <v>81</v>
      </c>
      <c r="V440" s="22" t="str">
        <f>"Telecom Specialist II"</f>
        <v>Telecom Specialist II</v>
      </c>
      <c r="W440" s="22" t="str">
        <f>"TelComSpII"</f>
        <v>TelComSpII</v>
      </c>
      <c r="X440" s="22" t="str">
        <f t="shared" si="0"/>
        <v>UCOLO</v>
      </c>
      <c r="Y440" s="22" t="str">
        <f t="shared" si="1"/>
        <v>970</v>
      </c>
      <c r="Z440" s="22" t="str">
        <f>"P11"</f>
        <v>P11</v>
      </c>
      <c r="AA440" s="37">
        <v>9</v>
      </c>
      <c r="AB440" s="153">
        <v>40</v>
      </c>
      <c r="AC440" s="37" t="s">
        <v>86</v>
      </c>
      <c r="AD440" s="37" t="s">
        <v>126</v>
      </c>
      <c r="AE440" s="37" t="s">
        <v>2055</v>
      </c>
      <c r="AF440" s="37" t="s">
        <v>88</v>
      </c>
      <c r="AG440" s="37" t="s">
        <v>77</v>
      </c>
      <c r="AH440" s="37" t="s">
        <v>77</v>
      </c>
      <c r="AI440" s="37" t="s">
        <v>77</v>
      </c>
      <c r="AJ440" s="37" t="s">
        <v>77</v>
      </c>
      <c r="AK440" s="37" t="s">
        <v>844</v>
      </c>
      <c r="AL440" s="37"/>
      <c r="AM440" s="37" t="s">
        <v>844</v>
      </c>
      <c r="AN440" s="37">
        <v>2</v>
      </c>
      <c r="AO440" s="37" t="s">
        <v>91</v>
      </c>
      <c r="AP440" s="37" t="s">
        <v>92</v>
      </c>
      <c r="AQ440" s="37" t="s">
        <v>77</v>
      </c>
      <c r="AR440" s="37" t="s">
        <v>77</v>
      </c>
      <c r="AS440" s="37" t="s">
        <v>77</v>
      </c>
      <c r="AT440" s="152">
        <v>44013</v>
      </c>
      <c r="AU440" s="37" t="s">
        <v>88</v>
      </c>
      <c r="AV440" s="37" t="s">
        <v>81</v>
      </c>
      <c r="AW440" s="37" t="s">
        <v>77</v>
      </c>
      <c r="AX440" s="37" t="s">
        <v>77</v>
      </c>
      <c r="AY440" s="37" t="s">
        <v>75</v>
      </c>
      <c r="AZ440" s="37" t="s">
        <v>77</v>
      </c>
      <c r="BA440" s="37" t="s">
        <v>2750</v>
      </c>
      <c r="BB440" s="152">
        <v>44013</v>
      </c>
      <c r="BC440" s="37"/>
      <c r="BD440" s="37" t="s">
        <v>2751</v>
      </c>
      <c r="BE440" s="154"/>
      <c r="BF440" s="37" t="s">
        <v>77</v>
      </c>
      <c r="BG440" s="37" t="s">
        <v>1239</v>
      </c>
      <c r="BH440" s="37" t="s">
        <v>1240</v>
      </c>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row>
    <row r="441" spans="1:99" s="26" customFormat="1" ht="28">
      <c r="A441" s="26" t="s">
        <v>2718</v>
      </c>
      <c r="B441" s="26" t="s">
        <v>2748</v>
      </c>
      <c r="C441" s="259" t="s">
        <v>1236</v>
      </c>
      <c r="D441" s="37" t="s">
        <v>75</v>
      </c>
      <c r="E441" s="37" t="s">
        <v>75</v>
      </c>
      <c r="F441" s="37" t="s">
        <v>75</v>
      </c>
      <c r="G441" s="37" t="s">
        <v>75</v>
      </c>
      <c r="H441" s="37" t="s">
        <v>75</v>
      </c>
      <c r="I441" s="37" t="s">
        <v>75</v>
      </c>
      <c r="J441" s="37" t="s">
        <v>77</v>
      </c>
      <c r="K441" s="37" t="s">
        <v>75</v>
      </c>
      <c r="L441" s="37" t="s">
        <v>77</v>
      </c>
      <c r="M441" s="37" t="s">
        <v>77</v>
      </c>
      <c r="N441" s="37" t="s">
        <v>75</v>
      </c>
      <c r="O441" s="37" t="s">
        <v>75</v>
      </c>
      <c r="P441" s="37" t="s">
        <v>75</v>
      </c>
      <c r="Q441" s="37" t="s">
        <v>75</v>
      </c>
      <c r="R441" s="37" t="s">
        <v>75</v>
      </c>
      <c r="S441" s="37" t="s">
        <v>75</v>
      </c>
      <c r="T441" s="152">
        <v>44013</v>
      </c>
      <c r="U441" s="37" t="s">
        <v>81</v>
      </c>
      <c r="V441" s="22" t="str">
        <f>"Telecom Specialist III"</f>
        <v>Telecom Specialist III</v>
      </c>
      <c r="W441" s="22" t="str">
        <f>"TelCmSpIII"</f>
        <v>TelCmSpIII</v>
      </c>
      <c r="X441" s="22" t="str">
        <f t="shared" si="0"/>
        <v>UCOLO</v>
      </c>
      <c r="Y441" s="22" t="str">
        <f t="shared" si="1"/>
        <v>970</v>
      </c>
      <c r="Z441" s="22" t="str">
        <f>"P12"</f>
        <v>P12</v>
      </c>
      <c r="AA441" s="37">
        <v>9</v>
      </c>
      <c r="AB441" s="153">
        <v>40</v>
      </c>
      <c r="AC441" s="37" t="s">
        <v>86</v>
      </c>
      <c r="AD441" s="37" t="s">
        <v>126</v>
      </c>
      <c r="AE441" s="37" t="s">
        <v>2055</v>
      </c>
      <c r="AF441" s="37" t="s">
        <v>88</v>
      </c>
      <c r="AG441" s="37" t="s">
        <v>77</v>
      </c>
      <c r="AH441" s="37" t="s">
        <v>77</v>
      </c>
      <c r="AI441" s="37" t="s">
        <v>77</v>
      </c>
      <c r="AJ441" s="37" t="s">
        <v>77</v>
      </c>
      <c r="AK441" s="37" t="s">
        <v>844</v>
      </c>
      <c r="AL441" s="37"/>
      <c r="AM441" s="37" t="s">
        <v>844</v>
      </c>
      <c r="AN441" s="37">
        <v>2</v>
      </c>
      <c r="AO441" s="37" t="s">
        <v>91</v>
      </c>
      <c r="AP441" s="37" t="s">
        <v>92</v>
      </c>
      <c r="AQ441" s="37" t="s">
        <v>77</v>
      </c>
      <c r="AR441" s="37" t="s">
        <v>77</v>
      </c>
      <c r="AS441" s="37" t="s">
        <v>77</v>
      </c>
      <c r="AT441" s="152">
        <v>44013</v>
      </c>
      <c r="AU441" s="37" t="s">
        <v>88</v>
      </c>
      <c r="AV441" s="37" t="s">
        <v>81</v>
      </c>
      <c r="AW441" s="37" t="s">
        <v>77</v>
      </c>
      <c r="AX441" s="37" t="s">
        <v>77</v>
      </c>
      <c r="AY441" s="37" t="s">
        <v>75</v>
      </c>
      <c r="AZ441" s="37" t="s">
        <v>77</v>
      </c>
      <c r="BA441" s="37" t="s">
        <v>2750</v>
      </c>
      <c r="BB441" s="152">
        <v>44013</v>
      </c>
      <c r="BC441" s="37"/>
      <c r="BD441" s="37" t="s">
        <v>2751</v>
      </c>
      <c r="BE441" s="154"/>
      <c r="BF441" s="37" t="s">
        <v>77</v>
      </c>
      <c r="BG441" s="37" t="s">
        <v>1239</v>
      </c>
      <c r="BH441" s="37" t="s">
        <v>1240</v>
      </c>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row>
    <row r="442" spans="1:99" s="26" customFormat="1" ht="28">
      <c r="A442" s="26" t="s">
        <v>2719</v>
      </c>
      <c r="B442" s="26" t="s">
        <v>2749</v>
      </c>
      <c r="C442" s="259" t="s">
        <v>1236</v>
      </c>
      <c r="D442" s="37" t="s">
        <v>75</v>
      </c>
      <c r="E442" s="37" t="s">
        <v>75</v>
      </c>
      <c r="F442" s="37" t="s">
        <v>75</v>
      </c>
      <c r="G442" s="37" t="s">
        <v>75</v>
      </c>
      <c r="H442" s="37" t="s">
        <v>75</v>
      </c>
      <c r="I442" s="37" t="s">
        <v>75</v>
      </c>
      <c r="J442" s="37" t="s">
        <v>77</v>
      </c>
      <c r="K442" s="37" t="s">
        <v>75</v>
      </c>
      <c r="L442" s="37" t="s">
        <v>77</v>
      </c>
      <c r="M442" s="37" t="s">
        <v>77</v>
      </c>
      <c r="N442" s="37" t="s">
        <v>75</v>
      </c>
      <c r="O442" s="37" t="s">
        <v>75</v>
      </c>
      <c r="P442" s="37" t="s">
        <v>75</v>
      </c>
      <c r="Q442" s="37" t="s">
        <v>75</v>
      </c>
      <c r="R442" s="37" t="s">
        <v>75</v>
      </c>
      <c r="S442" s="37" t="s">
        <v>75</v>
      </c>
      <c r="T442" s="152">
        <v>44013</v>
      </c>
      <c r="U442" s="37" t="s">
        <v>81</v>
      </c>
      <c r="V442" s="22" t="str">
        <f>"Telcom Specialist IV"</f>
        <v>Telcom Specialist IV</v>
      </c>
      <c r="W442" s="22" t="str">
        <f>"TelComSpIV"</f>
        <v>TelComSpIV</v>
      </c>
      <c r="X442" s="22" t="str">
        <f t="shared" si="0"/>
        <v>UCOLO</v>
      </c>
      <c r="Y442" s="22" t="str">
        <f t="shared" si="1"/>
        <v>970</v>
      </c>
      <c r="Z442" s="22" t="str">
        <f>"P14"</f>
        <v>P14</v>
      </c>
      <c r="AA442" s="37">
        <v>9</v>
      </c>
      <c r="AB442" s="153">
        <v>40</v>
      </c>
      <c r="AC442" s="37" t="s">
        <v>86</v>
      </c>
      <c r="AD442" s="37" t="s">
        <v>126</v>
      </c>
      <c r="AE442" s="37" t="s">
        <v>2055</v>
      </c>
      <c r="AF442" s="37" t="s">
        <v>88</v>
      </c>
      <c r="AG442" s="37" t="s">
        <v>77</v>
      </c>
      <c r="AH442" s="37" t="s">
        <v>77</v>
      </c>
      <c r="AI442" s="37" t="s">
        <v>77</v>
      </c>
      <c r="AJ442" s="37" t="s">
        <v>77</v>
      </c>
      <c r="AK442" s="37" t="s">
        <v>844</v>
      </c>
      <c r="AL442" s="37"/>
      <c r="AM442" s="37" t="s">
        <v>844</v>
      </c>
      <c r="AN442" s="37">
        <v>2</v>
      </c>
      <c r="AO442" s="37" t="s">
        <v>91</v>
      </c>
      <c r="AP442" s="37" t="s">
        <v>92</v>
      </c>
      <c r="AQ442" s="37" t="s">
        <v>77</v>
      </c>
      <c r="AR442" s="37" t="s">
        <v>77</v>
      </c>
      <c r="AS442" s="37" t="s">
        <v>77</v>
      </c>
      <c r="AT442" s="152">
        <v>44013</v>
      </c>
      <c r="AU442" s="37" t="s">
        <v>88</v>
      </c>
      <c r="AV442" s="37" t="s">
        <v>81</v>
      </c>
      <c r="AW442" s="37" t="s">
        <v>77</v>
      </c>
      <c r="AX442" s="37" t="s">
        <v>77</v>
      </c>
      <c r="AY442" s="37" t="s">
        <v>75</v>
      </c>
      <c r="AZ442" s="37" t="s">
        <v>77</v>
      </c>
      <c r="BA442" s="37" t="s">
        <v>2750</v>
      </c>
      <c r="BB442" s="152">
        <v>44013</v>
      </c>
      <c r="BC442" s="37"/>
      <c r="BD442" s="37" t="s">
        <v>2752</v>
      </c>
      <c r="BE442" s="154"/>
      <c r="BF442" s="37" t="s">
        <v>77</v>
      </c>
      <c r="BG442" s="37" t="s">
        <v>1239</v>
      </c>
      <c r="BH442" s="37" t="s">
        <v>1240</v>
      </c>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row>
    <row r="443" spans="1:99" s="26" customFormat="1" ht="28">
      <c r="A443" s="26" t="s">
        <v>2720</v>
      </c>
      <c r="B443" s="26" t="s">
        <v>2721</v>
      </c>
      <c r="C443" s="259" t="s">
        <v>1236</v>
      </c>
      <c r="D443" s="37" t="s">
        <v>75</v>
      </c>
      <c r="E443" s="37" t="s">
        <v>75</v>
      </c>
      <c r="F443" s="37" t="s">
        <v>75</v>
      </c>
      <c r="G443" s="37" t="s">
        <v>75</v>
      </c>
      <c r="H443" s="37" t="s">
        <v>75</v>
      </c>
      <c r="I443" s="37" t="s">
        <v>75</v>
      </c>
      <c r="J443" s="37" t="s">
        <v>77</v>
      </c>
      <c r="K443" s="37" t="s">
        <v>75</v>
      </c>
      <c r="L443" s="37" t="s">
        <v>77</v>
      </c>
      <c r="M443" s="37" t="s">
        <v>77</v>
      </c>
      <c r="N443" s="37" t="s">
        <v>75</v>
      </c>
      <c r="O443" s="37" t="s">
        <v>75</v>
      </c>
      <c r="P443" s="37" t="s">
        <v>75</v>
      </c>
      <c r="Q443" s="37" t="s">
        <v>75</v>
      </c>
      <c r="R443" s="37" t="s">
        <v>75</v>
      </c>
      <c r="S443" s="37" t="s">
        <v>75</v>
      </c>
      <c r="T443" s="152">
        <v>44013</v>
      </c>
      <c r="U443" s="37" t="s">
        <v>81</v>
      </c>
      <c r="V443" s="22" t="str">
        <f>"Telecommunications Engineer I"</f>
        <v>Telecommunications Engineer I</v>
      </c>
      <c r="W443" s="22" t="str">
        <f>"TelCmEgI"</f>
        <v>TelCmEgI</v>
      </c>
      <c r="X443" s="22" t="str">
        <f t="shared" si="0"/>
        <v>UCOLO</v>
      </c>
      <c r="Y443" s="22" t="str">
        <f t="shared" si="1"/>
        <v>970</v>
      </c>
      <c r="Z443" s="22" t="str">
        <f>"P20"</f>
        <v>P20</v>
      </c>
      <c r="AA443" s="37">
        <v>9</v>
      </c>
      <c r="AB443" s="153">
        <v>40</v>
      </c>
      <c r="AC443" s="37" t="s">
        <v>86</v>
      </c>
      <c r="AD443" s="37" t="s">
        <v>126</v>
      </c>
      <c r="AE443" s="37" t="s">
        <v>2055</v>
      </c>
      <c r="AF443" s="37" t="s">
        <v>88</v>
      </c>
      <c r="AG443" s="37" t="s">
        <v>89</v>
      </c>
      <c r="AH443" s="37" t="s">
        <v>77</v>
      </c>
      <c r="AI443" s="37" t="s">
        <v>77</v>
      </c>
      <c r="AJ443" s="37" t="s">
        <v>77</v>
      </c>
      <c r="AK443" s="37">
        <v>3</v>
      </c>
      <c r="AL443" s="37"/>
      <c r="AM443" s="37">
        <v>4</v>
      </c>
      <c r="AN443" s="37">
        <v>2</v>
      </c>
      <c r="AO443" s="37" t="s">
        <v>91</v>
      </c>
      <c r="AP443" s="37" t="s">
        <v>92</v>
      </c>
      <c r="AQ443" s="37" t="s">
        <v>77</v>
      </c>
      <c r="AR443" s="37" t="s">
        <v>77</v>
      </c>
      <c r="AS443" s="37" t="s">
        <v>77</v>
      </c>
      <c r="AT443" s="152">
        <v>44013</v>
      </c>
      <c r="AU443" s="37" t="s">
        <v>88</v>
      </c>
      <c r="AV443" s="37" t="s">
        <v>81</v>
      </c>
      <c r="AW443" s="37" t="s">
        <v>77</v>
      </c>
      <c r="AX443" s="37" t="s">
        <v>77</v>
      </c>
      <c r="AY443" s="37" t="s">
        <v>75</v>
      </c>
      <c r="AZ443" s="37" t="s">
        <v>77</v>
      </c>
      <c r="BA443" s="37" t="s">
        <v>2750</v>
      </c>
      <c r="BB443" s="152">
        <v>44013</v>
      </c>
      <c r="BC443" s="37"/>
      <c r="BD443" s="37" t="s">
        <v>171</v>
      </c>
      <c r="BE443" s="154"/>
      <c r="BF443" s="37" t="s">
        <v>77</v>
      </c>
      <c r="BG443" s="37" t="s">
        <v>1257</v>
      </c>
      <c r="BH443" s="37" t="s">
        <v>1240</v>
      </c>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row>
    <row r="444" spans="1:99" s="26" customFormat="1" ht="28">
      <c r="A444" s="26" t="s">
        <v>2716</v>
      </c>
      <c r="B444" s="26" t="s">
        <v>2722</v>
      </c>
      <c r="C444" s="259" t="s">
        <v>1236</v>
      </c>
      <c r="D444" s="37" t="s">
        <v>75</v>
      </c>
      <c r="E444" s="37" t="s">
        <v>75</v>
      </c>
      <c r="F444" s="37" t="s">
        <v>75</v>
      </c>
      <c r="G444" s="37" t="s">
        <v>75</v>
      </c>
      <c r="H444" s="37" t="s">
        <v>75</v>
      </c>
      <c r="I444" s="37" t="s">
        <v>75</v>
      </c>
      <c r="J444" s="37" t="s">
        <v>77</v>
      </c>
      <c r="K444" s="37" t="s">
        <v>75</v>
      </c>
      <c r="L444" s="37" t="s">
        <v>77</v>
      </c>
      <c r="M444" s="37" t="s">
        <v>77</v>
      </c>
      <c r="N444" s="37" t="s">
        <v>75</v>
      </c>
      <c r="O444" s="37" t="s">
        <v>75</v>
      </c>
      <c r="P444" s="37" t="s">
        <v>75</v>
      </c>
      <c r="Q444" s="37" t="s">
        <v>75</v>
      </c>
      <c r="R444" s="37" t="s">
        <v>75</v>
      </c>
      <c r="S444" s="37" t="s">
        <v>75</v>
      </c>
      <c r="T444" s="152">
        <v>44013</v>
      </c>
      <c r="U444" s="37" t="s">
        <v>81</v>
      </c>
      <c r="V444" s="22" t="str">
        <f>"Telecommunications Engineer II"</f>
        <v>Telecommunications Engineer II</v>
      </c>
      <c r="W444" s="22" t="str">
        <f>"TelCmEgII"</f>
        <v>TelCmEgII</v>
      </c>
      <c r="X444" s="22" t="str">
        <f t="shared" si="0"/>
        <v>UCOLO</v>
      </c>
      <c r="Y444" s="22" t="str">
        <f t="shared" si="1"/>
        <v>970</v>
      </c>
      <c r="Z444" s="22" t="str">
        <f>"P16"</f>
        <v>P16</v>
      </c>
      <c r="AA444" s="37">
        <v>9</v>
      </c>
      <c r="AB444" s="153">
        <v>40</v>
      </c>
      <c r="AC444" s="37" t="s">
        <v>86</v>
      </c>
      <c r="AD444" s="37" t="s">
        <v>126</v>
      </c>
      <c r="AE444" s="37" t="s">
        <v>2055</v>
      </c>
      <c r="AF444" s="37" t="s">
        <v>88</v>
      </c>
      <c r="AG444" s="37" t="s">
        <v>89</v>
      </c>
      <c r="AH444" s="37" t="s">
        <v>77</v>
      </c>
      <c r="AI444" s="37" t="s">
        <v>77</v>
      </c>
      <c r="AJ444" s="37" t="s">
        <v>77</v>
      </c>
      <c r="AK444" s="37">
        <v>3</v>
      </c>
      <c r="AL444" s="37"/>
      <c r="AM444" s="37">
        <v>4</v>
      </c>
      <c r="AN444" s="37">
        <v>2</v>
      </c>
      <c r="AO444" s="37" t="s">
        <v>91</v>
      </c>
      <c r="AP444" s="37" t="s">
        <v>92</v>
      </c>
      <c r="AQ444" s="37" t="s">
        <v>77</v>
      </c>
      <c r="AR444" s="37" t="s">
        <v>77</v>
      </c>
      <c r="AS444" s="37" t="s">
        <v>77</v>
      </c>
      <c r="AT444" s="152">
        <v>44013</v>
      </c>
      <c r="AU444" s="37" t="s">
        <v>88</v>
      </c>
      <c r="AV444" s="37" t="s">
        <v>81</v>
      </c>
      <c r="AW444" s="37" t="s">
        <v>77</v>
      </c>
      <c r="AX444" s="37" t="s">
        <v>77</v>
      </c>
      <c r="AY444" s="37" t="s">
        <v>75</v>
      </c>
      <c r="AZ444" s="37" t="s">
        <v>77</v>
      </c>
      <c r="BA444" s="37" t="s">
        <v>2750</v>
      </c>
      <c r="BB444" s="152">
        <v>44013</v>
      </c>
      <c r="BC444" s="37"/>
      <c r="BD444" s="37" t="s">
        <v>171</v>
      </c>
      <c r="BE444" s="154"/>
      <c r="BF444" s="37" t="s">
        <v>77</v>
      </c>
      <c r="BG444" s="37" t="s">
        <v>1257</v>
      </c>
      <c r="BH444" s="37" t="s">
        <v>1240</v>
      </c>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row>
    <row r="445" spans="1:99" s="26" customFormat="1" ht="28">
      <c r="A445" s="26" t="s">
        <v>2723</v>
      </c>
      <c r="B445" s="26" t="s">
        <v>2724</v>
      </c>
      <c r="C445" s="259" t="s">
        <v>1236</v>
      </c>
      <c r="D445" s="37" t="s">
        <v>75</v>
      </c>
      <c r="E445" s="37" t="s">
        <v>75</v>
      </c>
      <c r="F445" s="37" t="s">
        <v>75</v>
      </c>
      <c r="G445" s="37" t="s">
        <v>75</v>
      </c>
      <c r="H445" s="37" t="s">
        <v>75</v>
      </c>
      <c r="I445" s="37" t="s">
        <v>75</v>
      </c>
      <c r="J445" s="37" t="s">
        <v>77</v>
      </c>
      <c r="K445" s="37" t="s">
        <v>75</v>
      </c>
      <c r="L445" s="37" t="s">
        <v>77</v>
      </c>
      <c r="M445" s="37" t="s">
        <v>77</v>
      </c>
      <c r="N445" s="37" t="s">
        <v>75</v>
      </c>
      <c r="O445" s="37" t="s">
        <v>75</v>
      </c>
      <c r="P445" s="37" t="s">
        <v>75</v>
      </c>
      <c r="Q445" s="37" t="s">
        <v>75</v>
      </c>
      <c r="R445" s="37" t="s">
        <v>75</v>
      </c>
      <c r="S445" s="37" t="s">
        <v>75</v>
      </c>
      <c r="T445" s="152">
        <v>44013</v>
      </c>
      <c r="U445" s="37" t="s">
        <v>81</v>
      </c>
      <c r="V445" s="22" t="str">
        <f>"Telecommunication Engineer III"</f>
        <v>Telecommunication Engineer III</v>
      </c>
      <c r="W445" s="22" t="str">
        <f>"TelCmEgIII"</f>
        <v>TelCmEgIII</v>
      </c>
      <c r="X445" s="22" t="str">
        <f t="shared" si="0"/>
        <v>UCOLO</v>
      </c>
      <c r="Y445" s="22" t="str">
        <f t="shared" si="1"/>
        <v>970</v>
      </c>
      <c r="Z445" s="22" t="str">
        <f>"M04"</f>
        <v>M04</v>
      </c>
      <c r="AA445" s="37">
        <v>9</v>
      </c>
      <c r="AB445" s="153">
        <v>40</v>
      </c>
      <c r="AC445" s="37" t="s">
        <v>86</v>
      </c>
      <c r="AD445" s="37" t="s">
        <v>126</v>
      </c>
      <c r="AE445" s="37" t="s">
        <v>2055</v>
      </c>
      <c r="AF445" s="37" t="s">
        <v>88</v>
      </c>
      <c r="AG445" s="37" t="s">
        <v>89</v>
      </c>
      <c r="AH445" s="37" t="s">
        <v>77</v>
      </c>
      <c r="AI445" s="37" t="s">
        <v>77</v>
      </c>
      <c r="AJ445" s="37" t="s">
        <v>77</v>
      </c>
      <c r="AK445" s="37">
        <v>3</v>
      </c>
      <c r="AL445" s="37"/>
      <c r="AM445" s="37">
        <v>4</v>
      </c>
      <c r="AN445" s="37">
        <v>2</v>
      </c>
      <c r="AO445" s="37" t="s">
        <v>91</v>
      </c>
      <c r="AP445" s="37" t="s">
        <v>92</v>
      </c>
      <c r="AQ445" s="37" t="s">
        <v>77</v>
      </c>
      <c r="AR445" s="37" t="s">
        <v>77</v>
      </c>
      <c r="AS445" s="37" t="s">
        <v>77</v>
      </c>
      <c r="AT445" s="152">
        <v>44013</v>
      </c>
      <c r="AU445" s="37" t="s">
        <v>88</v>
      </c>
      <c r="AV445" s="37" t="s">
        <v>81</v>
      </c>
      <c r="AW445" s="37" t="s">
        <v>77</v>
      </c>
      <c r="AX445" s="37" t="s">
        <v>77</v>
      </c>
      <c r="AY445" s="37" t="s">
        <v>75</v>
      </c>
      <c r="AZ445" s="37" t="s">
        <v>77</v>
      </c>
      <c r="BA445" s="37" t="s">
        <v>2750</v>
      </c>
      <c r="BB445" s="152">
        <v>44013</v>
      </c>
      <c r="BC445" s="37"/>
      <c r="BD445" s="37" t="s">
        <v>171</v>
      </c>
      <c r="BE445" s="154"/>
      <c r="BF445" s="37" t="s">
        <v>77</v>
      </c>
      <c r="BG445" s="37" t="s">
        <v>1257</v>
      </c>
      <c r="BH445" s="37" t="s">
        <v>1240</v>
      </c>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row>
    <row r="446" spans="1:99" s="26" customFormat="1" ht="28">
      <c r="A446" s="26" t="s">
        <v>2725</v>
      </c>
      <c r="B446" s="26" t="s">
        <v>2726</v>
      </c>
      <c r="C446" s="259" t="s">
        <v>1236</v>
      </c>
      <c r="D446" s="37" t="s">
        <v>75</v>
      </c>
      <c r="E446" s="37" t="s">
        <v>75</v>
      </c>
      <c r="F446" s="37" t="s">
        <v>75</v>
      </c>
      <c r="G446" s="37" t="s">
        <v>75</v>
      </c>
      <c r="H446" s="37" t="s">
        <v>75</v>
      </c>
      <c r="I446" s="37" t="s">
        <v>75</v>
      </c>
      <c r="J446" s="37" t="s">
        <v>77</v>
      </c>
      <c r="K446" s="37" t="s">
        <v>75</v>
      </c>
      <c r="L446" s="37" t="s">
        <v>77</v>
      </c>
      <c r="M446" s="37" t="s">
        <v>77</v>
      </c>
      <c r="N446" s="37" t="s">
        <v>75</v>
      </c>
      <c r="O446" s="37" t="s">
        <v>75</v>
      </c>
      <c r="P446" s="37" t="s">
        <v>75</v>
      </c>
      <c r="Q446" s="37" t="s">
        <v>75</v>
      </c>
      <c r="R446" s="37" t="s">
        <v>75</v>
      </c>
      <c r="S446" s="37" t="s">
        <v>75</v>
      </c>
      <c r="T446" s="152">
        <v>44013</v>
      </c>
      <c r="U446" s="37" t="s">
        <v>81</v>
      </c>
      <c r="V446" s="22" t="str">
        <f>"Telecommunications Engineer IV"</f>
        <v>Telecommunications Engineer IV</v>
      </c>
      <c r="W446" s="22" t="str">
        <f>"TelCmEgIV"</f>
        <v>TelCmEgIV</v>
      </c>
      <c r="X446" s="22" t="str">
        <f t="shared" si="0"/>
        <v>UCOLO</v>
      </c>
      <c r="Y446" s="22" t="str">
        <f t="shared" si="1"/>
        <v>970</v>
      </c>
      <c r="Z446" s="22" t="str">
        <f>"M05"</f>
        <v>M05</v>
      </c>
      <c r="AA446" s="37">
        <v>9</v>
      </c>
      <c r="AB446" s="153">
        <v>40</v>
      </c>
      <c r="AC446" s="37" t="s">
        <v>86</v>
      </c>
      <c r="AD446" s="37" t="s">
        <v>126</v>
      </c>
      <c r="AE446" s="37" t="s">
        <v>2055</v>
      </c>
      <c r="AF446" s="37" t="s">
        <v>88</v>
      </c>
      <c r="AG446" s="37" t="s">
        <v>89</v>
      </c>
      <c r="AH446" s="37" t="s">
        <v>77</v>
      </c>
      <c r="AI446" s="37" t="s">
        <v>77</v>
      </c>
      <c r="AJ446" s="37" t="s">
        <v>77</v>
      </c>
      <c r="AK446" s="37">
        <v>3</v>
      </c>
      <c r="AL446" s="37"/>
      <c r="AM446" s="37">
        <v>4</v>
      </c>
      <c r="AN446" s="37">
        <v>2</v>
      </c>
      <c r="AO446" s="37" t="s">
        <v>91</v>
      </c>
      <c r="AP446" s="37" t="s">
        <v>92</v>
      </c>
      <c r="AQ446" s="37" t="s">
        <v>77</v>
      </c>
      <c r="AR446" s="37" t="s">
        <v>77</v>
      </c>
      <c r="AS446" s="37" t="s">
        <v>77</v>
      </c>
      <c r="AT446" s="152">
        <v>44013</v>
      </c>
      <c r="AU446" s="37" t="s">
        <v>88</v>
      </c>
      <c r="AV446" s="37" t="s">
        <v>81</v>
      </c>
      <c r="AW446" s="37" t="s">
        <v>77</v>
      </c>
      <c r="AX446" s="37" t="s">
        <v>77</v>
      </c>
      <c r="AY446" s="37" t="s">
        <v>75</v>
      </c>
      <c r="AZ446" s="37" t="s">
        <v>77</v>
      </c>
      <c r="BA446" s="37" t="s">
        <v>2750</v>
      </c>
      <c r="BB446" s="152">
        <v>44013</v>
      </c>
      <c r="BC446" s="37"/>
      <c r="BD446" s="37" t="s">
        <v>171</v>
      </c>
      <c r="BE446" s="154"/>
      <c r="BF446" s="37" t="s">
        <v>77</v>
      </c>
      <c r="BG446" s="37" t="s">
        <v>1257</v>
      </c>
      <c r="BH446" s="37" t="s">
        <v>1240</v>
      </c>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row>
    <row r="447" spans="1:99" s="77" customFormat="1" ht="28">
      <c r="A447" s="77" t="s">
        <v>2352</v>
      </c>
      <c r="B447" s="254" t="s">
        <v>1201</v>
      </c>
      <c r="C447" s="255" t="s">
        <v>1236</v>
      </c>
      <c r="D447" s="35" t="s">
        <v>75</v>
      </c>
      <c r="E447" s="35" t="s">
        <v>75</v>
      </c>
      <c r="F447" s="35" t="s">
        <v>2727</v>
      </c>
      <c r="G447" s="35" t="s">
        <v>75</v>
      </c>
      <c r="H447" s="35" t="s">
        <v>75</v>
      </c>
      <c r="I447" s="35" t="s">
        <v>75</v>
      </c>
      <c r="J447" s="35" t="s">
        <v>77</v>
      </c>
      <c r="K447" s="35" t="s">
        <v>75</v>
      </c>
      <c r="L447" s="35" t="s">
        <v>77</v>
      </c>
      <c r="M447" s="35" t="s">
        <v>77</v>
      </c>
      <c r="N447" s="35" t="s">
        <v>75</v>
      </c>
      <c r="O447" s="35" t="s">
        <v>75</v>
      </c>
      <c r="P447" s="35" t="s">
        <v>75</v>
      </c>
      <c r="Q447" s="35" t="s">
        <v>75</v>
      </c>
      <c r="R447" s="35" t="s">
        <v>75</v>
      </c>
      <c r="S447" s="35" t="s">
        <v>75</v>
      </c>
      <c r="T447" s="256">
        <v>42186</v>
      </c>
      <c r="U447" s="35" t="s">
        <v>81</v>
      </c>
      <c r="V447" s="35" t="s">
        <v>1201</v>
      </c>
      <c r="W447" s="35" t="s">
        <v>2353</v>
      </c>
      <c r="X447" s="35" t="s">
        <v>83</v>
      </c>
      <c r="Y447" s="35" t="s">
        <v>1185</v>
      </c>
      <c r="Z447" s="35" t="s">
        <v>873</v>
      </c>
      <c r="AA447" s="35" t="s">
        <v>85</v>
      </c>
      <c r="AB447" s="257">
        <v>40</v>
      </c>
      <c r="AC447" s="35" t="s">
        <v>86</v>
      </c>
      <c r="AD447" s="35" t="s">
        <v>126</v>
      </c>
      <c r="AE447" s="35" t="s">
        <v>2055</v>
      </c>
      <c r="AF447" s="35" t="s">
        <v>88</v>
      </c>
      <c r="AG447" s="35" t="s">
        <v>77</v>
      </c>
      <c r="AH447" s="35" t="s">
        <v>77</v>
      </c>
      <c r="AI447" s="35" t="s">
        <v>77</v>
      </c>
      <c r="AJ447" s="35" t="s">
        <v>77</v>
      </c>
      <c r="AK447" s="35" t="s">
        <v>844</v>
      </c>
      <c r="AL447" s="35"/>
      <c r="AM447" s="35" t="s">
        <v>844</v>
      </c>
      <c r="AN447" s="35" t="s">
        <v>90</v>
      </c>
      <c r="AO447" s="35" t="s">
        <v>91</v>
      </c>
      <c r="AP447" s="35" t="s">
        <v>92</v>
      </c>
      <c r="AQ447" s="35" t="s">
        <v>77</v>
      </c>
      <c r="AR447" s="35" t="s">
        <v>77</v>
      </c>
      <c r="AS447" s="35" t="s">
        <v>77</v>
      </c>
      <c r="AT447" s="256">
        <v>37714</v>
      </c>
      <c r="AU447" s="35" t="s">
        <v>88</v>
      </c>
      <c r="AV447" s="35" t="s">
        <v>81</v>
      </c>
      <c r="AW447" s="35" t="s">
        <v>77</v>
      </c>
      <c r="AX447" s="35" t="s">
        <v>77</v>
      </c>
      <c r="AY447" s="35" t="s">
        <v>75</v>
      </c>
      <c r="AZ447" s="35" t="s">
        <v>77</v>
      </c>
      <c r="BA447" s="35" t="s">
        <v>93</v>
      </c>
      <c r="BB447" s="256">
        <v>37714</v>
      </c>
      <c r="BC447" s="35"/>
      <c r="BD447" s="35" t="s">
        <v>94</v>
      </c>
      <c r="BE447" s="258">
        <v>42233.838148148148</v>
      </c>
      <c r="BF447" s="35" t="s">
        <v>77</v>
      </c>
      <c r="BG447" s="35" t="s">
        <v>1239</v>
      </c>
      <c r="BH447" s="35" t="s">
        <v>1240</v>
      </c>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row>
    <row r="448" spans="1:99" s="26" customFormat="1" ht="28">
      <c r="A448" s="26" t="s">
        <v>2354</v>
      </c>
      <c r="B448" s="161" t="s">
        <v>1203</v>
      </c>
      <c r="C448" s="166" t="s">
        <v>1236</v>
      </c>
      <c r="D448" s="37" t="s">
        <v>75</v>
      </c>
      <c r="E448" s="37" t="s">
        <v>75</v>
      </c>
      <c r="F448" s="37" t="s">
        <v>75</v>
      </c>
      <c r="G448" s="37" t="s">
        <v>75</v>
      </c>
      <c r="H448" s="37" t="s">
        <v>75</v>
      </c>
      <c r="I448" s="37" t="s">
        <v>75</v>
      </c>
      <c r="J448" s="37" t="s">
        <v>77</v>
      </c>
      <c r="K448" s="37" t="s">
        <v>75</v>
      </c>
      <c r="L448" s="37" t="s">
        <v>77</v>
      </c>
      <c r="M448" s="37" t="s">
        <v>77</v>
      </c>
      <c r="N448" s="37" t="s">
        <v>75</v>
      </c>
      <c r="O448" s="37" t="s">
        <v>75</v>
      </c>
      <c r="P448" s="37" t="s">
        <v>75</v>
      </c>
      <c r="Q448" s="37" t="s">
        <v>75</v>
      </c>
      <c r="R448" s="37" t="s">
        <v>75</v>
      </c>
      <c r="S448" s="37" t="s">
        <v>75</v>
      </c>
      <c r="T448" s="152">
        <v>42186</v>
      </c>
      <c r="U448" s="37" t="s">
        <v>81</v>
      </c>
      <c r="V448" s="37" t="s">
        <v>1203</v>
      </c>
      <c r="W448" s="37" t="s">
        <v>2355</v>
      </c>
      <c r="X448" s="37" t="s">
        <v>83</v>
      </c>
      <c r="Y448" s="37" t="s">
        <v>1185</v>
      </c>
      <c r="Z448" s="37" t="s">
        <v>1073</v>
      </c>
      <c r="AA448" s="37" t="s">
        <v>85</v>
      </c>
      <c r="AB448" s="153">
        <v>40</v>
      </c>
      <c r="AC448" s="37" t="s">
        <v>86</v>
      </c>
      <c r="AD448" s="37" t="s">
        <v>126</v>
      </c>
      <c r="AE448" s="37" t="s">
        <v>2055</v>
      </c>
      <c r="AF448" s="37" t="s">
        <v>88</v>
      </c>
      <c r="AG448" s="37" t="s">
        <v>77</v>
      </c>
      <c r="AH448" s="37" t="s">
        <v>77</v>
      </c>
      <c r="AI448" s="37" t="s">
        <v>77</v>
      </c>
      <c r="AJ448" s="37" t="s">
        <v>77</v>
      </c>
      <c r="AK448" s="37" t="s">
        <v>844</v>
      </c>
      <c r="AL448" s="37"/>
      <c r="AM448" s="37" t="s">
        <v>844</v>
      </c>
      <c r="AN448" s="37" t="s">
        <v>90</v>
      </c>
      <c r="AO448" s="37" t="s">
        <v>91</v>
      </c>
      <c r="AP448" s="37" t="s">
        <v>92</v>
      </c>
      <c r="AQ448" s="37" t="s">
        <v>77</v>
      </c>
      <c r="AR448" s="37" t="s">
        <v>77</v>
      </c>
      <c r="AS448" s="37" t="s">
        <v>77</v>
      </c>
      <c r="AT448" s="152">
        <v>37714</v>
      </c>
      <c r="AU448" s="37" t="s">
        <v>88</v>
      </c>
      <c r="AV448" s="37" t="s">
        <v>81</v>
      </c>
      <c r="AW448" s="37" t="s">
        <v>77</v>
      </c>
      <c r="AX448" s="37" t="s">
        <v>77</v>
      </c>
      <c r="AY448" s="37" t="s">
        <v>75</v>
      </c>
      <c r="AZ448" s="37" t="s">
        <v>77</v>
      </c>
      <c r="BA448" s="37" t="s">
        <v>93</v>
      </c>
      <c r="BB448" s="152">
        <v>37714</v>
      </c>
      <c r="BC448" s="37"/>
      <c r="BD448" s="37" t="s">
        <v>94</v>
      </c>
      <c r="BE448" s="154">
        <v>42233.838148148148</v>
      </c>
      <c r="BF448" s="37" t="s">
        <v>77</v>
      </c>
      <c r="BG448" s="37" t="s">
        <v>1239</v>
      </c>
      <c r="BH448" s="37" t="s">
        <v>1240</v>
      </c>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row>
    <row r="449" spans="1:99" s="26" customFormat="1" ht="42">
      <c r="A449" s="26" t="s">
        <v>2356</v>
      </c>
      <c r="B449" s="161" t="s">
        <v>1205</v>
      </c>
      <c r="C449" s="166" t="s">
        <v>1236</v>
      </c>
      <c r="D449" s="37" t="s">
        <v>75</v>
      </c>
      <c r="E449" s="37" t="s">
        <v>75</v>
      </c>
      <c r="F449" s="37" t="s">
        <v>75</v>
      </c>
      <c r="G449" s="37" t="s">
        <v>75</v>
      </c>
      <c r="H449" s="37" t="s">
        <v>75</v>
      </c>
      <c r="I449" s="37" t="s">
        <v>75</v>
      </c>
      <c r="J449" s="37" t="s">
        <v>77</v>
      </c>
      <c r="K449" s="37" t="s">
        <v>75</v>
      </c>
      <c r="L449" s="37" t="s">
        <v>77</v>
      </c>
      <c r="M449" s="37" t="s">
        <v>77</v>
      </c>
      <c r="N449" s="37" t="s">
        <v>75</v>
      </c>
      <c r="O449" s="37" t="s">
        <v>75</v>
      </c>
      <c r="P449" s="37" t="s">
        <v>75</v>
      </c>
      <c r="Q449" s="37" t="s">
        <v>75</v>
      </c>
      <c r="R449" s="37" t="s">
        <v>75</v>
      </c>
      <c r="S449" s="37" t="s">
        <v>75</v>
      </c>
      <c r="T449" s="152">
        <v>42186</v>
      </c>
      <c r="U449" s="37" t="s">
        <v>81</v>
      </c>
      <c r="V449" s="37" t="s">
        <v>1205</v>
      </c>
      <c r="W449" s="37" t="s">
        <v>2357</v>
      </c>
      <c r="X449" s="37" t="s">
        <v>83</v>
      </c>
      <c r="Y449" s="37" t="s">
        <v>1185</v>
      </c>
      <c r="Z449" s="37" t="s">
        <v>1166</v>
      </c>
      <c r="AA449" s="37" t="s">
        <v>85</v>
      </c>
      <c r="AB449" s="153">
        <v>40</v>
      </c>
      <c r="AC449" s="37" t="s">
        <v>86</v>
      </c>
      <c r="AD449" s="37" t="s">
        <v>126</v>
      </c>
      <c r="AE449" s="37" t="s">
        <v>2055</v>
      </c>
      <c r="AF449" s="37" t="s">
        <v>88</v>
      </c>
      <c r="AG449" s="37" t="s">
        <v>77</v>
      </c>
      <c r="AH449" s="37" t="s">
        <v>77</v>
      </c>
      <c r="AI449" s="37" t="s">
        <v>77</v>
      </c>
      <c r="AJ449" s="37" t="s">
        <v>77</v>
      </c>
      <c r="AK449" s="37" t="s">
        <v>844</v>
      </c>
      <c r="AL449" s="37"/>
      <c r="AM449" s="37" t="s">
        <v>228</v>
      </c>
      <c r="AN449" s="37" t="s">
        <v>90</v>
      </c>
      <c r="AO449" s="37" t="s">
        <v>91</v>
      </c>
      <c r="AP449" s="37" t="s">
        <v>92</v>
      </c>
      <c r="AQ449" s="37" t="s">
        <v>77</v>
      </c>
      <c r="AR449" s="37" t="s">
        <v>77</v>
      </c>
      <c r="AS449" s="37" t="s">
        <v>77</v>
      </c>
      <c r="AT449" s="152">
        <v>37714</v>
      </c>
      <c r="AU449" s="37" t="s">
        <v>88</v>
      </c>
      <c r="AV449" s="37" t="s">
        <v>81</v>
      </c>
      <c r="AW449" s="37" t="s">
        <v>77</v>
      </c>
      <c r="AX449" s="37" t="s">
        <v>77</v>
      </c>
      <c r="AY449" s="37" t="s">
        <v>75</v>
      </c>
      <c r="AZ449" s="37" t="s">
        <v>77</v>
      </c>
      <c r="BA449" s="37" t="s">
        <v>93</v>
      </c>
      <c r="BB449" s="152">
        <v>37714</v>
      </c>
      <c r="BC449" s="37"/>
      <c r="BD449" s="37" t="s">
        <v>94</v>
      </c>
      <c r="BE449" s="154">
        <v>42233.838159722225</v>
      </c>
      <c r="BF449" s="37" t="s">
        <v>77</v>
      </c>
      <c r="BG449" s="37" t="s">
        <v>1239</v>
      </c>
      <c r="BH449" s="37" t="s">
        <v>1240</v>
      </c>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row>
    <row r="450" spans="1:99" s="9" customFormat="1" ht="24.65" customHeight="1">
      <c r="A450" s="267" t="s">
        <v>2358</v>
      </c>
      <c r="B450" s="177" t="s">
        <v>671</v>
      </c>
      <c r="C450" s="166" t="s">
        <v>1236</v>
      </c>
      <c r="D450" s="37" t="s">
        <v>75</v>
      </c>
      <c r="E450" s="37" t="s">
        <v>75</v>
      </c>
      <c r="F450" s="37" t="s">
        <v>75</v>
      </c>
      <c r="G450" s="37" t="s">
        <v>75</v>
      </c>
      <c r="H450" s="37" t="s">
        <v>75</v>
      </c>
      <c r="I450" s="37" t="s">
        <v>75</v>
      </c>
      <c r="J450" s="37" t="s">
        <v>77</v>
      </c>
      <c r="K450" s="37" t="s">
        <v>75</v>
      </c>
      <c r="L450" s="37" t="s">
        <v>77</v>
      </c>
      <c r="M450" s="37" t="s">
        <v>77</v>
      </c>
      <c r="N450" s="37" t="s">
        <v>75</v>
      </c>
      <c r="O450" s="37" t="s">
        <v>75</v>
      </c>
      <c r="P450" s="37" t="s">
        <v>75</v>
      </c>
      <c r="Q450" s="37" t="s">
        <v>75</v>
      </c>
      <c r="R450" s="37" t="s">
        <v>75</v>
      </c>
      <c r="S450" s="37" t="s">
        <v>75</v>
      </c>
      <c r="T450" s="152">
        <v>42187</v>
      </c>
      <c r="U450" s="37" t="s">
        <v>81</v>
      </c>
      <c r="V450" s="37" t="s">
        <v>1205</v>
      </c>
      <c r="W450" s="37" t="s">
        <v>2357</v>
      </c>
      <c r="X450" s="37" t="s">
        <v>83</v>
      </c>
      <c r="Y450" s="37" t="s">
        <v>2359</v>
      </c>
      <c r="Z450" s="37" t="s">
        <v>2360</v>
      </c>
      <c r="AA450" s="37" t="s">
        <v>2361</v>
      </c>
      <c r="AB450" s="153">
        <v>41</v>
      </c>
      <c r="AC450" s="37" t="s">
        <v>86</v>
      </c>
      <c r="AD450" s="37" t="s">
        <v>126</v>
      </c>
      <c r="AE450" s="37" t="s">
        <v>2055</v>
      </c>
      <c r="AF450" s="37" t="s">
        <v>88</v>
      </c>
      <c r="AG450" s="37" t="s">
        <v>77</v>
      </c>
      <c r="AH450" s="37" t="s">
        <v>77</v>
      </c>
      <c r="AI450" s="37" t="s">
        <v>77</v>
      </c>
      <c r="AJ450" s="37" t="s">
        <v>77</v>
      </c>
      <c r="AK450" s="37" t="s">
        <v>844</v>
      </c>
      <c r="AL450" s="37"/>
      <c r="AM450" s="37" t="s">
        <v>228</v>
      </c>
      <c r="AN450" s="37" t="s">
        <v>90</v>
      </c>
      <c r="AO450" s="37" t="s">
        <v>91</v>
      </c>
      <c r="AP450" s="37" t="s">
        <v>90</v>
      </c>
      <c r="AQ450" s="37" t="s">
        <v>77</v>
      </c>
      <c r="AR450" s="37" t="s">
        <v>77</v>
      </c>
      <c r="AS450" s="37" t="s">
        <v>77</v>
      </c>
      <c r="AT450" s="152">
        <v>37715</v>
      </c>
      <c r="AU450" s="37" t="s">
        <v>88</v>
      </c>
      <c r="AV450" s="37" t="s">
        <v>81</v>
      </c>
      <c r="AW450" s="37" t="s">
        <v>77</v>
      </c>
      <c r="AX450" s="37" t="s">
        <v>77</v>
      </c>
      <c r="AY450" s="37" t="s">
        <v>75</v>
      </c>
      <c r="AZ450" s="37" t="s">
        <v>77</v>
      </c>
      <c r="BA450" s="37" t="s">
        <v>93</v>
      </c>
      <c r="BB450" s="152">
        <v>37715</v>
      </c>
      <c r="BC450" s="37"/>
      <c r="BD450" s="37" t="s">
        <v>2362</v>
      </c>
      <c r="BE450" s="154">
        <v>42234.838159722225</v>
      </c>
      <c r="BF450" s="37" t="s">
        <v>77</v>
      </c>
      <c r="BG450" s="37" t="s">
        <v>1257</v>
      </c>
      <c r="BH450" s="37" t="s">
        <v>1240</v>
      </c>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row>
    <row r="451" spans="1:99" s="9" customFormat="1" ht="26.15" customHeight="1">
      <c r="A451" s="267" t="s">
        <v>2363</v>
      </c>
      <c r="B451" s="177" t="s">
        <v>1829</v>
      </c>
      <c r="C451" s="166" t="s">
        <v>1236</v>
      </c>
      <c r="D451" s="37" t="s">
        <v>75</v>
      </c>
      <c r="E451" s="37" t="s">
        <v>75</v>
      </c>
      <c r="F451" s="37" t="s">
        <v>75</v>
      </c>
      <c r="G451" s="37" t="s">
        <v>75</v>
      </c>
      <c r="H451" s="37" t="s">
        <v>75</v>
      </c>
      <c r="I451" s="37" t="s">
        <v>75</v>
      </c>
      <c r="J451" s="37" t="s">
        <v>77</v>
      </c>
      <c r="K451" s="37" t="s">
        <v>75</v>
      </c>
      <c r="L451" s="37" t="s">
        <v>77</v>
      </c>
      <c r="M451" s="37" t="s">
        <v>77</v>
      </c>
      <c r="N451" s="37" t="s">
        <v>75</v>
      </c>
      <c r="O451" s="37" t="s">
        <v>75</v>
      </c>
      <c r="P451" s="37" t="s">
        <v>75</v>
      </c>
      <c r="Q451" s="37" t="s">
        <v>75</v>
      </c>
      <c r="R451" s="37" t="s">
        <v>75</v>
      </c>
      <c r="S451" s="37" t="s">
        <v>75</v>
      </c>
      <c r="T451" s="152">
        <v>42188</v>
      </c>
      <c r="U451" s="37" t="s">
        <v>81</v>
      </c>
      <c r="V451" s="37" t="s">
        <v>1205</v>
      </c>
      <c r="W451" s="37" t="s">
        <v>2357</v>
      </c>
      <c r="X451" s="37" t="s">
        <v>83</v>
      </c>
      <c r="Y451" s="37" t="s">
        <v>2364</v>
      </c>
      <c r="Z451" s="37" t="s">
        <v>2365</v>
      </c>
      <c r="AA451" s="37" t="s">
        <v>2366</v>
      </c>
      <c r="AB451" s="153">
        <v>42</v>
      </c>
      <c r="AC451" s="37" t="s">
        <v>86</v>
      </c>
      <c r="AD451" s="37" t="s">
        <v>126</v>
      </c>
      <c r="AE451" s="37" t="s">
        <v>2055</v>
      </c>
      <c r="AF451" s="37" t="s">
        <v>88</v>
      </c>
      <c r="AG451" s="37" t="s">
        <v>77</v>
      </c>
      <c r="AH451" s="37" t="s">
        <v>77</v>
      </c>
      <c r="AI451" s="37" t="s">
        <v>77</v>
      </c>
      <c r="AJ451" s="37" t="s">
        <v>77</v>
      </c>
      <c r="AK451" s="37" t="s">
        <v>844</v>
      </c>
      <c r="AL451" s="37"/>
      <c r="AM451" s="37" t="s">
        <v>228</v>
      </c>
      <c r="AN451" s="37" t="s">
        <v>90</v>
      </c>
      <c r="AO451" s="37" t="s">
        <v>91</v>
      </c>
      <c r="AP451" s="37" t="s">
        <v>257</v>
      </c>
      <c r="AQ451" s="37" t="s">
        <v>77</v>
      </c>
      <c r="AR451" s="37" t="s">
        <v>77</v>
      </c>
      <c r="AS451" s="37" t="s">
        <v>77</v>
      </c>
      <c r="AT451" s="152">
        <v>37716</v>
      </c>
      <c r="AU451" s="37" t="s">
        <v>88</v>
      </c>
      <c r="AV451" s="37" t="s">
        <v>81</v>
      </c>
      <c r="AW451" s="37" t="s">
        <v>77</v>
      </c>
      <c r="AX451" s="37" t="s">
        <v>77</v>
      </c>
      <c r="AY451" s="37" t="s">
        <v>75</v>
      </c>
      <c r="AZ451" s="37" t="s">
        <v>77</v>
      </c>
      <c r="BA451" s="37" t="s">
        <v>93</v>
      </c>
      <c r="BB451" s="152">
        <v>37716</v>
      </c>
      <c r="BC451" s="37"/>
      <c r="BD451" s="37" t="s">
        <v>2367</v>
      </c>
      <c r="BE451" s="154">
        <v>42235.838159722225</v>
      </c>
      <c r="BF451" s="37" t="s">
        <v>77</v>
      </c>
      <c r="BG451" s="37" t="s">
        <v>1257</v>
      </c>
      <c r="BH451" s="37" t="s">
        <v>1240</v>
      </c>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row>
    <row r="452" spans="1:99" s="9" customFormat="1" ht="29.15" customHeight="1">
      <c r="A452" s="268" t="s">
        <v>2809</v>
      </c>
      <c r="B452" s="177" t="s">
        <v>1823</v>
      </c>
      <c r="C452" s="166" t="s">
        <v>1236</v>
      </c>
      <c r="D452" s="37" t="s">
        <v>75</v>
      </c>
      <c r="E452" s="37" t="s">
        <v>75</v>
      </c>
      <c r="F452" s="37" t="s">
        <v>75</v>
      </c>
      <c r="G452" s="37" t="s">
        <v>75</v>
      </c>
      <c r="H452" s="37" t="s">
        <v>75</v>
      </c>
      <c r="I452" s="37" t="s">
        <v>75</v>
      </c>
      <c r="J452" s="37" t="s">
        <v>77</v>
      </c>
      <c r="K452" s="37" t="s">
        <v>75</v>
      </c>
      <c r="L452" s="37" t="s">
        <v>77</v>
      </c>
      <c r="M452" s="37" t="s">
        <v>77</v>
      </c>
      <c r="N452" s="37" t="s">
        <v>75</v>
      </c>
      <c r="O452" s="37" t="s">
        <v>75</v>
      </c>
      <c r="P452" s="37" t="s">
        <v>75</v>
      </c>
      <c r="Q452" s="37" t="s">
        <v>75</v>
      </c>
      <c r="R452" s="37" t="s">
        <v>75</v>
      </c>
      <c r="S452" s="37" t="s">
        <v>75</v>
      </c>
      <c r="T452" s="152">
        <v>42189</v>
      </c>
      <c r="U452" s="37" t="s">
        <v>81</v>
      </c>
      <c r="V452" s="37" t="s">
        <v>1205</v>
      </c>
      <c r="W452" s="37" t="s">
        <v>2357</v>
      </c>
      <c r="X452" s="37" t="s">
        <v>83</v>
      </c>
      <c r="Y452" s="37" t="s">
        <v>2368</v>
      </c>
      <c r="Z452" s="37" t="s">
        <v>2369</v>
      </c>
      <c r="AA452" s="37" t="s">
        <v>2370</v>
      </c>
      <c r="AB452" s="153">
        <v>43</v>
      </c>
      <c r="AC452" s="37" t="s">
        <v>86</v>
      </c>
      <c r="AD452" s="37" t="s">
        <v>126</v>
      </c>
      <c r="AE452" s="37" t="s">
        <v>2055</v>
      </c>
      <c r="AF452" s="37" t="s">
        <v>88</v>
      </c>
      <c r="AG452" s="37" t="s">
        <v>77</v>
      </c>
      <c r="AH452" s="37" t="s">
        <v>77</v>
      </c>
      <c r="AI452" s="37" t="s">
        <v>77</v>
      </c>
      <c r="AJ452" s="37" t="s">
        <v>77</v>
      </c>
      <c r="AK452" s="37" t="s">
        <v>844</v>
      </c>
      <c r="AL452" s="37"/>
      <c r="AM452" s="37" t="s">
        <v>228</v>
      </c>
      <c r="AN452" s="37" t="s">
        <v>90</v>
      </c>
      <c r="AO452" s="37" t="s">
        <v>91</v>
      </c>
      <c r="AP452" s="37" t="s">
        <v>228</v>
      </c>
      <c r="AQ452" s="37" t="s">
        <v>77</v>
      </c>
      <c r="AR452" s="37" t="s">
        <v>77</v>
      </c>
      <c r="AS452" s="37" t="s">
        <v>77</v>
      </c>
      <c r="AT452" s="152">
        <v>37717</v>
      </c>
      <c r="AU452" s="37" t="s">
        <v>88</v>
      </c>
      <c r="AV452" s="37" t="s">
        <v>81</v>
      </c>
      <c r="AW452" s="37" t="s">
        <v>77</v>
      </c>
      <c r="AX452" s="37" t="s">
        <v>77</v>
      </c>
      <c r="AY452" s="37" t="s">
        <v>75</v>
      </c>
      <c r="AZ452" s="37" t="s">
        <v>77</v>
      </c>
      <c r="BA452" s="37" t="s">
        <v>93</v>
      </c>
      <c r="BB452" s="152">
        <v>37717</v>
      </c>
      <c r="BC452" s="37"/>
      <c r="BD452" s="37" t="s">
        <v>2371</v>
      </c>
      <c r="BE452" s="154">
        <v>42236.838159722225</v>
      </c>
      <c r="BF452" s="37" t="s">
        <v>77</v>
      </c>
      <c r="BG452" s="37" t="s">
        <v>1257</v>
      </c>
      <c r="BH452" s="37" t="s">
        <v>1240</v>
      </c>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row>
    <row r="453" spans="1:99" s="6" customFormat="1" ht="33.9" customHeight="1">
      <c r="A453" s="382" t="s">
        <v>2372</v>
      </c>
      <c r="B453" s="382"/>
      <c r="C453" s="382"/>
      <c r="D453" s="382"/>
    </row>
    <row r="454" spans="1:99" s="6" customFormat="1" ht="26.15" customHeight="1">
      <c r="A454" s="369" t="s">
        <v>2373</v>
      </c>
      <c r="B454" s="369"/>
      <c r="C454" s="369"/>
      <c r="D454" s="369"/>
    </row>
    <row r="455" spans="1:99" s="6" customFormat="1" ht="26.15" customHeight="1">
      <c r="A455" s="369" t="s">
        <v>309</v>
      </c>
      <c r="B455" s="369"/>
      <c r="C455" s="369"/>
      <c r="D455" s="369"/>
    </row>
    <row r="456" spans="1:99" ht="24" customHeight="1">
      <c r="A456" s="369" t="s">
        <v>2374</v>
      </c>
      <c r="B456" s="369"/>
      <c r="C456" s="369"/>
      <c r="D456" s="369"/>
    </row>
    <row r="457" spans="1:99">
      <c r="D457" s="61"/>
    </row>
    <row r="458" spans="1:99">
      <c r="D458" s="61"/>
    </row>
    <row r="459" spans="1:99">
      <c r="D459" s="61"/>
    </row>
    <row r="460" spans="1:99">
      <c r="D460" s="61"/>
    </row>
    <row r="461" spans="1:99">
      <c r="D461" s="61"/>
    </row>
    <row r="462" spans="1:99">
      <c r="D462" s="61"/>
    </row>
    <row r="463" spans="1:99">
      <c r="D463" s="61"/>
    </row>
    <row r="464" spans="1:99">
      <c r="D464" s="61"/>
    </row>
    <row r="465" spans="4:4">
      <c r="D465" s="61"/>
    </row>
    <row r="466" spans="4:4">
      <c r="D466" s="61"/>
    </row>
    <row r="467" spans="4:4">
      <c r="D467" s="61"/>
    </row>
    <row r="468" spans="4:4">
      <c r="D468" s="61"/>
    </row>
    <row r="469" spans="4:4">
      <c r="D469" s="61"/>
    </row>
    <row r="470" spans="4:4">
      <c r="D470" s="61"/>
    </row>
    <row r="471" spans="4:4">
      <c r="D471" s="61"/>
    </row>
    <row r="472" spans="4:4">
      <c r="D472" s="61"/>
    </row>
    <row r="473" spans="4:4">
      <c r="D473" s="61"/>
    </row>
    <row r="474" spans="4:4">
      <c r="D474" s="61"/>
    </row>
    <row r="475" spans="4:4">
      <c r="D475" s="61"/>
    </row>
    <row r="476" spans="4:4">
      <c r="D476" s="61"/>
    </row>
    <row r="477" spans="4:4">
      <c r="D477" s="61"/>
    </row>
    <row r="478" spans="4:4">
      <c r="D478" s="61"/>
    </row>
    <row r="479" spans="4:4">
      <c r="D479" s="61"/>
    </row>
    <row r="480" spans="4:4">
      <c r="D480" s="61"/>
    </row>
    <row r="481" spans="4:4">
      <c r="D481" s="61"/>
    </row>
    <row r="482" spans="4:4">
      <c r="D482" s="61"/>
    </row>
    <row r="483" spans="4:4">
      <c r="D483" s="61"/>
    </row>
    <row r="484" spans="4:4">
      <c r="D484" s="61"/>
    </row>
    <row r="485" spans="4:4">
      <c r="D485" s="61"/>
    </row>
    <row r="486" spans="4:4">
      <c r="D486" s="61"/>
    </row>
    <row r="487" spans="4:4">
      <c r="D487" s="61"/>
    </row>
    <row r="488" spans="4:4">
      <c r="D488" s="61"/>
    </row>
    <row r="489" spans="4:4">
      <c r="D489" s="61"/>
    </row>
    <row r="490" spans="4:4">
      <c r="D490" s="61"/>
    </row>
    <row r="491" spans="4:4">
      <c r="D491" s="61"/>
    </row>
    <row r="492" spans="4:4">
      <c r="D492" s="61"/>
    </row>
    <row r="493" spans="4:4">
      <c r="D493" s="61"/>
    </row>
    <row r="494" spans="4:4">
      <c r="D494" s="61"/>
    </row>
  </sheetData>
  <autoFilter ref="A5:BH456" xr:uid="{00000000-0009-0000-0000-000002000000}">
    <filterColumn colId="3" showButton="0"/>
  </autoFilter>
  <customSheetViews>
    <customSheetView guid="{0BE36C0D-59C2-41E1-BC68-AD002E211890}" showRuler="0">
      <pane xSplit="2" ySplit="5" topLeftCell="C6" activePane="bottomRight" state="frozen"/>
      <selection pane="bottomRight" activeCell="A7" sqref="A7:B7"/>
      <pageMargins left="0" right="0" top="0" bottom="0" header="0" footer="0"/>
      <pageSetup pageOrder="overThenDown" orientation="landscape" r:id="rId1"/>
      <headerFooter alignWithMargins="0">
        <oddFooter>&amp;L&amp;D&amp;C&amp;P of &amp;N</oddFooter>
      </headerFooter>
    </customSheetView>
    <customSheetView guid="{53F9519B-3E10-421E-8A3F-431CC75A23BA}" showPageBreaks="1" showRuler="0">
      <pane xSplit="2" ySplit="5" topLeftCell="C6" activePane="bottomRight" state="frozen"/>
      <selection pane="bottomRight" activeCell="A7" sqref="A7:B7"/>
      <pageMargins left="0" right="0" top="0" bottom="0" header="0" footer="0"/>
      <pageSetup pageOrder="overThenDown" orientation="landscape" r:id="rId2"/>
      <headerFooter alignWithMargins="0">
        <oddFooter>&amp;L&amp;D&amp;C&amp;P of &amp;N</oddFooter>
      </headerFooter>
    </customSheetView>
    <customSheetView guid="{D9DC39FE-C734-4AD0-A3F1-39DC556F08EC}" showPageBreaks="1" showRuler="0">
      <pane xSplit="2" ySplit="5" topLeftCell="C6" activePane="bottomRight" state="frozen"/>
      <selection pane="bottomRight" activeCell="A3" sqref="A3:B3"/>
      <pageMargins left="0" right="0" top="0" bottom="0" header="0" footer="0"/>
      <pageSetup pageOrder="overThenDown" orientation="landscape" r:id="rId3"/>
      <headerFooter alignWithMargins="0">
        <oddFooter>&amp;L&amp;D&amp;C&amp;P of &amp;N</oddFooter>
      </headerFooter>
    </customSheetView>
  </customSheetViews>
  <mergeCells count="16">
    <mergeCell ref="A3:B3"/>
    <mergeCell ref="Q4:R4"/>
    <mergeCell ref="T4:BH4"/>
    <mergeCell ref="D2:BH3"/>
    <mergeCell ref="A1:BH1"/>
    <mergeCell ref="M4:N4"/>
    <mergeCell ref="O4:P4"/>
    <mergeCell ref="E4:F4"/>
    <mergeCell ref="J4:L4"/>
    <mergeCell ref="A4:C4"/>
    <mergeCell ref="A2:B2"/>
    <mergeCell ref="A453:D453"/>
    <mergeCell ref="A454:D454"/>
    <mergeCell ref="A455:D455"/>
    <mergeCell ref="A456:D456"/>
    <mergeCell ref="A6:B6"/>
  </mergeCells>
  <phoneticPr fontId="0" type="noConversion"/>
  <hyperlinks>
    <hyperlink ref="C7" r:id="rId4" xr:uid="{00000000-0004-0000-0200-000000000000}"/>
    <hyperlink ref="C8:C218" r:id="rId5" display="Please refer to Colorado Division of Human Resources" xr:uid="{00000000-0004-0000-0200-000001000000}"/>
    <hyperlink ref="C219:C230" r:id="rId6" display="Please refer to Colorado Division of Human Resources" xr:uid="{00000000-0004-0000-0200-000002000000}"/>
    <hyperlink ref="C231" r:id="rId7" xr:uid="{00000000-0004-0000-0200-000003000000}"/>
    <hyperlink ref="C232" r:id="rId8" xr:uid="{00000000-0004-0000-0200-000004000000}"/>
    <hyperlink ref="C233:C237" r:id="rId9" display="Please refer to Colorado Division of Human Resources" xr:uid="{00000000-0004-0000-0200-000005000000}"/>
    <hyperlink ref="C238:C239" r:id="rId10" display="Please refer to Colorado Division of Human Resources" xr:uid="{00000000-0004-0000-0200-000006000000}"/>
    <hyperlink ref="C240:C242" r:id="rId11" display="Please refer to Colorado Division of Human Resources" xr:uid="{00000000-0004-0000-0200-000007000000}"/>
    <hyperlink ref="C243:C247" r:id="rId12" display="Please refer to Colorado Division of Human Resources" xr:uid="{00000000-0004-0000-0200-000008000000}"/>
    <hyperlink ref="C248:C268" r:id="rId13" display="Please refer to Colorado Division of Human Resources" xr:uid="{00000000-0004-0000-0200-000009000000}"/>
    <hyperlink ref="C269" r:id="rId14" xr:uid="{00000000-0004-0000-0200-00000A000000}"/>
    <hyperlink ref="C270:C298" r:id="rId15" display="Please refer to Colorado Division of Human Resources" xr:uid="{00000000-0004-0000-0200-00000B000000}"/>
    <hyperlink ref="C299:C303" r:id="rId16" display="Please refer to Colorado Division of Human Resources" xr:uid="{00000000-0004-0000-0200-00000C000000}"/>
    <hyperlink ref="C304:C322" r:id="rId17" display="Please refer to Colorado Division of Human Resources" xr:uid="{00000000-0004-0000-0200-00000D000000}"/>
    <hyperlink ref="C323:C331" r:id="rId18" display="Please refer to Colorado Division of Human Resources" xr:uid="{00000000-0004-0000-0200-00000E000000}"/>
    <hyperlink ref="C336:C345" r:id="rId19" display="Please refer to Colorado Division of Human Resources" xr:uid="{00000000-0004-0000-0200-00000F000000}"/>
    <hyperlink ref="C347:C400" r:id="rId20" display="Please refer to Colorado Division of Human Resources" xr:uid="{00000000-0004-0000-0200-000010000000}"/>
    <hyperlink ref="C401:C421" r:id="rId21" display="Please refer to Colorado Division of Human Resources" xr:uid="{00000000-0004-0000-0200-000011000000}"/>
    <hyperlink ref="C422:C449" r:id="rId22" display="Please refer to Colorado Division of Human Resources" xr:uid="{00000000-0004-0000-0200-000012000000}"/>
    <hyperlink ref="C450:C452" r:id="rId23" display="Please refer to Colorado Division of Human Resources" xr:uid="{00000000-0004-0000-0200-000013000000}"/>
    <hyperlink ref="S5" r:id="rId24" display="Family Medical Leave Act" xr:uid="{00000000-0004-0000-0200-000014000000}"/>
    <hyperlink ref="C346" r:id="rId25" xr:uid="{00000000-0004-0000-0200-000015000000}"/>
    <hyperlink ref="C332" r:id="rId26" xr:uid="{00000000-0004-0000-0200-000016000000}"/>
    <hyperlink ref="C335" r:id="rId27" xr:uid="{00000000-0004-0000-0200-000017000000}"/>
    <hyperlink ref="C333" r:id="rId28" xr:uid="{00000000-0004-0000-0200-000018000000}"/>
    <hyperlink ref="C334" r:id="rId29" xr:uid="{00000000-0004-0000-0200-000019000000}"/>
  </hyperlinks>
  <pageMargins left="0.25" right="0.17" top="0.5" bottom="0.19" header="0.22" footer="0.41"/>
  <pageSetup paperSize="17" scale="18" fitToHeight="0" pageOrder="overThenDown" orientation="landscape" r:id="rId30"/>
  <headerFooter alignWithMargins="0">
    <oddFooter>&amp;LUpdated 09/17/2009&amp;C&amp;P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CFB87C"/>
    <pageSetUpPr fitToPage="1"/>
  </sheetPr>
  <dimension ref="A1:CF74"/>
  <sheetViews>
    <sheetView zoomScale="90" zoomScaleNormal="90" workbookViewId="0">
      <pane ySplit="5" topLeftCell="A6" activePane="bottomLeft" state="frozen"/>
      <selection pane="bottomLeft" activeCell="A6" sqref="A6:B6"/>
    </sheetView>
  </sheetViews>
  <sheetFormatPr defaultColWidth="9" defaultRowHeight="11"/>
  <cols>
    <col min="1" max="1" width="18.4140625" style="3" customWidth="1"/>
    <col min="2" max="2" width="16.9140625" style="2" customWidth="1"/>
    <col min="3" max="3" width="104.08203125" style="1" customWidth="1"/>
    <col min="4" max="4" width="20.1640625" style="2" customWidth="1"/>
    <col min="5" max="5" width="12.4140625" style="2" customWidth="1"/>
    <col min="6" max="7" width="14.1640625" style="2" customWidth="1"/>
    <col min="8" max="8" width="12.4140625" style="2" customWidth="1"/>
    <col min="9" max="9" width="18.4140625" style="2" customWidth="1"/>
    <col min="10" max="10" width="13.9140625" style="2" customWidth="1"/>
    <col min="11" max="11" width="7.5" style="2" customWidth="1"/>
    <col min="12" max="12" width="10.5" style="2" customWidth="1"/>
    <col min="13" max="14" width="11.6640625" style="2" customWidth="1"/>
    <col min="15" max="15" width="15.9140625" style="2" customWidth="1"/>
    <col min="16" max="16" width="16.1640625" style="2" customWidth="1"/>
    <col min="17" max="17" width="14.4140625" style="2" customWidth="1"/>
    <col min="18" max="18" width="12.5" style="2" customWidth="1"/>
    <col min="19" max="19" width="11.5" style="2" customWidth="1"/>
    <col min="20" max="27" width="0" style="2" hidden="1" customWidth="1"/>
    <col min="28" max="28" width="9" style="2"/>
    <col min="29" max="29" width="0" style="2" hidden="1" customWidth="1"/>
    <col min="30" max="30" width="9" style="2"/>
    <col min="31" max="31" width="0" style="2" hidden="1" customWidth="1"/>
    <col min="32" max="32" width="9" style="2"/>
    <col min="33" max="33" width="12" style="2" customWidth="1"/>
    <col min="34" max="34" width="9" style="2"/>
    <col min="35" max="59" width="0" style="2" hidden="1" customWidth="1"/>
    <col min="60" max="60" width="9" style="2"/>
    <col min="61" max="61" width="9" style="2" customWidth="1"/>
    <col min="62" max="16384" width="9" style="2"/>
  </cols>
  <sheetData>
    <row r="1" spans="1:84" ht="71.25" customHeight="1">
      <c r="A1" s="370" t="s">
        <v>2375</v>
      </c>
      <c r="B1" s="370"/>
      <c r="C1" s="370"/>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row>
    <row r="2" spans="1:84" ht="18">
      <c r="A2" s="353" t="s">
        <v>2829</v>
      </c>
      <c r="B2" s="354"/>
      <c r="C2" s="372"/>
      <c r="D2" s="372"/>
      <c r="E2" s="372"/>
      <c r="F2" s="372"/>
      <c r="G2" s="372"/>
      <c r="H2" s="372"/>
      <c r="I2" s="372"/>
      <c r="J2" s="372"/>
      <c r="K2" s="372"/>
      <c r="L2" s="372"/>
      <c r="M2" s="372"/>
      <c r="N2" s="372"/>
      <c r="O2" s="372"/>
      <c r="P2" s="372"/>
      <c r="Q2" s="372"/>
      <c r="R2" s="372"/>
      <c r="S2" s="372"/>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row>
    <row r="3" spans="1:84" ht="19.5" customHeight="1">
      <c r="A3" s="353" t="s">
        <v>2853</v>
      </c>
      <c r="B3" s="354"/>
      <c r="C3" s="372"/>
      <c r="D3" s="372"/>
      <c r="E3" s="372"/>
      <c r="F3" s="372"/>
      <c r="G3" s="372"/>
      <c r="H3" s="372"/>
      <c r="I3" s="372"/>
      <c r="J3" s="372"/>
      <c r="K3" s="372"/>
      <c r="L3" s="372"/>
      <c r="M3" s="372"/>
      <c r="N3" s="372"/>
      <c r="O3" s="372"/>
      <c r="P3" s="372"/>
      <c r="Q3" s="372"/>
      <c r="R3" s="372"/>
      <c r="S3" s="372"/>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row>
    <row r="4" spans="1:84" s="324" customFormat="1" ht="98">
      <c r="A4" s="358" t="s">
        <v>1</v>
      </c>
      <c r="B4" s="358"/>
      <c r="C4" s="358"/>
      <c r="D4" s="226" t="s">
        <v>2376</v>
      </c>
      <c r="E4" s="359" t="s">
        <v>1227</v>
      </c>
      <c r="F4" s="359"/>
      <c r="G4" s="227" t="s">
        <v>2377</v>
      </c>
      <c r="H4" s="226" t="s">
        <v>2763</v>
      </c>
      <c r="I4" s="227" t="s">
        <v>5</v>
      </c>
      <c r="J4" s="359" t="s">
        <v>6</v>
      </c>
      <c r="K4" s="359"/>
      <c r="L4" s="359"/>
      <c r="M4" s="359" t="s">
        <v>7</v>
      </c>
      <c r="N4" s="359"/>
      <c r="O4" s="359" t="s">
        <v>8</v>
      </c>
      <c r="P4" s="359"/>
      <c r="Q4" s="359" t="s">
        <v>9</v>
      </c>
      <c r="R4" s="359"/>
      <c r="S4" s="227" t="s">
        <v>10</v>
      </c>
      <c r="T4" s="384" t="s">
        <v>11</v>
      </c>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4"/>
      <c r="BA4" s="384"/>
      <c r="BB4" s="384"/>
      <c r="BC4" s="384"/>
      <c r="BD4" s="384"/>
      <c r="BE4" s="384"/>
      <c r="BF4" s="384"/>
      <c r="BG4" s="384"/>
      <c r="BH4" s="384"/>
      <c r="BI4" s="384"/>
      <c r="BJ4" s="8"/>
      <c r="BK4" s="8"/>
      <c r="BL4" s="8"/>
      <c r="BM4" s="8"/>
      <c r="BN4" s="8"/>
      <c r="BO4" s="8"/>
      <c r="BP4" s="8"/>
      <c r="BQ4" s="8"/>
      <c r="BR4" s="8"/>
      <c r="BS4" s="8"/>
    </row>
    <row r="5" spans="1:84" s="115" customFormat="1" ht="104.25" customHeight="1" thickBot="1">
      <c r="A5" s="243" t="s">
        <v>12</v>
      </c>
      <c r="B5" s="243" t="s">
        <v>13</v>
      </c>
      <c r="C5" s="231" t="s">
        <v>14</v>
      </c>
      <c r="D5" s="162" t="s">
        <v>15</v>
      </c>
      <c r="E5" s="243" t="s">
        <v>16</v>
      </c>
      <c r="F5" s="243" t="s">
        <v>17</v>
      </c>
      <c r="G5" s="243" t="s">
        <v>18</v>
      </c>
      <c r="H5" s="165" t="s">
        <v>19</v>
      </c>
      <c r="I5" s="243" t="s">
        <v>20</v>
      </c>
      <c r="J5" s="243" t="s">
        <v>1231</v>
      </c>
      <c r="K5" s="243" t="s">
        <v>3769</v>
      </c>
      <c r="L5" s="243" t="s">
        <v>23</v>
      </c>
      <c r="M5" s="243" t="s">
        <v>3770</v>
      </c>
      <c r="N5" s="243" t="s">
        <v>3771</v>
      </c>
      <c r="O5" s="243" t="s">
        <v>26</v>
      </c>
      <c r="P5" s="243" t="s">
        <v>27</v>
      </c>
      <c r="Q5" s="243" t="s">
        <v>314</v>
      </c>
      <c r="R5" s="243" t="s">
        <v>315</v>
      </c>
      <c r="S5" s="176" t="s">
        <v>32</v>
      </c>
      <c r="T5" s="67" t="s">
        <v>33</v>
      </c>
      <c r="U5" s="67" t="s">
        <v>34</v>
      </c>
      <c r="V5" s="67" t="s">
        <v>35</v>
      </c>
      <c r="W5" s="67" t="s">
        <v>36</v>
      </c>
      <c r="X5" s="67" t="s">
        <v>37</v>
      </c>
      <c r="Y5" s="67" t="s">
        <v>38</v>
      </c>
      <c r="Z5" s="67" t="s">
        <v>39</v>
      </c>
      <c r="AA5" s="67" t="s">
        <v>40</v>
      </c>
      <c r="AB5" s="67" t="s">
        <v>41</v>
      </c>
      <c r="AC5" s="67" t="s">
        <v>42</v>
      </c>
      <c r="AD5" s="67" t="s">
        <v>43</v>
      </c>
      <c r="AE5" s="67" t="s">
        <v>2381</v>
      </c>
      <c r="AF5" s="67" t="s">
        <v>44</v>
      </c>
      <c r="AG5" s="67" t="s">
        <v>45</v>
      </c>
      <c r="AH5" s="67" t="s">
        <v>46</v>
      </c>
      <c r="AI5" s="67" t="s">
        <v>47</v>
      </c>
      <c r="AJ5" s="67" t="s">
        <v>48</v>
      </c>
      <c r="AK5" s="67" t="s">
        <v>49</v>
      </c>
      <c r="AL5" s="67" t="s">
        <v>50</v>
      </c>
      <c r="AM5" s="67" t="s">
        <v>50</v>
      </c>
      <c r="AN5" s="67" t="s">
        <v>50</v>
      </c>
      <c r="AO5" s="67" t="s">
        <v>50</v>
      </c>
      <c r="AP5" s="67" t="s">
        <v>50</v>
      </c>
      <c r="AQ5" s="67" t="s">
        <v>50</v>
      </c>
      <c r="AR5" s="67" t="s">
        <v>50</v>
      </c>
      <c r="AS5" s="67" t="s">
        <v>50</v>
      </c>
      <c r="AT5" s="67" t="s">
        <v>50</v>
      </c>
      <c r="AU5" s="67" t="s">
        <v>50</v>
      </c>
      <c r="AV5" s="67" t="s">
        <v>50</v>
      </c>
      <c r="AW5" s="67" t="s">
        <v>50</v>
      </c>
      <c r="AX5" s="67" t="s">
        <v>50</v>
      </c>
      <c r="AY5" s="67" t="s">
        <v>50</v>
      </c>
      <c r="AZ5" s="67" t="s">
        <v>50</v>
      </c>
      <c r="BA5" s="67" t="s">
        <v>50</v>
      </c>
      <c r="BB5" s="67" t="s">
        <v>50</v>
      </c>
      <c r="BC5" s="67" t="s">
        <v>50</v>
      </c>
      <c r="BD5" s="67" t="s">
        <v>50</v>
      </c>
      <c r="BE5" s="67" t="s">
        <v>50</v>
      </c>
      <c r="BF5" s="67" t="s">
        <v>50</v>
      </c>
      <c r="BG5" s="67" t="s">
        <v>50</v>
      </c>
      <c r="BH5" s="67" t="s">
        <v>71</v>
      </c>
      <c r="BI5" s="67" t="s">
        <v>72</v>
      </c>
      <c r="BJ5" s="8"/>
      <c r="BK5" s="8"/>
      <c r="BL5" s="8"/>
      <c r="BM5" s="8"/>
      <c r="BN5" s="8"/>
      <c r="BO5" s="8"/>
      <c r="BP5" s="8"/>
      <c r="BQ5" s="8"/>
      <c r="BR5" s="8"/>
      <c r="BS5" s="8"/>
      <c r="BT5" s="8"/>
      <c r="BU5" s="8"/>
      <c r="BV5" s="8"/>
      <c r="BW5" s="8"/>
      <c r="BX5" s="8"/>
      <c r="BY5" s="8"/>
      <c r="BZ5" s="8"/>
      <c r="CA5" s="8"/>
      <c r="CB5" s="8"/>
      <c r="CC5" s="8"/>
      <c r="CD5" s="8"/>
      <c r="CE5" s="8"/>
      <c r="CF5" s="8"/>
    </row>
    <row r="6" spans="1:84" s="33" customFormat="1" ht="17" thickBot="1">
      <c r="A6" s="399" t="s">
        <v>2382</v>
      </c>
      <c r="B6" s="400"/>
      <c r="C6" s="233"/>
      <c r="D6" s="234"/>
      <c r="E6" s="234"/>
      <c r="F6" s="397"/>
      <c r="G6" s="398"/>
      <c r="H6" s="397"/>
      <c r="I6" s="398"/>
      <c r="J6" s="398"/>
      <c r="K6" s="397"/>
      <c r="L6" s="398"/>
      <c r="M6" s="398"/>
      <c r="N6" s="397"/>
      <c r="O6" s="397"/>
      <c r="P6" s="233"/>
      <c r="Q6" s="234"/>
      <c r="R6" s="397"/>
      <c r="S6" s="397"/>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8"/>
      <c r="BK6" s="8"/>
      <c r="BL6" s="8"/>
      <c r="BM6" s="8"/>
      <c r="BN6" s="8"/>
      <c r="BO6" s="8"/>
      <c r="BP6" s="8"/>
      <c r="BQ6" s="8"/>
      <c r="BR6" s="8"/>
      <c r="BS6" s="8"/>
      <c r="BT6" s="8"/>
      <c r="BU6" s="8"/>
      <c r="BV6" s="8"/>
      <c r="BW6" s="8"/>
      <c r="BX6" s="8"/>
      <c r="BY6" s="8"/>
      <c r="BZ6" s="8"/>
      <c r="CA6" s="8"/>
      <c r="CB6" s="8"/>
      <c r="CC6" s="8"/>
      <c r="CD6" s="8"/>
      <c r="CE6" s="8"/>
      <c r="CF6" s="8"/>
    </row>
    <row r="7" spans="1:84" s="10" customFormat="1" ht="101.4" customHeight="1">
      <c r="A7" s="35">
        <v>2582</v>
      </c>
      <c r="B7" s="229" t="s">
        <v>2383</v>
      </c>
      <c r="C7" s="325" t="s">
        <v>2384</v>
      </c>
      <c r="D7" s="392" t="s">
        <v>77</v>
      </c>
      <c r="E7" s="363"/>
      <c r="F7" s="363"/>
      <c r="G7" s="363"/>
      <c r="H7" s="393"/>
      <c r="I7" s="169" t="s">
        <v>75</v>
      </c>
      <c r="J7" s="169" t="s">
        <v>77</v>
      </c>
      <c r="K7" s="169" t="s">
        <v>77</v>
      </c>
      <c r="L7" s="171" t="s">
        <v>77</v>
      </c>
      <c r="M7" s="169" t="s">
        <v>2385</v>
      </c>
      <c r="N7" s="169" t="s">
        <v>2385</v>
      </c>
      <c r="O7" s="169" t="s">
        <v>2385</v>
      </c>
      <c r="P7" s="169" t="s">
        <v>2385</v>
      </c>
      <c r="Q7" s="171" t="s">
        <v>77</v>
      </c>
      <c r="R7" s="171" t="s">
        <v>77</v>
      </c>
      <c r="S7" s="171" t="s">
        <v>75</v>
      </c>
      <c r="T7" s="170">
        <v>42186</v>
      </c>
      <c r="U7" s="171" t="s">
        <v>81</v>
      </c>
      <c r="V7" s="171" t="s">
        <v>2386</v>
      </c>
      <c r="W7" s="171" t="s">
        <v>2387</v>
      </c>
      <c r="X7" s="171" t="s">
        <v>83</v>
      </c>
      <c r="Y7" s="171" t="s">
        <v>827</v>
      </c>
      <c r="Z7" s="171" t="s">
        <v>747</v>
      </c>
      <c r="AA7" s="171" t="s">
        <v>85</v>
      </c>
      <c r="AB7" s="172">
        <v>1</v>
      </c>
      <c r="AC7" s="171" t="s">
        <v>86</v>
      </c>
      <c r="AD7" s="171" t="s">
        <v>202</v>
      </c>
      <c r="AE7" s="171" t="s">
        <v>2388</v>
      </c>
      <c r="AF7" s="171" t="s">
        <v>2389</v>
      </c>
      <c r="AG7" s="171" t="s">
        <v>136</v>
      </c>
      <c r="AH7" s="202" t="s">
        <v>77</v>
      </c>
      <c r="AI7" s="146" t="s">
        <v>77</v>
      </c>
      <c r="AJ7" s="146" t="s">
        <v>77</v>
      </c>
      <c r="AK7" s="146" t="s">
        <v>77</v>
      </c>
      <c r="AL7" s="146" t="s">
        <v>92</v>
      </c>
      <c r="AM7" s="146"/>
      <c r="AN7" s="146" t="s">
        <v>92</v>
      </c>
      <c r="AO7" s="146" t="s">
        <v>90</v>
      </c>
      <c r="AP7" s="146" t="s">
        <v>91</v>
      </c>
      <c r="AQ7" s="146" t="s">
        <v>92</v>
      </c>
      <c r="AR7" s="146" t="s">
        <v>77</v>
      </c>
      <c r="AS7" s="146" t="s">
        <v>77</v>
      </c>
      <c r="AT7" s="146" t="s">
        <v>77</v>
      </c>
      <c r="AU7" s="145">
        <v>41208</v>
      </c>
      <c r="AV7" s="146" t="s">
        <v>88</v>
      </c>
      <c r="AW7" s="146" t="s">
        <v>81</v>
      </c>
      <c r="AX7" s="146" t="s">
        <v>77</v>
      </c>
      <c r="AY7" s="146" t="s">
        <v>77</v>
      </c>
      <c r="AZ7" s="146" t="s">
        <v>75</v>
      </c>
      <c r="BA7" s="146" t="s">
        <v>77</v>
      </c>
      <c r="BB7" s="146" t="s">
        <v>93</v>
      </c>
      <c r="BC7" s="145">
        <v>41208</v>
      </c>
      <c r="BD7" s="147" t="s">
        <v>2390</v>
      </c>
      <c r="BE7" s="146" t="s">
        <v>94</v>
      </c>
      <c r="BF7" s="148">
        <v>42233.834166666667</v>
      </c>
      <c r="BG7" s="146" t="s">
        <v>77</v>
      </c>
      <c r="BH7" s="35" t="s">
        <v>203</v>
      </c>
      <c r="BI7" s="35" t="s">
        <v>204</v>
      </c>
    </row>
    <row r="8" spans="1:84" s="10" customFormat="1" ht="103.25" customHeight="1">
      <c r="A8" s="37">
        <v>2702</v>
      </c>
      <c r="B8" s="167" t="s">
        <v>2395</v>
      </c>
      <c r="C8" s="167" t="s">
        <v>2396</v>
      </c>
      <c r="D8" s="394" t="s">
        <v>77</v>
      </c>
      <c r="E8" s="395"/>
      <c r="F8" s="395"/>
      <c r="G8" s="395"/>
      <c r="H8" s="396"/>
      <c r="I8" s="167" t="s">
        <v>75</v>
      </c>
      <c r="J8" s="167" t="s">
        <v>77</v>
      </c>
      <c r="K8" s="167" t="s">
        <v>77</v>
      </c>
      <c r="L8" s="168" t="s">
        <v>77</v>
      </c>
      <c r="M8" s="169" t="s">
        <v>2385</v>
      </c>
      <c r="N8" s="169" t="s">
        <v>2385</v>
      </c>
      <c r="O8" s="169" t="s">
        <v>2385</v>
      </c>
      <c r="P8" s="169" t="s">
        <v>2385</v>
      </c>
      <c r="Q8" s="168" t="s">
        <v>77</v>
      </c>
      <c r="R8" s="168" t="s">
        <v>77</v>
      </c>
      <c r="S8" s="168" t="s">
        <v>75</v>
      </c>
      <c r="T8" s="173">
        <v>42186</v>
      </c>
      <c r="U8" s="168" t="s">
        <v>81</v>
      </c>
      <c r="V8" s="168" t="s">
        <v>2397</v>
      </c>
      <c r="W8" s="168" t="s">
        <v>2398</v>
      </c>
      <c r="X8" s="168" t="s">
        <v>83</v>
      </c>
      <c r="Y8" s="168" t="s">
        <v>2399</v>
      </c>
      <c r="Z8" s="168" t="s">
        <v>901</v>
      </c>
      <c r="AA8" s="168" t="s">
        <v>85</v>
      </c>
      <c r="AB8" s="174">
        <v>1</v>
      </c>
      <c r="AC8" s="168" t="s">
        <v>86</v>
      </c>
      <c r="AD8" s="168" t="s">
        <v>202</v>
      </c>
      <c r="AE8" s="168" t="s">
        <v>2388</v>
      </c>
      <c r="AF8" s="168" t="s">
        <v>837</v>
      </c>
      <c r="AG8" s="168" t="s">
        <v>136</v>
      </c>
      <c r="AH8" s="202" t="s">
        <v>77</v>
      </c>
      <c r="AI8" s="25" t="s">
        <v>77</v>
      </c>
      <c r="AJ8" s="25" t="s">
        <v>77</v>
      </c>
      <c r="AK8" s="25" t="s">
        <v>77</v>
      </c>
      <c r="AL8" s="25" t="s">
        <v>92</v>
      </c>
      <c r="AM8" s="25"/>
      <c r="AN8" s="25" t="s">
        <v>92</v>
      </c>
      <c r="AO8" s="25" t="s">
        <v>90</v>
      </c>
      <c r="AP8" s="25" t="s">
        <v>91</v>
      </c>
      <c r="AQ8" s="25" t="s">
        <v>92</v>
      </c>
      <c r="AR8" s="25" t="s">
        <v>77</v>
      </c>
      <c r="AS8" s="25" t="s">
        <v>77</v>
      </c>
      <c r="AT8" s="25" t="s">
        <v>77</v>
      </c>
      <c r="AU8" s="52">
        <v>41208</v>
      </c>
      <c r="AV8" s="25" t="s">
        <v>88</v>
      </c>
      <c r="AW8" s="25" t="s">
        <v>81</v>
      </c>
      <c r="AX8" s="25" t="s">
        <v>77</v>
      </c>
      <c r="AY8" s="25" t="s">
        <v>77</v>
      </c>
      <c r="AZ8" s="25" t="s">
        <v>75</v>
      </c>
      <c r="BA8" s="25" t="s">
        <v>77</v>
      </c>
      <c r="BB8" s="25" t="s">
        <v>93</v>
      </c>
      <c r="BC8" s="52">
        <v>41208</v>
      </c>
      <c r="BD8" s="50"/>
      <c r="BE8" s="25" t="s">
        <v>94</v>
      </c>
      <c r="BF8" s="54">
        <v>42233.834189814814</v>
      </c>
      <c r="BG8" s="25" t="s">
        <v>77</v>
      </c>
      <c r="BH8" s="37" t="s">
        <v>203</v>
      </c>
      <c r="BI8" s="37" t="s">
        <v>204</v>
      </c>
    </row>
    <row r="9" spans="1:84" s="10" customFormat="1" ht="94.75" customHeight="1">
      <c r="A9" s="247" t="s">
        <v>2400</v>
      </c>
      <c r="B9" s="247" t="s">
        <v>2401</v>
      </c>
      <c r="C9" s="247" t="s">
        <v>2402</v>
      </c>
      <c r="D9" s="394" t="s">
        <v>77</v>
      </c>
      <c r="E9" s="395"/>
      <c r="F9" s="395"/>
      <c r="G9" s="395"/>
      <c r="H9" s="396"/>
      <c r="I9" s="247" t="s">
        <v>75</v>
      </c>
      <c r="J9" s="247" t="s">
        <v>77</v>
      </c>
      <c r="K9" s="247" t="s">
        <v>75</v>
      </c>
      <c r="L9" s="247" t="s">
        <v>77</v>
      </c>
      <c r="M9" s="169" t="s">
        <v>77</v>
      </c>
      <c r="N9" s="247" t="s">
        <v>2385</v>
      </c>
      <c r="O9" s="247" t="s">
        <v>75</v>
      </c>
      <c r="P9" s="247" t="s">
        <v>75</v>
      </c>
      <c r="Q9" s="247" t="s">
        <v>77</v>
      </c>
      <c r="R9" s="247" t="s">
        <v>77</v>
      </c>
      <c r="S9" s="247" t="s">
        <v>75</v>
      </c>
      <c r="T9" s="247" t="s">
        <v>77</v>
      </c>
      <c r="U9" s="158">
        <v>42186</v>
      </c>
      <c r="V9" s="247" t="s">
        <v>81</v>
      </c>
      <c r="W9" s="247" t="s">
        <v>2403</v>
      </c>
      <c r="X9" s="247" t="s">
        <v>2404</v>
      </c>
      <c r="Y9" s="247" t="s">
        <v>83</v>
      </c>
      <c r="Z9" s="247" t="s">
        <v>2399</v>
      </c>
      <c r="AA9" s="247" t="s">
        <v>901</v>
      </c>
      <c r="AB9" s="159">
        <v>1</v>
      </c>
      <c r="AC9" s="167" t="s">
        <v>86</v>
      </c>
      <c r="AD9" s="247" t="s">
        <v>126</v>
      </c>
      <c r="AE9" s="247">
        <v>8868</v>
      </c>
      <c r="AF9" s="247" t="s">
        <v>2389</v>
      </c>
      <c r="AG9" s="247" t="s">
        <v>136</v>
      </c>
      <c r="AH9" s="247" t="s">
        <v>77</v>
      </c>
      <c r="AI9" s="247" t="s">
        <v>77</v>
      </c>
      <c r="AJ9" s="247" t="s">
        <v>77</v>
      </c>
      <c r="AK9" s="247" t="s">
        <v>77</v>
      </c>
      <c r="AL9" s="247" t="s">
        <v>77</v>
      </c>
      <c r="AM9" s="247"/>
      <c r="AN9" s="247" t="s">
        <v>77</v>
      </c>
      <c r="AO9" s="247" t="s">
        <v>90</v>
      </c>
      <c r="AP9" s="247" t="s">
        <v>91</v>
      </c>
      <c r="AQ9" s="247" t="s">
        <v>92</v>
      </c>
      <c r="AR9" s="247" t="s">
        <v>77</v>
      </c>
      <c r="AS9" s="247" t="s">
        <v>77</v>
      </c>
      <c r="AT9" s="247" t="s">
        <v>77</v>
      </c>
      <c r="AU9" s="158">
        <v>37714</v>
      </c>
      <c r="AV9" s="247" t="s">
        <v>88</v>
      </c>
      <c r="AW9" s="247" t="s">
        <v>81</v>
      </c>
      <c r="AX9" s="247" t="s">
        <v>77</v>
      </c>
      <c r="AY9" s="247" t="s">
        <v>77</v>
      </c>
      <c r="AZ9" s="247" t="s">
        <v>75</v>
      </c>
      <c r="BA9" s="247" t="s">
        <v>77</v>
      </c>
      <c r="BB9" s="247" t="s">
        <v>93</v>
      </c>
      <c r="BC9" s="158">
        <v>37714</v>
      </c>
      <c r="BD9" s="247"/>
      <c r="BE9" s="247" t="s">
        <v>94</v>
      </c>
      <c r="BF9" s="160">
        <v>42233.838159722225</v>
      </c>
      <c r="BG9" s="247" t="s">
        <v>77</v>
      </c>
      <c r="BH9" s="37" t="s">
        <v>203</v>
      </c>
      <c r="BI9" s="247" t="s">
        <v>1240</v>
      </c>
    </row>
    <row r="10" spans="1:84" s="10" customFormat="1" ht="24" customHeight="1">
      <c r="A10" s="382" t="s">
        <v>2405</v>
      </c>
      <c r="B10" s="382"/>
      <c r="C10" s="382"/>
      <c r="D10" s="223"/>
      <c r="E10" s="223"/>
      <c r="F10" s="223"/>
      <c r="G10" s="223"/>
      <c r="H10" s="223"/>
      <c r="I10" s="223"/>
      <c r="J10" s="223"/>
      <c r="K10" s="223"/>
      <c r="L10" s="223"/>
      <c r="M10" s="223"/>
      <c r="N10" s="223"/>
      <c r="O10" s="223"/>
      <c r="P10" s="223"/>
      <c r="Q10" s="223"/>
      <c r="R10" s="223"/>
      <c r="S10" s="223"/>
      <c r="T10" s="223"/>
      <c r="U10" s="304"/>
      <c r="V10" s="223"/>
      <c r="W10" s="223"/>
      <c r="X10" s="223"/>
      <c r="Y10" s="223"/>
      <c r="Z10" s="223"/>
      <c r="AA10" s="223"/>
      <c r="AB10" s="305"/>
      <c r="AC10" s="223"/>
      <c r="AD10" s="223"/>
      <c r="AE10" s="223"/>
      <c r="AF10" s="223"/>
      <c r="AG10" s="223"/>
      <c r="AH10" s="223"/>
      <c r="AI10" s="223"/>
      <c r="AJ10" s="223"/>
      <c r="AK10" s="223"/>
      <c r="AL10" s="223"/>
      <c r="AM10" s="223"/>
      <c r="AN10" s="223"/>
      <c r="AO10" s="223"/>
      <c r="AP10" s="223"/>
      <c r="AQ10" s="223"/>
      <c r="AR10" s="223"/>
      <c r="AS10" s="223"/>
      <c r="AT10" s="223"/>
      <c r="AU10" s="304"/>
      <c r="AV10" s="223"/>
      <c r="AW10" s="223"/>
      <c r="AX10" s="223"/>
      <c r="AY10" s="223"/>
      <c r="AZ10" s="223"/>
      <c r="BA10" s="223"/>
      <c r="BB10" s="223"/>
      <c r="BC10" s="304"/>
      <c r="BD10" s="223"/>
      <c r="BE10" s="223"/>
      <c r="BF10" s="335"/>
      <c r="BG10" s="223"/>
      <c r="BH10" s="223"/>
      <c r="BI10" s="223"/>
    </row>
    <row r="11" spans="1:84" s="10" customFormat="1" ht="17.5">
      <c r="A11" s="350" t="s">
        <v>306</v>
      </c>
      <c r="B11" s="350"/>
      <c r="C11" s="350"/>
      <c r="D11" s="223"/>
      <c r="E11" s="223"/>
      <c r="F11" s="223"/>
      <c r="G11" s="223"/>
      <c r="H11" s="223"/>
      <c r="I11" s="223"/>
      <c r="J11" s="223"/>
      <c r="K11" s="223"/>
      <c r="L11" s="223"/>
      <c r="M11" s="223"/>
      <c r="N11" s="223"/>
      <c r="O11" s="223"/>
      <c r="P11" s="223"/>
      <c r="Q11" s="223"/>
      <c r="R11" s="223"/>
      <c r="S11" s="223"/>
      <c r="T11" s="223"/>
      <c r="U11" s="304"/>
      <c r="V11" s="223"/>
      <c r="W11" s="223"/>
      <c r="X11" s="223"/>
      <c r="Y11" s="223"/>
      <c r="Z11" s="223"/>
      <c r="AA11" s="223"/>
      <c r="AB11" s="305"/>
      <c r="AC11" s="223"/>
      <c r="AD11" s="223"/>
      <c r="AE11" s="223"/>
      <c r="AF11" s="223"/>
      <c r="AG11" s="223"/>
      <c r="AH11" s="223"/>
      <c r="AI11" s="223"/>
      <c r="AJ11" s="223"/>
      <c r="AK11" s="223"/>
      <c r="AL11" s="223"/>
      <c r="AM11" s="223"/>
      <c r="AN11" s="223"/>
      <c r="AO11" s="223"/>
      <c r="AP11" s="223"/>
      <c r="AQ11" s="223"/>
      <c r="AR11" s="223"/>
      <c r="AS11" s="223"/>
      <c r="AT11" s="223"/>
      <c r="AU11" s="304"/>
      <c r="AV11" s="223"/>
      <c r="AW11" s="223"/>
      <c r="AX11" s="223"/>
      <c r="AY11" s="223"/>
      <c r="AZ11" s="223"/>
      <c r="BA11" s="223"/>
      <c r="BB11" s="223"/>
      <c r="BC11" s="304"/>
      <c r="BD11" s="223"/>
      <c r="BE11" s="223"/>
      <c r="BF11" s="335"/>
      <c r="BG11" s="223"/>
      <c r="BH11" s="223"/>
      <c r="BI11" s="223"/>
    </row>
    <row r="12" spans="1:84" s="8" customFormat="1" ht="17.5">
      <c r="A12" s="369" t="s">
        <v>2406</v>
      </c>
      <c r="B12" s="369"/>
      <c r="C12" s="369"/>
    </row>
    <row r="13" spans="1:84" s="8" customFormat="1" ht="17.5">
      <c r="A13" s="369" t="s">
        <v>2407</v>
      </c>
      <c r="B13" s="369"/>
      <c r="C13" s="369"/>
    </row>
    <row r="51" spans="1:3">
      <c r="A51" s="5"/>
      <c r="C51" s="4"/>
    </row>
    <row r="52" spans="1:3">
      <c r="A52" s="5"/>
      <c r="C52" s="4"/>
    </row>
    <row r="53" spans="1:3">
      <c r="A53" s="5"/>
      <c r="C53" s="4"/>
    </row>
    <row r="54" spans="1:3">
      <c r="A54" s="5"/>
      <c r="C54" s="4"/>
    </row>
    <row r="55" spans="1:3">
      <c r="A55" s="5"/>
      <c r="C55" s="4"/>
    </row>
    <row r="56" spans="1:3">
      <c r="A56" s="5"/>
      <c r="C56" s="4"/>
    </row>
    <row r="57" spans="1:3">
      <c r="A57" s="5"/>
      <c r="C57" s="4"/>
    </row>
    <row r="58" spans="1:3">
      <c r="A58" s="5"/>
      <c r="C58" s="4"/>
    </row>
    <row r="59" spans="1:3">
      <c r="A59" s="5"/>
      <c r="C59" s="4"/>
    </row>
    <row r="60" spans="1:3">
      <c r="A60" s="5"/>
      <c r="C60" s="4"/>
    </row>
    <row r="61" spans="1:3">
      <c r="A61" s="5"/>
      <c r="C61" s="4"/>
    </row>
    <row r="62" spans="1:3">
      <c r="A62" s="5"/>
      <c r="C62" s="4"/>
    </row>
    <row r="63" spans="1:3">
      <c r="A63" s="5"/>
      <c r="C63" s="4"/>
    </row>
    <row r="64" spans="1:3">
      <c r="A64" s="5"/>
      <c r="C64" s="4"/>
    </row>
    <row r="65" spans="1:3">
      <c r="A65" s="5"/>
      <c r="C65" s="4"/>
    </row>
    <row r="66" spans="1:3">
      <c r="A66" s="5"/>
      <c r="C66" s="4"/>
    </row>
    <row r="67" spans="1:3">
      <c r="A67" s="5"/>
      <c r="C67" s="4"/>
    </row>
    <row r="68" spans="1:3">
      <c r="A68" s="5"/>
      <c r="C68" s="4"/>
    </row>
    <row r="69" spans="1:3">
      <c r="A69" s="5"/>
      <c r="C69" s="4"/>
    </row>
    <row r="70" spans="1:3">
      <c r="A70" s="5"/>
      <c r="C70" s="4"/>
    </row>
    <row r="71" spans="1:3">
      <c r="A71" s="5"/>
      <c r="C71" s="4"/>
    </row>
    <row r="72" spans="1:3">
      <c r="A72" s="5"/>
      <c r="C72" s="4"/>
    </row>
    <row r="73" spans="1:3">
      <c r="A73" s="5"/>
      <c r="C73" s="4"/>
    </row>
    <row r="74" spans="1:3">
      <c r="A74" s="5"/>
      <c r="C74" s="4"/>
    </row>
  </sheetData>
  <autoFilter ref="A5:BI5" xr:uid="{00000000-0009-0000-0000-000003000000}"/>
  <customSheetViews>
    <customSheetView guid="{0BE36C0D-59C2-41E1-BC68-AD002E211890}" showRuler="0">
      <pane xSplit="2" ySplit="5" topLeftCell="C6" activePane="bottomRight" state="frozen"/>
      <selection pane="bottomRight" activeCell="C13" sqref="C13:E13"/>
      <colBreaks count="1" manualBreakCount="1">
        <brk id="13" max="1048575" man="1"/>
      </col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C13" sqref="C13:E13"/>
      <colBreaks count="1" manualBreakCount="1">
        <brk id="13" max="1048575" man="1"/>
      </colBreaks>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6" activePane="bottomRight" state="frozen"/>
      <selection pane="bottomRight" activeCell="A7" sqref="A7"/>
      <colBreaks count="1" manualBreakCount="1">
        <brk id="13" max="1048575" man="1"/>
      </colBreaks>
      <pageMargins left="0" right="0" top="0" bottom="0" header="0" footer="0"/>
      <pageSetup scale="95" pageOrder="overThenDown" orientation="landscape" r:id="rId3"/>
      <headerFooter alignWithMargins="0">
        <oddFooter>&amp;L&amp;D&amp;C&amp;P of &amp;N&amp;R&amp;F</oddFooter>
      </headerFooter>
    </customSheetView>
  </customSheetViews>
  <mergeCells count="24">
    <mergeCell ref="C2:S3"/>
    <mergeCell ref="A1:BI1"/>
    <mergeCell ref="A4:C4"/>
    <mergeCell ref="E4:F4"/>
    <mergeCell ref="J4:L4"/>
    <mergeCell ref="M4:N4"/>
    <mergeCell ref="O4:P4"/>
    <mergeCell ref="Q4:R4"/>
    <mergeCell ref="T4:BI4"/>
    <mergeCell ref="A3:B3"/>
    <mergeCell ref="A2:B2"/>
    <mergeCell ref="R6:S6"/>
    <mergeCell ref="F6:G6"/>
    <mergeCell ref="H6:J6"/>
    <mergeCell ref="A6:B6"/>
    <mergeCell ref="K6:M6"/>
    <mergeCell ref="N6:O6"/>
    <mergeCell ref="A10:C10"/>
    <mergeCell ref="A12:C12"/>
    <mergeCell ref="A13:C13"/>
    <mergeCell ref="D7:H7"/>
    <mergeCell ref="D8:H8"/>
    <mergeCell ref="D9:H9"/>
    <mergeCell ref="A11:C11"/>
  </mergeCells>
  <phoneticPr fontId="0" type="noConversion"/>
  <hyperlinks>
    <hyperlink ref="S5" r:id="rId4" display="Family Medical Leave Act" xr:uid="{00000000-0004-0000-0300-000000000000}"/>
  </hyperlinks>
  <printOptions horizontalCentered="1"/>
  <pageMargins left="0.26" right="0.19" top="0.49" bottom="0.5" header="0.22" footer="0.19"/>
  <pageSetup paperSize="17" scale="65" fitToHeight="0" pageOrder="overThenDown" orientation="landscape" r:id="rId5"/>
  <headerFooter alignWithMargins="0">
    <oddFooter>&amp;LUpdated 09/17/2009&amp;C&amp;P of &amp;N&amp;R&amp;F</oddFooter>
  </headerFooter>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62F9E-6D09-4954-84A5-45DB4653DB53}">
  <sheetPr>
    <tabColor rgb="FFCFB87C"/>
    <pageSetUpPr fitToPage="1"/>
  </sheetPr>
  <dimension ref="A1:DXF84"/>
  <sheetViews>
    <sheetView zoomScale="90" zoomScaleNormal="90" workbookViewId="0">
      <pane ySplit="5" topLeftCell="A6" activePane="bottomLeft" state="frozen"/>
      <selection pane="bottomLeft" activeCell="A6" sqref="A6:B6"/>
    </sheetView>
  </sheetViews>
  <sheetFormatPr defaultColWidth="9" defaultRowHeight="11"/>
  <cols>
    <col min="1" max="1" width="18.4140625" style="3" customWidth="1"/>
    <col min="2" max="2" width="16.9140625" style="2" customWidth="1"/>
    <col min="3" max="3" width="104.08203125" style="1" customWidth="1"/>
    <col min="4" max="4" width="20.1640625" style="2" customWidth="1"/>
    <col min="5" max="5" width="12.4140625" style="2" customWidth="1"/>
    <col min="6" max="7" width="14.1640625" style="2" customWidth="1"/>
    <col min="8" max="8" width="12.4140625" style="2" customWidth="1"/>
    <col min="9" max="9" width="18.4140625" style="2" customWidth="1"/>
    <col min="10" max="10" width="13.9140625" style="2" customWidth="1"/>
    <col min="11" max="11" width="7.5" style="2" customWidth="1"/>
    <col min="12" max="12" width="10.5" style="2" customWidth="1"/>
    <col min="13" max="14" width="11.6640625" style="2" customWidth="1"/>
    <col min="15" max="15" width="15.9140625" style="2" customWidth="1"/>
    <col min="16" max="16" width="16.1640625" style="2" customWidth="1"/>
    <col min="17" max="17" width="14.4140625" style="2" customWidth="1"/>
    <col min="18" max="18" width="12.5" style="2" customWidth="1"/>
    <col min="19" max="19" width="11.5" style="2" customWidth="1"/>
    <col min="20" max="20" width="11.08203125" style="2" customWidth="1"/>
    <col min="21" max="21" width="13.4140625" style="2" customWidth="1"/>
    <col min="22" max="22" width="25.58203125" style="2" customWidth="1"/>
    <col min="23" max="23" width="12.6640625" style="2" customWidth="1"/>
    <col min="24" max="24" width="12.9140625" style="2" customWidth="1"/>
    <col min="25" max="25" width="13.4140625" style="2" customWidth="1"/>
    <col min="26" max="26" width="11.58203125" style="2" customWidth="1"/>
    <col min="27" max="27" width="18.58203125" style="2" customWidth="1"/>
    <col min="28" max="28" width="12.58203125" style="2" bestFit="1" customWidth="1"/>
    <col min="29" max="29" width="12.5" style="2" customWidth="1"/>
    <col min="30" max="30" width="12.9140625" style="2" bestFit="1" customWidth="1"/>
    <col min="31" max="32" width="12.4140625" style="2" bestFit="1" customWidth="1"/>
    <col min="33" max="33" width="15.9140625" style="2" bestFit="1" customWidth="1"/>
    <col min="34" max="37" width="12.58203125" style="2" customWidth="1"/>
    <col min="38" max="38" width="12.9140625" style="2" customWidth="1"/>
    <col min="39" max="39" width="13.4140625" style="2" customWidth="1"/>
    <col min="40" max="40" width="13.5" style="2" customWidth="1"/>
    <col min="41" max="41" width="13.4140625" style="2" customWidth="1"/>
    <col min="42" max="42" width="12.6640625" style="2" customWidth="1"/>
    <col min="43" max="43" width="13.5" style="2" customWidth="1"/>
    <col min="44" max="44" width="12.58203125" style="2" customWidth="1"/>
    <col min="45" max="45" width="13.4140625" style="2" customWidth="1"/>
    <col min="46" max="46" width="13.5" style="2" customWidth="1"/>
    <col min="47" max="47" width="13.08203125" style="2" customWidth="1"/>
    <col min="48" max="48" width="12.5" style="2" customWidth="1"/>
    <col min="49" max="49" width="13.5" style="2" customWidth="1"/>
    <col min="50" max="50" width="13" style="2" customWidth="1"/>
    <col min="51" max="51" width="13.5" style="2" customWidth="1"/>
    <col min="52" max="52" width="13.4140625" style="2" customWidth="1"/>
    <col min="53" max="53" width="13" style="2" customWidth="1"/>
    <col min="54" max="54" width="12.4140625" style="2" customWidth="1"/>
    <col min="55" max="55" width="12.58203125" style="2" customWidth="1"/>
    <col min="56" max="56" width="15.1640625" style="2" customWidth="1"/>
    <col min="57" max="59" width="9" style="2" customWidth="1"/>
    <col min="60" max="16384" width="9" style="2"/>
  </cols>
  <sheetData>
    <row r="1" spans="1:3334" ht="23">
      <c r="A1" s="370" t="s">
        <v>2375</v>
      </c>
      <c r="B1" s="370"/>
      <c r="C1" s="370"/>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row>
    <row r="2" spans="1:3334" ht="18">
      <c r="A2" s="353" t="s">
        <v>3748</v>
      </c>
      <c r="B2" s="354"/>
      <c r="C2" s="372"/>
      <c r="D2" s="372"/>
      <c r="E2" s="372"/>
      <c r="F2" s="372"/>
      <c r="G2" s="372"/>
      <c r="H2" s="372"/>
      <c r="I2" s="372"/>
      <c r="J2" s="372"/>
      <c r="K2" s="372"/>
      <c r="L2" s="372"/>
      <c r="M2" s="372"/>
      <c r="N2" s="372"/>
      <c r="O2" s="372"/>
      <c r="P2" s="372"/>
      <c r="Q2" s="372"/>
      <c r="R2" s="372"/>
      <c r="S2" s="372"/>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row>
    <row r="3" spans="1:3334" ht="18">
      <c r="A3" s="353" t="s">
        <v>3046</v>
      </c>
      <c r="B3" s="354"/>
      <c r="C3" s="372"/>
      <c r="D3" s="372"/>
      <c r="E3" s="372"/>
      <c r="F3" s="372"/>
      <c r="G3" s="372"/>
      <c r="H3" s="372"/>
      <c r="I3" s="372"/>
      <c r="J3" s="372"/>
      <c r="K3" s="372"/>
      <c r="L3" s="372"/>
      <c r="M3" s="372"/>
      <c r="N3" s="372"/>
      <c r="O3" s="372"/>
      <c r="P3" s="372"/>
      <c r="Q3" s="372"/>
      <c r="R3" s="372"/>
      <c r="S3" s="372"/>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row>
    <row r="4" spans="1:3334" s="149" customFormat="1" ht="98">
      <c r="A4" s="358" t="s">
        <v>1</v>
      </c>
      <c r="B4" s="358"/>
      <c r="C4" s="358"/>
      <c r="D4" s="226" t="s">
        <v>2376</v>
      </c>
      <c r="E4" s="359" t="s">
        <v>1227</v>
      </c>
      <c r="F4" s="359"/>
      <c r="G4" s="227" t="s">
        <v>2377</v>
      </c>
      <c r="H4" s="226" t="s">
        <v>2763</v>
      </c>
      <c r="I4" s="227" t="s">
        <v>5</v>
      </c>
      <c r="J4" s="359" t="s">
        <v>6</v>
      </c>
      <c r="K4" s="359"/>
      <c r="L4" s="359"/>
      <c r="M4" s="359" t="s">
        <v>7</v>
      </c>
      <c r="N4" s="359"/>
      <c r="O4" s="359" t="s">
        <v>8</v>
      </c>
      <c r="P4" s="359"/>
      <c r="Q4" s="359" t="s">
        <v>9</v>
      </c>
      <c r="R4" s="359"/>
      <c r="S4" s="227" t="s">
        <v>10</v>
      </c>
      <c r="T4" s="384" t="s">
        <v>11</v>
      </c>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4"/>
      <c r="BA4" s="384"/>
      <c r="BB4" s="384"/>
      <c r="BC4" s="384"/>
      <c r="BD4" s="384"/>
      <c r="BE4" s="384"/>
      <c r="BF4" s="384"/>
      <c r="BG4" s="384"/>
      <c r="BH4" s="2"/>
      <c r="BI4" s="2"/>
      <c r="BJ4" s="2"/>
      <c r="BK4" s="2"/>
      <c r="BL4" s="2"/>
      <c r="BM4" s="2"/>
      <c r="BN4" s="2"/>
      <c r="BO4" s="2"/>
      <c r="BP4" s="2"/>
      <c r="BQ4" s="2"/>
      <c r="BR4" s="300"/>
      <c r="BS4" s="300"/>
      <c r="BT4" s="300"/>
      <c r="BU4" s="300"/>
      <c r="BV4" s="300"/>
      <c r="BW4" s="300"/>
      <c r="BX4" s="300"/>
      <c r="BY4" s="300"/>
      <c r="BZ4" s="300"/>
      <c r="CA4" s="300"/>
      <c r="CB4" s="300"/>
      <c r="CC4" s="300"/>
      <c r="CD4" s="300"/>
      <c r="CE4" s="300"/>
      <c r="CF4" s="300"/>
      <c r="CG4" s="300"/>
      <c r="CH4" s="300"/>
      <c r="CI4" s="300"/>
      <c r="CJ4" s="300"/>
      <c r="CK4" s="300"/>
      <c r="CL4" s="300"/>
      <c r="CM4" s="300"/>
      <c r="CN4" s="300"/>
      <c r="CO4" s="300"/>
      <c r="CP4" s="300"/>
      <c r="CQ4" s="300"/>
      <c r="CR4" s="300"/>
      <c r="CS4" s="300"/>
      <c r="CT4" s="300"/>
      <c r="CU4" s="300"/>
      <c r="CV4" s="300"/>
      <c r="CW4" s="300"/>
      <c r="CX4" s="300"/>
      <c r="CY4" s="300"/>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c r="EP4" s="300"/>
      <c r="EQ4" s="300"/>
      <c r="ER4" s="300"/>
      <c r="ES4" s="300"/>
      <c r="ET4" s="300"/>
      <c r="EU4" s="300"/>
      <c r="EV4" s="300"/>
      <c r="EW4" s="300"/>
      <c r="EX4" s="300"/>
      <c r="EY4" s="300"/>
      <c r="EZ4" s="300"/>
      <c r="FA4" s="300"/>
      <c r="FB4" s="300"/>
      <c r="FC4" s="300"/>
      <c r="FD4" s="300"/>
      <c r="FE4" s="300"/>
      <c r="FF4" s="300"/>
      <c r="FG4" s="300"/>
      <c r="FH4" s="300"/>
      <c r="FI4" s="300"/>
      <c r="FJ4" s="300"/>
      <c r="FK4" s="300"/>
      <c r="FL4" s="300"/>
      <c r="FM4" s="300"/>
      <c r="FN4" s="300"/>
      <c r="FO4" s="300"/>
      <c r="FP4" s="300"/>
      <c r="FQ4" s="300"/>
      <c r="FR4" s="300"/>
      <c r="FS4" s="300"/>
      <c r="FT4" s="300"/>
      <c r="FU4" s="300"/>
      <c r="FV4" s="300"/>
      <c r="FW4" s="300"/>
      <c r="FX4" s="300"/>
      <c r="FY4" s="300"/>
      <c r="FZ4" s="300"/>
      <c r="GA4" s="300"/>
      <c r="GB4" s="300"/>
      <c r="GC4" s="300"/>
      <c r="GD4" s="300"/>
      <c r="GE4" s="300"/>
      <c r="GF4" s="300"/>
      <c r="GG4" s="300"/>
      <c r="GH4" s="300"/>
      <c r="GI4" s="300"/>
      <c r="GJ4" s="300"/>
      <c r="GK4" s="300"/>
      <c r="GL4" s="300"/>
      <c r="GM4" s="300"/>
      <c r="GN4" s="300"/>
      <c r="GO4" s="300"/>
      <c r="GP4" s="300"/>
      <c r="GQ4" s="300"/>
      <c r="GR4" s="300"/>
      <c r="GS4" s="300"/>
      <c r="GT4" s="300"/>
      <c r="GU4" s="300"/>
      <c r="GV4" s="300"/>
      <c r="GW4" s="300"/>
      <c r="GX4" s="300"/>
      <c r="GY4" s="300"/>
      <c r="GZ4" s="300"/>
      <c r="HA4" s="300"/>
      <c r="HB4" s="300"/>
      <c r="HC4" s="300"/>
      <c r="HD4" s="300"/>
      <c r="HE4" s="300"/>
      <c r="HF4" s="300"/>
      <c r="HG4" s="300"/>
      <c r="HH4" s="300"/>
      <c r="HI4" s="300"/>
      <c r="HJ4" s="300"/>
      <c r="HK4" s="300"/>
      <c r="HL4" s="300"/>
      <c r="HM4" s="300"/>
      <c r="HN4" s="300"/>
      <c r="HO4" s="300"/>
      <c r="HP4" s="300"/>
      <c r="HQ4" s="300"/>
      <c r="HR4" s="300"/>
      <c r="HS4" s="300"/>
      <c r="HT4" s="300"/>
      <c r="HU4" s="300"/>
      <c r="HV4" s="300"/>
      <c r="HW4" s="300"/>
      <c r="HX4" s="300"/>
      <c r="HY4" s="300"/>
      <c r="HZ4" s="300"/>
      <c r="IA4" s="300"/>
      <c r="IB4" s="300"/>
      <c r="IC4" s="300"/>
      <c r="ID4" s="300"/>
      <c r="IE4" s="300"/>
      <c r="IF4" s="300"/>
      <c r="IG4" s="300"/>
      <c r="IH4" s="300"/>
      <c r="II4" s="300"/>
      <c r="IJ4" s="300"/>
      <c r="IK4" s="300"/>
      <c r="IL4" s="300"/>
      <c r="IM4" s="300"/>
      <c r="IN4" s="300"/>
      <c r="IO4" s="300"/>
      <c r="IP4" s="300"/>
      <c r="IQ4" s="300"/>
      <c r="IR4" s="300"/>
      <c r="IS4" s="300"/>
      <c r="IT4" s="300"/>
      <c r="IU4" s="300"/>
      <c r="IV4" s="300"/>
      <c r="IW4" s="300"/>
      <c r="IX4" s="300"/>
      <c r="IY4" s="300"/>
      <c r="IZ4" s="300"/>
      <c r="JA4" s="300"/>
      <c r="JB4" s="300"/>
      <c r="JC4" s="300"/>
      <c r="JD4" s="300"/>
      <c r="JE4" s="300"/>
      <c r="JF4" s="300"/>
      <c r="JG4" s="300"/>
      <c r="JH4" s="300"/>
      <c r="JI4" s="300"/>
      <c r="JJ4" s="300"/>
      <c r="JK4" s="300"/>
      <c r="JL4" s="300"/>
      <c r="JM4" s="300"/>
      <c r="JN4" s="300"/>
      <c r="JO4" s="300"/>
      <c r="JP4" s="300"/>
      <c r="JQ4" s="300"/>
      <c r="JR4" s="300"/>
      <c r="JS4" s="300"/>
      <c r="JT4" s="300"/>
      <c r="JU4" s="300"/>
      <c r="JV4" s="300"/>
      <c r="JW4" s="300"/>
      <c r="JX4" s="300"/>
      <c r="JY4" s="300"/>
      <c r="JZ4" s="300"/>
      <c r="KA4" s="300"/>
      <c r="KB4" s="300"/>
      <c r="KC4" s="300"/>
      <c r="KD4" s="300"/>
      <c r="KE4" s="300"/>
      <c r="KF4" s="300"/>
      <c r="KG4" s="300"/>
      <c r="KH4" s="300"/>
      <c r="KI4" s="300"/>
      <c r="KJ4" s="300"/>
      <c r="KK4" s="300"/>
      <c r="KL4" s="300"/>
      <c r="KM4" s="300"/>
      <c r="KN4" s="300"/>
      <c r="KO4" s="300"/>
      <c r="KP4" s="300"/>
      <c r="KQ4" s="300"/>
      <c r="KR4" s="300"/>
      <c r="KS4" s="300"/>
      <c r="KT4" s="300"/>
      <c r="KU4" s="300"/>
      <c r="KV4" s="300"/>
      <c r="KW4" s="300"/>
      <c r="KX4" s="300"/>
      <c r="KY4" s="300"/>
      <c r="KZ4" s="300"/>
      <c r="LA4" s="300"/>
      <c r="LB4" s="300"/>
      <c r="LC4" s="300"/>
      <c r="LD4" s="300"/>
      <c r="LE4" s="300"/>
      <c r="LF4" s="300"/>
      <c r="LG4" s="300"/>
      <c r="LH4" s="300"/>
      <c r="LI4" s="300"/>
      <c r="LJ4" s="300"/>
      <c r="LK4" s="300"/>
      <c r="LL4" s="300"/>
      <c r="LM4" s="300"/>
      <c r="LN4" s="300"/>
      <c r="LO4" s="300"/>
      <c r="LP4" s="300"/>
      <c r="LQ4" s="300"/>
      <c r="LR4" s="300"/>
      <c r="LS4" s="300"/>
      <c r="LT4" s="300"/>
      <c r="LU4" s="300"/>
      <c r="LV4" s="300"/>
      <c r="LW4" s="300"/>
      <c r="LX4" s="300"/>
      <c r="LY4" s="300"/>
      <c r="LZ4" s="300"/>
      <c r="MA4" s="300"/>
      <c r="MB4" s="300"/>
      <c r="MC4" s="300"/>
      <c r="MD4" s="300"/>
      <c r="ME4" s="300"/>
      <c r="MF4" s="300"/>
      <c r="MG4" s="300"/>
      <c r="MH4" s="300"/>
      <c r="MI4" s="300"/>
      <c r="MJ4" s="300"/>
      <c r="MK4" s="300"/>
      <c r="ML4" s="300"/>
      <c r="MM4" s="300"/>
      <c r="MN4" s="300"/>
      <c r="MO4" s="300"/>
      <c r="MP4" s="300"/>
      <c r="MQ4" s="300"/>
      <c r="MR4" s="300"/>
      <c r="MS4" s="300"/>
      <c r="MT4" s="300"/>
      <c r="MU4" s="300"/>
      <c r="MV4" s="300"/>
      <c r="MW4" s="300"/>
      <c r="MX4" s="300"/>
      <c r="MY4" s="300"/>
      <c r="MZ4" s="300"/>
      <c r="NA4" s="300"/>
      <c r="NB4" s="300"/>
      <c r="NC4" s="300"/>
      <c r="ND4" s="300"/>
      <c r="NE4" s="300"/>
      <c r="NF4" s="300"/>
      <c r="NG4" s="300"/>
      <c r="NH4" s="300"/>
      <c r="NI4" s="300"/>
      <c r="NJ4" s="300"/>
      <c r="NK4" s="300"/>
      <c r="NL4" s="300"/>
      <c r="NM4" s="300"/>
      <c r="NN4" s="300"/>
      <c r="NO4" s="300"/>
      <c r="NP4" s="300"/>
      <c r="NQ4" s="300"/>
      <c r="NR4" s="300"/>
      <c r="NS4" s="300"/>
      <c r="NT4" s="300"/>
      <c r="NU4" s="300"/>
      <c r="NV4" s="300"/>
      <c r="NW4" s="300"/>
      <c r="NX4" s="300"/>
      <c r="NY4" s="300"/>
      <c r="NZ4" s="300"/>
      <c r="OA4" s="300"/>
      <c r="OB4" s="300"/>
      <c r="OC4" s="300"/>
      <c r="OD4" s="300"/>
      <c r="OE4" s="300"/>
      <c r="OF4" s="300"/>
      <c r="OG4" s="300"/>
      <c r="OH4" s="300"/>
      <c r="OI4" s="300"/>
      <c r="OJ4" s="300"/>
      <c r="OK4" s="300"/>
      <c r="OL4" s="300"/>
      <c r="OM4" s="300"/>
      <c r="ON4" s="300"/>
      <c r="OO4" s="300"/>
      <c r="OP4" s="300"/>
      <c r="OQ4" s="300"/>
      <c r="OR4" s="300"/>
      <c r="OS4" s="300"/>
      <c r="OT4" s="300"/>
      <c r="OU4" s="300"/>
      <c r="OV4" s="300"/>
      <c r="OW4" s="300"/>
      <c r="OX4" s="300"/>
      <c r="OY4" s="300"/>
      <c r="OZ4" s="300"/>
      <c r="PA4" s="300"/>
      <c r="PB4" s="300"/>
      <c r="PC4" s="300"/>
      <c r="PD4" s="300"/>
      <c r="PE4" s="300"/>
      <c r="PF4" s="300"/>
      <c r="PG4" s="300"/>
      <c r="PH4" s="300"/>
      <c r="PI4" s="300"/>
      <c r="PJ4" s="300"/>
      <c r="PK4" s="300"/>
      <c r="PL4" s="300"/>
      <c r="PM4" s="300"/>
      <c r="PN4" s="300"/>
      <c r="PO4" s="300"/>
      <c r="PP4" s="300"/>
      <c r="PQ4" s="300"/>
      <c r="PR4" s="300"/>
      <c r="PS4" s="300"/>
      <c r="PT4" s="300"/>
      <c r="PU4" s="300"/>
      <c r="PV4" s="300"/>
      <c r="PW4" s="300"/>
      <c r="PX4" s="300"/>
      <c r="PY4" s="300"/>
      <c r="PZ4" s="300"/>
      <c r="QA4" s="300"/>
      <c r="QB4" s="300"/>
      <c r="QC4" s="300"/>
      <c r="QD4" s="300"/>
      <c r="QE4" s="300"/>
      <c r="QF4" s="300"/>
      <c r="QG4" s="300"/>
      <c r="QH4" s="300"/>
      <c r="QI4" s="300"/>
      <c r="QJ4" s="300"/>
      <c r="QK4" s="300"/>
      <c r="QL4" s="300"/>
      <c r="QM4" s="300"/>
      <c r="QN4" s="300"/>
      <c r="QO4" s="300"/>
      <c r="QP4" s="300"/>
      <c r="QQ4" s="300"/>
      <c r="QR4" s="300"/>
      <c r="QS4" s="300"/>
      <c r="QT4" s="300"/>
      <c r="QU4" s="300"/>
      <c r="QV4" s="300"/>
      <c r="QW4" s="300"/>
      <c r="QX4" s="300"/>
      <c r="QY4" s="300"/>
      <c r="QZ4" s="300"/>
      <c r="RA4" s="300"/>
      <c r="RB4" s="300"/>
      <c r="RC4" s="300"/>
      <c r="RD4" s="300"/>
      <c r="RE4" s="300"/>
      <c r="RF4" s="300"/>
      <c r="RG4" s="300"/>
      <c r="RH4" s="300"/>
      <c r="RI4" s="300"/>
      <c r="RJ4" s="300"/>
      <c r="RK4" s="300"/>
      <c r="RL4" s="300"/>
      <c r="RM4" s="300"/>
      <c r="RN4" s="300"/>
      <c r="RO4" s="300"/>
      <c r="RP4" s="300"/>
      <c r="RQ4" s="300"/>
      <c r="RR4" s="300"/>
      <c r="RS4" s="300"/>
      <c r="RT4" s="300"/>
      <c r="RU4" s="300"/>
      <c r="RV4" s="300"/>
      <c r="RW4" s="300"/>
      <c r="RX4" s="300"/>
      <c r="RY4" s="300"/>
      <c r="RZ4" s="300"/>
      <c r="SA4" s="300"/>
      <c r="SB4" s="300"/>
      <c r="SC4" s="300"/>
      <c r="SD4" s="300"/>
      <c r="SE4" s="300"/>
      <c r="SF4" s="300"/>
      <c r="SG4" s="300"/>
      <c r="SH4" s="300"/>
      <c r="SI4" s="300"/>
      <c r="SJ4" s="300"/>
      <c r="SK4" s="300"/>
      <c r="SL4" s="300"/>
      <c r="SM4" s="300"/>
      <c r="SN4" s="300"/>
      <c r="SO4" s="300"/>
      <c r="SP4" s="300"/>
      <c r="SQ4" s="300"/>
      <c r="SR4" s="300"/>
      <c r="SS4" s="300"/>
      <c r="ST4" s="300"/>
      <c r="SU4" s="300"/>
      <c r="SV4" s="300"/>
      <c r="SW4" s="300"/>
      <c r="SX4" s="300"/>
      <c r="SY4" s="300"/>
      <c r="SZ4" s="300"/>
      <c r="TA4" s="300"/>
      <c r="TB4" s="300"/>
      <c r="TC4" s="300"/>
      <c r="TD4" s="300"/>
      <c r="TE4" s="300"/>
      <c r="TF4" s="300"/>
      <c r="TG4" s="300"/>
      <c r="TH4" s="300"/>
      <c r="TI4" s="300"/>
      <c r="TJ4" s="300"/>
      <c r="TK4" s="300"/>
      <c r="TL4" s="300"/>
      <c r="TM4" s="300"/>
      <c r="TN4" s="300"/>
      <c r="TO4" s="300"/>
      <c r="TP4" s="300"/>
      <c r="TQ4" s="300"/>
      <c r="TR4" s="300"/>
      <c r="TS4" s="300"/>
      <c r="TT4" s="300"/>
      <c r="TU4" s="300"/>
      <c r="TV4" s="300"/>
      <c r="TW4" s="300"/>
      <c r="TX4" s="300"/>
      <c r="TY4" s="300"/>
      <c r="TZ4" s="300"/>
      <c r="UA4" s="300"/>
      <c r="UB4" s="300"/>
      <c r="UC4" s="300"/>
      <c r="UD4" s="300"/>
      <c r="UE4" s="300"/>
      <c r="UF4" s="300"/>
      <c r="UG4" s="300"/>
      <c r="UH4" s="300"/>
      <c r="UI4" s="300"/>
      <c r="UJ4" s="300"/>
      <c r="UK4" s="300"/>
      <c r="UL4" s="300"/>
      <c r="UM4" s="300"/>
      <c r="UN4" s="300"/>
      <c r="UO4" s="300"/>
      <c r="UP4" s="300"/>
      <c r="UQ4" s="300"/>
      <c r="UR4" s="300"/>
      <c r="US4" s="300"/>
      <c r="UT4" s="300"/>
      <c r="UU4" s="300"/>
      <c r="UV4" s="300"/>
      <c r="UW4" s="300"/>
      <c r="UX4" s="300"/>
      <c r="UY4" s="300"/>
      <c r="UZ4" s="300"/>
      <c r="VA4" s="300"/>
      <c r="VB4" s="300"/>
      <c r="VC4" s="300"/>
      <c r="VD4" s="300"/>
      <c r="VE4" s="300"/>
      <c r="VF4" s="300"/>
      <c r="VG4" s="300"/>
      <c r="VH4" s="300"/>
      <c r="VI4" s="300"/>
      <c r="VJ4" s="300"/>
      <c r="VK4" s="300"/>
      <c r="VL4" s="300"/>
      <c r="VM4" s="300"/>
      <c r="VN4" s="300"/>
      <c r="VO4" s="300"/>
      <c r="VP4" s="300"/>
      <c r="VQ4" s="300"/>
      <c r="VR4" s="300"/>
      <c r="VS4" s="300"/>
      <c r="VT4" s="300"/>
      <c r="VU4" s="300"/>
      <c r="VV4" s="300"/>
      <c r="VW4" s="300"/>
      <c r="VX4" s="300"/>
      <c r="VY4" s="300"/>
      <c r="VZ4" s="300"/>
      <c r="WA4" s="300"/>
      <c r="WB4" s="300"/>
      <c r="WC4" s="300"/>
      <c r="WD4" s="300"/>
      <c r="WE4" s="300"/>
      <c r="WF4" s="300"/>
      <c r="WG4" s="300"/>
      <c r="WH4" s="300"/>
      <c r="WI4" s="300"/>
      <c r="WJ4" s="300"/>
      <c r="WK4" s="300"/>
      <c r="WL4" s="300"/>
      <c r="WM4" s="300"/>
      <c r="WN4" s="300"/>
      <c r="WO4" s="300"/>
      <c r="WP4" s="300"/>
      <c r="WQ4" s="300"/>
      <c r="WR4" s="300"/>
      <c r="WS4" s="300"/>
      <c r="WT4" s="300"/>
      <c r="WU4" s="300"/>
      <c r="WV4" s="300"/>
      <c r="WW4" s="300"/>
      <c r="WX4" s="300"/>
      <c r="WY4" s="300"/>
      <c r="WZ4" s="300"/>
      <c r="XA4" s="300"/>
      <c r="XB4" s="300"/>
      <c r="XC4" s="300"/>
      <c r="XD4" s="300"/>
      <c r="XE4" s="300"/>
      <c r="XF4" s="300"/>
      <c r="XG4" s="300"/>
      <c r="XH4" s="300"/>
      <c r="XI4" s="300"/>
      <c r="XJ4" s="300"/>
      <c r="XK4" s="300"/>
      <c r="XL4" s="300"/>
      <c r="XM4" s="300"/>
      <c r="XN4" s="300"/>
      <c r="XO4" s="300"/>
      <c r="XP4" s="300"/>
      <c r="XQ4" s="300"/>
      <c r="XR4" s="300"/>
      <c r="XS4" s="300"/>
      <c r="XT4" s="300"/>
      <c r="XU4" s="300"/>
      <c r="XV4" s="300"/>
      <c r="XW4" s="300"/>
      <c r="XX4" s="300"/>
      <c r="XY4" s="300"/>
      <c r="XZ4" s="300"/>
      <c r="YA4" s="300"/>
      <c r="YB4" s="300"/>
      <c r="YC4" s="300"/>
      <c r="YD4" s="300"/>
      <c r="YE4" s="300"/>
      <c r="YF4" s="300"/>
      <c r="YG4" s="300"/>
      <c r="YH4" s="300"/>
      <c r="YI4" s="300"/>
      <c r="YJ4" s="300"/>
      <c r="YK4" s="300"/>
      <c r="YL4" s="300"/>
      <c r="YM4" s="300"/>
      <c r="YN4" s="300"/>
      <c r="YO4" s="300"/>
      <c r="YP4" s="300"/>
      <c r="YQ4" s="300"/>
      <c r="YR4" s="300"/>
      <c r="YS4" s="300"/>
      <c r="YT4" s="300"/>
      <c r="YU4" s="300"/>
      <c r="YV4" s="300"/>
      <c r="YW4" s="300"/>
      <c r="YX4" s="300"/>
      <c r="YY4" s="300"/>
      <c r="YZ4" s="300"/>
      <c r="ZA4" s="300"/>
      <c r="ZB4" s="300"/>
      <c r="ZC4" s="300"/>
      <c r="ZD4" s="300"/>
      <c r="ZE4" s="300"/>
      <c r="ZF4" s="300"/>
      <c r="ZG4" s="300"/>
      <c r="ZH4" s="300"/>
      <c r="ZI4" s="300"/>
      <c r="ZJ4" s="300"/>
      <c r="ZK4" s="300"/>
      <c r="ZL4" s="300"/>
      <c r="ZM4" s="300"/>
      <c r="ZN4" s="300"/>
      <c r="ZO4" s="300"/>
      <c r="ZP4" s="300"/>
      <c r="ZQ4" s="300"/>
      <c r="ZR4" s="300"/>
      <c r="ZS4" s="300"/>
      <c r="ZT4" s="300"/>
      <c r="ZU4" s="300"/>
      <c r="ZV4" s="300"/>
      <c r="ZW4" s="300"/>
      <c r="ZX4" s="300"/>
      <c r="ZY4" s="300"/>
      <c r="ZZ4" s="300"/>
      <c r="AAA4" s="300"/>
      <c r="AAB4" s="300"/>
      <c r="AAC4" s="300"/>
      <c r="AAD4" s="300"/>
      <c r="AAE4" s="300"/>
      <c r="AAF4" s="300"/>
      <c r="AAG4" s="300"/>
      <c r="AAH4" s="300"/>
      <c r="AAI4" s="300"/>
      <c r="AAJ4" s="300"/>
      <c r="AAK4" s="300"/>
      <c r="AAL4" s="300"/>
      <c r="AAM4" s="300"/>
      <c r="AAN4" s="300"/>
      <c r="AAO4" s="300"/>
      <c r="AAP4" s="300"/>
      <c r="AAQ4" s="300"/>
      <c r="AAR4" s="300"/>
      <c r="AAS4" s="300"/>
      <c r="AAT4" s="300"/>
      <c r="AAU4" s="300"/>
      <c r="AAV4" s="300"/>
      <c r="AAW4" s="300"/>
      <c r="AAX4" s="300"/>
      <c r="AAY4" s="300"/>
      <c r="AAZ4" s="300"/>
      <c r="ABA4" s="300"/>
      <c r="ABB4" s="300"/>
      <c r="ABC4" s="300"/>
      <c r="ABD4" s="300"/>
      <c r="ABE4" s="300"/>
      <c r="ABF4" s="300"/>
      <c r="ABG4" s="300"/>
      <c r="ABH4" s="300"/>
      <c r="ABI4" s="300"/>
      <c r="ABJ4" s="300"/>
      <c r="ABK4" s="300"/>
      <c r="ABL4" s="300"/>
      <c r="ABM4" s="300"/>
      <c r="ABN4" s="300"/>
      <c r="ABO4" s="300"/>
      <c r="ABP4" s="300"/>
      <c r="ABQ4" s="300"/>
      <c r="ABR4" s="300"/>
      <c r="ABS4" s="300"/>
      <c r="ABT4" s="300"/>
      <c r="ABU4" s="300"/>
      <c r="ABV4" s="300"/>
      <c r="ABW4" s="300"/>
      <c r="ABX4" s="300"/>
      <c r="ABY4" s="300"/>
      <c r="ABZ4" s="300"/>
      <c r="ACA4" s="300"/>
      <c r="ACB4" s="300"/>
      <c r="ACC4" s="300"/>
      <c r="ACD4" s="300"/>
      <c r="ACE4" s="300"/>
      <c r="ACF4" s="300"/>
      <c r="ACG4" s="300"/>
      <c r="ACH4" s="300"/>
      <c r="ACI4" s="300"/>
      <c r="ACJ4" s="300"/>
      <c r="ACK4" s="300"/>
      <c r="ACL4" s="300"/>
      <c r="ACM4" s="300"/>
      <c r="ACN4" s="300"/>
      <c r="ACO4" s="300"/>
      <c r="ACP4" s="300"/>
      <c r="ACQ4" s="300"/>
      <c r="ACR4" s="300"/>
      <c r="ACS4" s="300"/>
      <c r="ACT4" s="300"/>
      <c r="ACU4" s="300"/>
      <c r="ACV4" s="300"/>
      <c r="ACW4" s="300"/>
      <c r="ACX4" s="300"/>
      <c r="ACY4" s="300"/>
      <c r="ACZ4" s="300"/>
      <c r="ADA4" s="300"/>
      <c r="ADB4" s="300"/>
      <c r="ADC4" s="300"/>
      <c r="ADD4" s="300"/>
      <c r="ADE4" s="300"/>
      <c r="ADF4" s="300"/>
      <c r="ADG4" s="300"/>
      <c r="ADH4" s="300"/>
      <c r="ADI4" s="300"/>
      <c r="ADJ4" s="300"/>
      <c r="ADK4" s="300"/>
      <c r="ADL4" s="300"/>
      <c r="ADM4" s="300"/>
      <c r="ADN4" s="300"/>
      <c r="ADO4" s="300"/>
      <c r="ADP4" s="300"/>
      <c r="ADQ4" s="300"/>
      <c r="ADR4" s="300"/>
      <c r="ADS4" s="300"/>
      <c r="ADT4" s="300"/>
      <c r="ADU4" s="300"/>
      <c r="ADV4" s="300"/>
      <c r="ADW4" s="300"/>
      <c r="ADX4" s="300"/>
      <c r="ADY4" s="300"/>
      <c r="ADZ4" s="300"/>
      <c r="AEA4" s="300"/>
      <c r="AEB4" s="300"/>
      <c r="AEC4" s="300"/>
      <c r="AED4" s="300"/>
      <c r="AEE4" s="300"/>
      <c r="AEF4" s="300"/>
      <c r="AEG4" s="300"/>
      <c r="AEH4" s="300"/>
      <c r="AEI4" s="300"/>
      <c r="AEJ4" s="300"/>
      <c r="AEK4" s="300"/>
      <c r="AEL4" s="300"/>
      <c r="AEM4" s="300"/>
      <c r="AEN4" s="300"/>
      <c r="AEO4" s="300"/>
      <c r="AEP4" s="300"/>
      <c r="AEQ4" s="300"/>
      <c r="AER4" s="300"/>
      <c r="AES4" s="300"/>
      <c r="AET4" s="300"/>
      <c r="AEU4" s="300"/>
      <c r="AEV4" s="300"/>
      <c r="AEW4" s="300"/>
      <c r="AEX4" s="300"/>
      <c r="AEY4" s="300"/>
      <c r="AEZ4" s="300"/>
      <c r="AFA4" s="300"/>
      <c r="AFB4" s="300"/>
      <c r="AFC4" s="300"/>
      <c r="AFD4" s="300"/>
      <c r="AFE4" s="300"/>
      <c r="AFF4" s="300"/>
      <c r="AFG4" s="300"/>
      <c r="AFH4" s="300"/>
      <c r="AFI4" s="300"/>
      <c r="AFJ4" s="300"/>
      <c r="AFK4" s="300"/>
      <c r="AFL4" s="300"/>
      <c r="AFM4" s="300"/>
      <c r="AFN4" s="300"/>
      <c r="AFO4" s="300"/>
      <c r="AFP4" s="300"/>
      <c r="AFQ4" s="300"/>
      <c r="AFR4" s="300"/>
      <c r="AFS4" s="300"/>
      <c r="AFT4" s="300"/>
      <c r="AFU4" s="300"/>
      <c r="AFV4" s="300"/>
      <c r="AFW4" s="300"/>
      <c r="AFX4" s="300"/>
      <c r="AFY4" s="300"/>
      <c r="AFZ4" s="300"/>
      <c r="AGA4" s="300"/>
      <c r="AGB4" s="300"/>
      <c r="AGC4" s="300"/>
      <c r="AGD4" s="300"/>
      <c r="AGE4" s="300"/>
      <c r="AGF4" s="300"/>
      <c r="AGG4" s="300"/>
      <c r="AGH4" s="300"/>
      <c r="AGI4" s="300"/>
      <c r="AGJ4" s="300"/>
      <c r="AGK4" s="300"/>
      <c r="AGL4" s="300"/>
      <c r="AGM4" s="300"/>
      <c r="AGN4" s="300"/>
      <c r="AGO4" s="300"/>
      <c r="AGP4" s="300"/>
      <c r="AGQ4" s="300"/>
      <c r="AGR4" s="300"/>
      <c r="AGS4" s="300"/>
      <c r="AGT4" s="300"/>
      <c r="AGU4" s="300"/>
      <c r="AGV4" s="300"/>
      <c r="AGW4" s="300"/>
      <c r="AGX4" s="300"/>
      <c r="AGY4" s="300"/>
      <c r="AGZ4" s="300"/>
      <c r="AHA4" s="300"/>
      <c r="AHB4" s="300"/>
      <c r="AHC4" s="300"/>
      <c r="AHD4" s="300"/>
      <c r="AHE4" s="300"/>
      <c r="AHF4" s="300"/>
      <c r="AHG4" s="300"/>
      <c r="AHH4" s="300"/>
      <c r="AHI4" s="300"/>
      <c r="AHJ4" s="300"/>
      <c r="AHK4" s="300"/>
      <c r="AHL4" s="300"/>
      <c r="AHM4" s="300"/>
      <c r="AHN4" s="300"/>
      <c r="AHO4" s="300"/>
      <c r="AHP4" s="300"/>
      <c r="AHQ4" s="300"/>
      <c r="AHR4" s="300"/>
      <c r="AHS4" s="300"/>
      <c r="AHT4" s="300"/>
      <c r="AHU4" s="300"/>
      <c r="AHV4" s="300"/>
      <c r="AHW4" s="300"/>
      <c r="AHX4" s="300"/>
      <c r="AHY4" s="300"/>
      <c r="AHZ4" s="300"/>
      <c r="AIA4" s="300"/>
      <c r="AIB4" s="300"/>
      <c r="AIC4" s="300"/>
      <c r="AID4" s="300"/>
      <c r="AIE4" s="300"/>
      <c r="AIF4" s="300"/>
      <c r="AIG4" s="300"/>
      <c r="AIH4" s="300"/>
      <c r="AII4" s="300"/>
      <c r="AIJ4" s="300"/>
      <c r="AIK4" s="300"/>
      <c r="AIL4" s="300"/>
      <c r="AIM4" s="300"/>
      <c r="AIN4" s="300"/>
      <c r="AIO4" s="300"/>
      <c r="AIP4" s="300"/>
      <c r="AIQ4" s="300"/>
      <c r="AIR4" s="300"/>
      <c r="AIS4" s="300"/>
      <c r="AIT4" s="300"/>
      <c r="AIU4" s="300"/>
      <c r="AIV4" s="300"/>
      <c r="AIW4" s="300"/>
      <c r="AIX4" s="300"/>
      <c r="AIY4" s="300"/>
      <c r="AIZ4" s="300"/>
      <c r="AJA4" s="300"/>
      <c r="AJB4" s="300"/>
      <c r="AJC4" s="300"/>
      <c r="AJD4" s="300"/>
      <c r="AJE4" s="300"/>
      <c r="AJF4" s="300"/>
      <c r="AJG4" s="300"/>
      <c r="AJH4" s="300"/>
      <c r="AJI4" s="300"/>
      <c r="AJJ4" s="300"/>
      <c r="AJK4" s="300"/>
      <c r="AJL4" s="300"/>
      <c r="AJM4" s="300"/>
      <c r="AJN4" s="300"/>
      <c r="AJO4" s="300"/>
      <c r="AJP4" s="300"/>
      <c r="AJQ4" s="300"/>
      <c r="AJR4" s="300"/>
      <c r="AJS4" s="300"/>
      <c r="AJT4" s="300"/>
      <c r="AJU4" s="300"/>
      <c r="AJV4" s="300"/>
      <c r="AJW4" s="300"/>
      <c r="AJX4" s="300"/>
      <c r="AJY4" s="300"/>
      <c r="AJZ4" s="300"/>
      <c r="AKA4" s="300"/>
      <c r="AKB4" s="300"/>
      <c r="AKC4" s="300"/>
      <c r="AKD4" s="300"/>
      <c r="AKE4" s="300"/>
      <c r="AKF4" s="300"/>
      <c r="AKG4" s="300"/>
      <c r="AKH4" s="300"/>
      <c r="AKI4" s="300"/>
      <c r="AKJ4" s="300"/>
      <c r="AKK4" s="300"/>
      <c r="AKL4" s="300"/>
      <c r="AKM4" s="300"/>
      <c r="AKN4" s="300"/>
      <c r="AKO4" s="300"/>
      <c r="AKP4" s="300"/>
      <c r="AKQ4" s="300"/>
      <c r="AKR4" s="300"/>
      <c r="AKS4" s="300"/>
      <c r="AKT4" s="300"/>
      <c r="AKU4" s="300"/>
      <c r="AKV4" s="300"/>
      <c r="AKW4" s="300"/>
      <c r="AKX4" s="300"/>
      <c r="AKY4" s="300"/>
      <c r="AKZ4" s="300"/>
      <c r="ALA4" s="300"/>
      <c r="ALB4" s="300"/>
      <c r="ALC4" s="300"/>
      <c r="ALD4" s="300"/>
      <c r="ALE4" s="300"/>
      <c r="ALF4" s="300"/>
      <c r="ALG4" s="300"/>
      <c r="ALH4" s="300"/>
      <c r="ALI4" s="300"/>
      <c r="ALJ4" s="300"/>
      <c r="ALK4" s="300"/>
      <c r="ALL4" s="300"/>
      <c r="ALM4" s="300"/>
      <c r="ALN4" s="300"/>
      <c r="ALO4" s="300"/>
      <c r="ALP4" s="300"/>
      <c r="ALQ4" s="300"/>
      <c r="ALR4" s="300"/>
      <c r="ALS4" s="300"/>
      <c r="ALT4" s="300"/>
      <c r="ALU4" s="300"/>
      <c r="ALV4" s="300"/>
      <c r="ALW4" s="300"/>
      <c r="ALX4" s="300"/>
      <c r="ALY4" s="300"/>
      <c r="ALZ4" s="300"/>
      <c r="AMA4" s="300"/>
      <c r="AMB4" s="300"/>
      <c r="AMC4" s="300"/>
      <c r="AMD4" s="300"/>
      <c r="AME4" s="300"/>
      <c r="AMF4" s="300"/>
      <c r="AMG4" s="300"/>
      <c r="AMH4" s="300"/>
      <c r="AMI4" s="300"/>
      <c r="AMJ4" s="300"/>
      <c r="AMK4" s="300"/>
      <c r="AML4" s="300"/>
      <c r="AMM4" s="300"/>
      <c r="AMN4" s="300"/>
      <c r="AMO4" s="300"/>
      <c r="AMP4" s="300"/>
      <c r="AMQ4" s="300"/>
      <c r="AMR4" s="300"/>
      <c r="AMS4" s="300"/>
      <c r="AMT4" s="300"/>
      <c r="AMU4" s="300"/>
      <c r="AMV4" s="300"/>
      <c r="AMW4" s="300"/>
      <c r="AMX4" s="300"/>
      <c r="AMY4" s="300"/>
      <c r="AMZ4" s="300"/>
      <c r="ANA4" s="300"/>
      <c r="ANB4" s="300"/>
      <c r="ANC4" s="300"/>
      <c r="AND4" s="300"/>
      <c r="ANE4" s="300"/>
      <c r="ANF4" s="300"/>
      <c r="ANG4" s="300"/>
      <c r="ANH4" s="300"/>
      <c r="ANI4" s="300"/>
      <c r="ANJ4" s="300"/>
      <c r="ANK4" s="300"/>
      <c r="ANL4" s="300"/>
      <c r="ANM4" s="300"/>
      <c r="ANN4" s="300"/>
      <c r="ANO4" s="300"/>
      <c r="ANP4" s="300"/>
      <c r="ANQ4" s="300"/>
      <c r="ANR4" s="300"/>
      <c r="ANS4" s="300"/>
      <c r="ANT4" s="300"/>
      <c r="ANU4" s="300"/>
      <c r="ANV4" s="300"/>
      <c r="ANW4" s="300"/>
      <c r="ANX4" s="300"/>
      <c r="ANY4" s="300"/>
      <c r="ANZ4" s="300"/>
      <c r="AOA4" s="300"/>
      <c r="AOB4" s="300"/>
      <c r="AOC4" s="300"/>
      <c r="AOD4" s="300"/>
      <c r="AOE4" s="300"/>
      <c r="AOF4" s="300"/>
      <c r="AOG4" s="300"/>
      <c r="AOH4" s="300"/>
      <c r="AOI4" s="300"/>
      <c r="AOJ4" s="300"/>
      <c r="AOK4" s="300"/>
      <c r="AOL4" s="300"/>
      <c r="AOM4" s="300"/>
      <c r="AON4" s="300"/>
      <c r="AOO4" s="300"/>
      <c r="AOP4" s="300"/>
      <c r="AOQ4" s="300"/>
      <c r="AOR4" s="300"/>
      <c r="AOS4" s="300"/>
      <c r="AOT4" s="300"/>
      <c r="AOU4" s="300"/>
      <c r="AOV4" s="300"/>
      <c r="AOW4" s="300"/>
      <c r="AOX4" s="300"/>
      <c r="AOY4" s="300"/>
      <c r="AOZ4" s="300"/>
      <c r="APA4" s="300"/>
      <c r="APB4" s="300"/>
      <c r="APC4" s="300"/>
      <c r="APD4" s="300"/>
      <c r="APE4" s="300"/>
      <c r="APF4" s="300"/>
      <c r="APG4" s="300"/>
      <c r="APH4" s="300"/>
      <c r="API4" s="300"/>
      <c r="APJ4" s="300"/>
      <c r="APK4" s="300"/>
      <c r="APL4" s="300"/>
      <c r="APM4" s="300"/>
      <c r="APN4" s="300"/>
      <c r="APO4" s="300"/>
      <c r="APP4" s="300"/>
      <c r="APQ4" s="300"/>
      <c r="APR4" s="300"/>
      <c r="APS4" s="300"/>
      <c r="APT4" s="300"/>
      <c r="APU4" s="300"/>
      <c r="APV4" s="300"/>
      <c r="APW4" s="300"/>
      <c r="APX4" s="300"/>
      <c r="APY4" s="300"/>
      <c r="APZ4" s="300"/>
      <c r="AQA4" s="300"/>
      <c r="AQB4" s="300"/>
      <c r="AQC4" s="300"/>
      <c r="AQD4" s="300"/>
      <c r="AQE4" s="300"/>
      <c r="AQF4" s="300"/>
      <c r="AQG4" s="300"/>
      <c r="AQH4" s="300"/>
      <c r="AQI4" s="300"/>
      <c r="AQJ4" s="300"/>
      <c r="AQK4" s="300"/>
      <c r="AQL4" s="300"/>
      <c r="AQM4" s="300"/>
      <c r="AQN4" s="300"/>
      <c r="AQO4" s="300"/>
      <c r="AQP4" s="300"/>
      <c r="AQQ4" s="300"/>
      <c r="AQR4" s="300"/>
      <c r="AQS4" s="300"/>
      <c r="AQT4" s="300"/>
      <c r="AQU4" s="300"/>
      <c r="AQV4" s="300"/>
      <c r="AQW4" s="300"/>
      <c r="AQX4" s="300"/>
      <c r="AQY4" s="300"/>
      <c r="AQZ4" s="300"/>
      <c r="ARA4" s="300"/>
      <c r="ARB4" s="300"/>
      <c r="ARC4" s="300"/>
      <c r="ARD4" s="300"/>
      <c r="ARE4" s="300"/>
      <c r="ARF4" s="300"/>
      <c r="ARG4" s="300"/>
      <c r="ARH4" s="300"/>
      <c r="ARI4" s="300"/>
      <c r="ARJ4" s="300"/>
      <c r="ARK4" s="300"/>
      <c r="ARL4" s="300"/>
      <c r="ARM4" s="300"/>
      <c r="ARN4" s="300"/>
      <c r="ARO4" s="300"/>
      <c r="ARP4" s="300"/>
      <c r="ARQ4" s="300"/>
      <c r="ARR4" s="300"/>
      <c r="ARS4" s="300"/>
      <c r="ART4" s="300"/>
      <c r="ARU4" s="300"/>
      <c r="ARV4" s="300"/>
      <c r="ARW4" s="300"/>
      <c r="ARX4" s="300"/>
      <c r="ARY4" s="300"/>
      <c r="ARZ4" s="300"/>
      <c r="ASA4" s="300"/>
      <c r="ASB4" s="300"/>
      <c r="ASC4" s="300"/>
      <c r="ASD4" s="300"/>
      <c r="ASE4" s="300"/>
      <c r="ASF4" s="300"/>
      <c r="ASG4" s="300"/>
      <c r="ASH4" s="300"/>
      <c r="ASI4" s="300"/>
      <c r="ASJ4" s="300"/>
      <c r="ASK4" s="300"/>
      <c r="ASL4" s="300"/>
      <c r="ASM4" s="300"/>
      <c r="ASN4" s="300"/>
      <c r="ASO4" s="300"/>
      <c r="ASP4" s="300"/>
      <c r="ASQ4" s="300"/>
      <c r="ASR4" s="300"/>
      <c r="ASS4" s="300"/>
      <c r="AST4" s="300"/>
      <c r="ASU4" s="300"/>
      <c r="ASV4" s="300"/>
      <c r="ASW4" s="300"/>
      <c r="ASX4" s="300"/>
      <c r="ASY4" s="300"/>
      <c r="ASZ4" s="300"/>
      <c r="ATA4" s="300"/>
      <c r="ATB4" s="300"/>
      <c r="ATC4" s="300"/>
      <c r="ATD4" s="300"/>
      <c r="ATE4" s="300"/>
      <c r="ATF4" s="300"/>
      <c r="ATG4" s="300"/>
      <c r="ATH4" s="300"/>
      <c r="ATI4" s="300"/>
      <c r="ATJ4" s="300"/>
      <c r="ATK4" s="300"/>
      <c r="ATL4" s="300"/>
      <c r="ATM4" s="300"/>
      <c r="ATN4" s="300"/>
      <c r="ATO4" s="300"/>
      <c r="ATP4" s="300"/>
      <c r="ATQ4" s="300"/>
      <c r="ATR4" s="300"/>
      <c r="ATS4" s="300"/>
      <c r="ATT4" s="300"/>
      <c r="ATU4" s="300"/>
      <c r="ATV4" s="300"/>
      <c r="ATW4" s="300"/>
      <c r="ATX4" s="300"/>
      <c r="ATY4" s="300"/>
      <c r="ATZ4" s="300"/>
      <c r="AUA4" s="300"/>
      <c r="AUB4" s="300"/>
      <c r="AUC4" s="300"/>
      <c r="AUD4" s="300"/>
      <c r="AUE4" s="300"/>
      <c r="AUF4" s="300"/>
      <c r="AUG4" s="300"/>
      <c r="AUH4" s="300"/>
      <c r="AUI4" s="300"/>
      <c r="AUJ4" s="300"/>
      <c r="AUK4" s="300"/>
      <c r="AUL4" s="300"/>
      <c r="AUM4" s="300"/>
      <c r="AUN4" s="300"/>
      <c r="AUO4" s="300"/>
      <c r="AUP4" s="300"/>
      <c r="AUQ4" s="300"/>
      <c r="AUR4" s="300"/>
      <c r="AUS4" s="300"/>
      <c r="AUT4" s="300"/>
      <c r="AUU4" s="300"/>
      <c r="AUV4" s="300"/>
      <c r="AUW4" s="300"/>
      <c r="AUX4" s="300"/>
      <c r="AUY4" s="300"/>
      <c r="AUZ4" s="300"/>
      <c r="AVA4" s="300"/>
      <c r="AVB4" s="300"/>
      <c r="AVC4" s="300"/>
      <c r="AVD4" s="300"/>
      <c r="AVE4" s="300"/>
      <c r="AVF4" s="300"/>
      <c r="AVG4" s="300"/>
      <c r="AVH4" s="300"/>
      <c r="AVI4" s="300"/>
      <c r="AVJ4" s="300"/>
      <c r="AVK4" s="300"/>
      <c r="AVL4" s="300"/>
      <c r="AVM4" s="300"/>
      <c r="AVN4" s="300"/>
      <c r="AVO4" s="300"/>
      <c r="AVP4" s="300"/>
      <c r="AVQ4" s="300"/>
      <c r="AVR4" s="300"/>
      <c r="AVS4" s="300"/>
      <c r="AVT4" s="300"/>
      <c r="AVU4" s="300"/>
      <c r="AVV4" s="300"/>
      <c r="AVW4" s="300"/>
      <c r="AVX4" s="300"/>
      <c r="AVY4" s="300"/>
      <c r="AVZ4" s="300"/>
      <c r="AWA4" s="300"/>
      <c r="AWB4" s="300"/>
      <c r="AWC4" s="300"/>
      <c r="AWD4" s="300"/>
      <c r="AWE4" s="300"/>
      <c r="AWF4" s="300"/>
      <c r="AWG4" s="300"/>
      <c r="AWH4" s="300"/>
      <c r="AWI4" s="300"/>
      <c r="AWJ4" s="300"/>
      <c r="AWK4" s="300"/>
      <c r="AWL4" s="300"/>
      <c r="AWM4" s="300"/>
      <c r="AWN4" s="300"/>
      <c r="AWO4" s="300"/>
      <c r="AWP4" s="300"/>
      <c r="AWQ4" s="300"/>
      <c r="AWR4" s="300"/>
      <c r="AWS4" s="300"/>
      <c r="AWT4" s="300"/>
      <c r="AWU4" s="300"/>
      <c r="AWV4" s="300"/>
      <c r="AWW4" s="300"/>
      <c r="AWX4" s="300"/>
      <c r="AWY4" s="300"/>
      <c r="AWZ4" s="300"/>
      <c r="AXA4" s="300"/>
      <c r="AXB4" s="300"/>
      <c r="AXC4" s="300"/>
      <c r="AXD4" s="300"/>
      <c r="AXE4" s="300"/>
      <c r="AXF4" s="300"/>
      <c r="AXG4" s="300"/>
      <c r="AXH4" s="300"/>
      <c r="AXI4" s="300"/>
      <c r="AXJ4" s="300"/>
      <c r="AXK4" s="300"/>
      <c r="AXL4" s="300"/>
      <c r="AXM4" s="300"/>
      <c r="AXN4" s="300"/>
      <c r="AXO4" s="300"/>
      <c r="AXP4" s="300"/>
      <c r="AXQ4" s="300"/>
      <c r="AXR4" s="300"/>
      <c r="AXS4" s="300"/>
      <c r="AXT4" s="300"/>
      <c r="AXU4" s="300"/>
      <c r="AXV4" s="300"/>
      <c r="AXW4" s="300"/>
      <c r="AXX4" s="300"/>
      <c r="AXY4" s="300"/>
      <c r="AXZ4" s="300"/>
      <c r="AYA4" s="300"/>
      <c r="AYB4" s="300"/>
      <c r="AYC4" s="300"/>
      <c r="AYD4" s="300"/>
      <c r="AYE4" s="300"/>
      <c r="AYF4" s="300"/>
      <c r="AYG4" s="300"/>
      <c r="AYH4" s="300"/>
      <c r="AYI4" s="300"/>
      <c r="AYJ4" s="300"/>
      <c r="AYK4" s="300"/>
      <c r="AYL4" s="300"/>
      <c r="AYM4" s="300"/>
      <c r="AYN4" s="300"/>
      <c r="AYO4" s="300"/>
      <c r="AYP4" s="300"/>
      <c r="AYQ4" s="300"/>
      <c r="AYR4" s="300"/>
      <c r="AYS4" s="300"/>
      <c r="AYT4" s="300"/>
      <c r="AYU4" s="300"/>
      <c r="AYV4" s="300"/>
      <c r="AYW4" s="300"/>
      <c r="AYX4" s="300"/>
      <c r="AYY4" s="300"/>
      <c r="AYZ4" s="300"/>
      <c r="AZA4" s="300"/>
      <c r="AZB4" s="300"/>
      <c r="AZC4" s="300"/>
      <c r="AZD4" s="300"/>
      <c r="AZE4" s="300"/>
      <c r="AZF4" s="300"/>
      <c r="AZG4" s="300"/>
      <c r="AZH4" s="300"/>
      <c r="AZI4" s="300"/>
      <c r="AZJ4" s="300"/>
      <c r="AZK4" s="300"/>
      <c r="AZL4" s="300"/>
      <c r="AZM4" s="300"/>
      <c r="AZN4" s="300"/>
      <c r="AZO4" s="300"/>
      <c r="AZP4" s="300"/>
      <c r="AZQ4" s="300"/>
      <c r="AZR4" s="300"/>
      <c r="AZS4" s="300"/>
      <c r="AZT4" s="300"/>
      <c r="AZU4" s="300"/>
      <c r="AZV4" s="300"/>
      <c r="AZW4" s="300"/>
      <c r="AZX4" s="300"/>
      <c r="AZY4" s="300"/>
      <c r="AZZ4" s="300"/>
      <c r="BAA4" s="300"/>
      <c r="BAB4" s="300"/>
      <c r="BAC4" s="300"/>
      <c r="BAD4" s="300"/>
      <c r="BAE4" s="300"/>
      <c r="BAF4" s="300"/>
      <c r="BAG4" s="300"/>
      <c r="BAH4" s="300"/>
      <c r="BAI4" s="300"/>
      <c r="BAJ4" s="300"/>
      <c r="BAK4" s="300"/>
      <c r="BAL4" s="300"/>
      <c r="BAM4" s="300"/>
      <c r="BAN4" s="300"/>
      <c r="BAO4" s="300"/>
      <c r="BAP4" s="300"/>
      <c r="BAQ4" s="300"/>
      <c r="BAR4" s="300"/>
      <c r="BAS4" s="300"/>
      <c r="BAT4" s="300"/>
      <c r="BAU4" s="300"/>
      <c r="BAV4" s="300"/>
      <c r="BAW4" s="300"/>
      <c r="BAX4" s="300"/>
      <c r="BAY4" s="300"/>
      <c r="BAZ4" s="300"/>
      <c r="BBA4" s="300"/>
      <c r="BBB4" s="300"/>
      <c r="BBC4" s="300"/>
      <c r="BBD4" s="300"/>
      <c r="BBE4" s="300"/>
      <c r="BBF4" s="300"/>
      <c r="BBG4" s="300"/>
      <c r="BBH4" s="300"/>
      <c r="BBI4" s="300"/>
      <c r="BBJ4" s="300"/>
      <c r="BBK4" s="300"/>
      <c r="BBL4" s="300"/>
      <c r="BBM4" s="300"/>
      <c r="BBN4" s="300"/>
      <c r="BBO4" s="300"/>
      <c r="BBP4" s="300"/>
      <c r="BBQ4" s="300"/>
      <c r="BBR4" s="300"/>
      <c r="BBS4" s="300"/>
      <c r="BBT4" s="300"/>
      <c r="BBU4" s="300"/>
      <c r="BBV4" s="300"/>
      <c r="BBW4" s="300"/>
      <c r="BBX4" s="300"/>
      <c r="BBY4" s="300"/>
      <c r="BBZ4" s="300"/>
      <c r="BCA4" s="300"/>
      <c r="BCB4" s="300"/>
      <c r="BCC4" s="300"/>
      <c r="BCD4" s="300"/>
      <c r="BCE4" s="300"/>
      <c r="BCF4" s="300"/>
      <c r="BCG4" s="300"/>
      <c r="BCH4" s="300"/>
      <c r="BCI4" s="300"/>
      <c r="BCJ4" s="300"/>
      <c r="BCK4" s="300"/>
      <c r="BCL4" s="300"/>
      <c r="BCM4" s="300"/>
      <c r="BCN4" s="300"/>
      <c r="BCO4" s="300"/>
      <c r="BCP4" s="300"/>
      <c r="BCQ4" s="300"/>
      <c r="BCR4" s="300"/>
      <c r="BCS4" s="300"/>
      <c r="BCT4" s="300"/>
      <c r="BCU4" s="300"/>
      <c r="BCV4" s="300"/>
      <c r="BCW4" s="300"/>
      <c r="BCX4" s="300"/>
      <c r="BCY4" s="300"/>
      <c r="BCZ4" s="300"/>
      <c r="BDA4" s="300"/>
      <c r="BDB4" s="300"/>
      <c r="BDC4" s="300"/>
      <c r="BDD4" s="300"/>
      <c r="BDE4" s="300"/>
      <c r="BDF4" s="300"/>
      <c r="BDG4" s="300"/>
      <c r="BDH4" s="300"/>
      <c r="BDI4" s="300"/>
      <c r="BDJ4" s="300"/>
      <c r="BDK4" s="300"/>
      <c r="BDL4" s="300"/>
      <c r="BDM4" s="300"/>
      <c r="BDN4" s="300"/>
      <c r="BDO4" s="300"/>
      <c r="BDP4" s="300"/>
      <c r="BDQ4" s="300"/>
      <c r="BDR4" s="300"/>
      <c r="BDS4" s="300"/>
      <c r="BDT4" s="300"/>
      <c r="BDU4" s="300"/>
      <c r="BDV4" s="300"/>
      <c r="BDW4" s="300"/>
      <c r="BDX4" s="300"/>
      <c r="BDY4" s="300"/>
      <c r="BDZ4" s="300"/>
      <c r="BEA4" s="300"/>
      <c r="BEB4" s="300"/>
      <c r="BEC4" s="300"/>
      <c r="BED4" s="300"/>
      <c r="BEE4" s="300"/>
      <c r="BEF4" s="300"/>
      <c r="BEG4" s="300"/>
      <c r="BEH4" s="300"/>
      <c r="BEI4" s="300"/>
      <c r="BEJ4" s="300"/>
      <c r="BEK4" s="300"/>
      <c r="BEL4" s="300"/>
      <c r="BEM4" s="300"/>
      <c r="BEN4" s="300"/>
      <c r="BEO4" s="300"/>
      <c r="BEP4" s="300"/>
      <c r="BEQ4" s="300"/>
      <c r="BER4" s="300"/>
      <c r="BES4" s="300"/>
      <c r="BET4" s="300"/>
      <c r="BEU4" s="300"/>
      <c r="BEV4" s="300"/>
      <c r="BEW4" s="300"/>
      <c r="BEX4" s="300"/>
      <c r="BEY4" s="300"/>
      <c r="BEZ4" s="300"/>
      <c r="BFA4" s="300"/>
      <c r="BFB4" s="300"/>
      <c r="BFC4" s="300"/>
      <c r="BFD4" s="300"/>
      <c r="BFE4" s="300"/>
      <c r="BFF4" s="300"/>
      <c r="BFG4" s="300"/>
      <c r="BFH4" s="300"/>
      <c r="BFI4" s="300"/>
      <c r="BFJ4" s="300"/>
      <c r="BFK4" s="300"/>
      <c r="BFL4" s="300"/>
      <c r="BFM4" s="300"/>
      <c r="BFN4" s="300"/>
      <c r="BFO4" s="300"/>
      <c r="BFP4" s="300"/>
      <c r="BFQ4" s="300"/>
      <c r="BFR4" s="300"/>
      <c r="BFS4" s="300"/>
      <c r="BFT4" s="300"/>
      <c r="BFU4" s="300"/>
      <c r="BFV4" s="300"/>
      <c r="BFW4" s="300"/>
      <c r="BFX4" s="300"/>
      <c r="BFY4" s="300"/>
      <c r="BFZ4" s="300"/>
      <c r="BGA4" s="300"/>
      <c r="BGB4" s="300"/>
      <c r="BGC4" s="300"/>
      <c r="BGD4" s="300"/>
      <c r="BGE4" s="300"/>
      <c r="BGF4" s="300"/>
      <c r="BGG4" s="300"/>
      <c r="BGH4" s="300"/>
      <c r="BGI4" s="300"/>
      <c r="BGJ4" s="300"/>
      <c r="BGK4" s="300"/>
      <c r="BGL4" s="300"/>
      <c r="BGM4" s="300"/>
      <c r="BGN4" s="300"/>
      <c r="BGO4" s="300"/>
      <c r="BGP4" s="300"/>
      <c r="BGQ4" s="300"/>
      <c r="BGR4" s="300"/>
      <c r="BGS4" s="300"/>
      <c r="BGT4" s="300"/>
      <c r="BGU4" s="300"/>
      <c r="BGV4" s="300"/>
      <c r="BGW4" s="300"/>
      <c r="BGX4" s="300"/>
      <c r="BGY4" s="300"/>
      <c r="BGZ4" s="300"/>
      <c r="BHA4" s="300"/>
      <c r="BHB4" s="300"/>
      <c r="BHC4" s="300"/>
      <c r="BHD4" s="300"/>
      <c r="BHE4" s="300"/>
      <c r="BHF4" s="300"/>
      <c r="BHG4" s="300"/>
      <c r="BHH4" s="300"/>
      <c r="BHI4" s="300"/>
      <c r="BHJ4" s="300"/>
      <c r="BHK4" s="300"/>
      <c r="BHL4" s="300"/>
      <c r="BHM4" s="300"/>
      <c r="BHN4" s="300"/>
      <c r="BHO4" s="300"/>
      <c r="BHP4" s="300"/>
      <c r="BHQ4" s="300"/>
      <c r="BHR4" s="300"/>
      <c r="BHS4" s="300"/>
      <c r="BHT4" s="300"/>
      <c r="BHU4" s="300"/>
      <c r="BHV4" s="300"/>
      <c r="BHW4" s="300"/>
      <c r="BHX4" s="300"/>
      <c r="BHY4" s="300"/>
      <c r="BHZ4" s="300"/>
      <c r="BIA4" s="300"/>
      <c r="BIB4" s="300"/>
      <c r="BIC4" s="300"/>
      <c r="BID4" s="300"/>
      <c r="BIE4" s="300"/>
      <c r="BIF4" s="300"/>
      <c r="BIG4" s="300"/>
      <c r="BIH4" s="300"/>
      <c r="BII4" s="300"/>
      <c r="BIJ4" s="300"/>
      <c r="BIK4" s="300"/>
      <c r="BIL4" s="300"/>
      <c r="BIM4" s="300"/>
      <c r="BIN4" s="300"/>
      <c r="BIO4" s="300"/>
      <c r="BIP4" s="300"/>
      <c r="BIQ4" s="300"/>
      <c r="BIR4" s="300"/>
      <c r="BIS4" s="300"/>
      <c r="BIT4" s="300"/>
      <c r="BIU4" s="300"/>
      <c r="BIV4" s="300"/>
      <c r="BIW4" s="300"/>
      <c r="BIX4" s="300"/>
      <c r="BIY4" s="300"/>
      <c r="BIZ4" s="300"/>
      <c r="BJA4" s="300"/>
      <c r="BJB4" s="300"/>
      <c r="BJC4" s="300"/>
      <c r="BJD4" s="300"/>
      <c r="BJE4" s="300"/>
      <c r="BJF4" s="300"/>
      <c r="BJG4" s="300"/>
      <c r="BJH4" s="300"/>
      <c r="BJI4" s="300"/>
      <c r="BJJ4" s="300"/>
      <c r="BJK4" s="300"/>
      <c r="BJL4" s="300"/>
      <c r="BJM4" s="300"/>
      <c r="BJN4" s="300"/>
      <c r="BJO4" s="300"/>
      <c r="BJP4" s="300"/>
      <c r="BJQ4" s="300"/>
      <c r="BJR4" s="300"/>
      <c r="BJS4" s="300"/>
      <c r="BJT4" s="300"/>
      <c r="BJU4" s="300"/>
      <c r="BJV4" s="300"/>
      <c r="BJW4" s="300"/>
      <c r="BJX4" s="300"/>
      <c r="BJY4" s="300"/>
      <c r="BJZ4" s="300"/>
      <c r="BKA4" s="300"/>
      <c r="BKB4" s="300"/>
      <c r="BKC4" s="300"/>
      <c r="BKD4" s="300"/>
      <c r="BKE4" s="300"/>
      <c r="BKF4" s="300"/>
      <c r="BKG4" s="300"/>
      <c r="BKH4" s="300"/>
      <c r="BKI4" s="300"/>
      <c r="BKJ4" s="300"/>
      <c r="BKK4" s="300"/>
      <c r="BKL4" s="300"/>
      <c r="BKM4" s="300"/>
      <c r="BKN4" s="300"/>
      <c r="BKO4" s="300"/>
      <c r="BKP4" s="300"/>
      <c r="BKQ4" s="300"/>
      <c r="BKR4" s="300"/>
      <c r="BKS4" s="300"/>
      <c r="BKT4" s="300"/>
      <c r="BKU4" s="300"/>
      <c r="BKV4" s="300"/>
      <c r="BKW4" s="300"/>
      <c r="BKX4" s="300"/>
      <c r="BKY4" s="300"/>
      <c r="BKZ4" s="300"/>
      <c r="BLA4" s="300"/>
      <c r="BLB4" s="300"/>
      <c r="BLC4" s="300"/>
      <c r="BLD4" s="300"/>
      <c r="BLE4" s="300"/>
      <c r="BLF4" s="300"/>
      <c r="BLG4" s="300"/>
      <c r="BLH4" s="300"/>
      <c r="BLI4" s="300"/>
      <c r="BLJ4" s="300"/>
      <c r="BLK4" s="300"/>
      <c r="BLL4" s="300"/>
      <c r="BLM4" s="300"/>
      <c r="BLN4" s="300"/>
      <c r="BLO4" s="300"/>
      <c r="BLP4" s="300"/>
      <c r="BLQ4" s="300"/>
      <c r="BLR4" s="300"/>
      <c r="BLS4" s="300"/>
      <c r="BLT4" s="300"/>
      <c r="BLU4" s="300"/>
      <c r="BLV4" s="300"/>
      <c r="BLW4" s="300"/>
      <c r="BLX4" s="300"/>
      <c r="BLY4" s="300"/>
      <c r="BLZ4" s="300"/>
      <c r="BMA4" s="300"/>
      <c r="BMB4" s="300"/>
      <c r="BMC4" s="300"/>
      <c r="BMD4" s="300"/>
      <c r="BME4" s="300"/>
      <c r="BMF4" s="300"/>
      <c r="BMG4" s="300"/>
      <c r="BMH4" s="300"/>
      <c r="BMI4" s="300"/>
      <c r="BMJ4" s="300"/>
      <c r="BMK4" s="300"/>
      <c r="BML4" s="300"/>
      <c r="BMM4" s="300"/>
      <c r="BMN4" s="300"/>
      <c r="BMO4" s="300"/>
      <c r="BMP4" s="300"/>
      <c r="BMQ4" s="300"/>
      <c r="BMR4" s="300"/>
      <c r="BMS4" s="300"/>
      <c r="BMT4" s="300"/>
      <c r="BMU4" s="300"/>
      <c r="BMV4" s="300"/>
      <c r="BMW4" s="300"/>
      <c r="BMX4" s="300"/>
      <c r="BMY4" s="300"/>
      <c r="BMZ4" s="300"/>
      <c r="BNA4" s="300"/>
      <c r="BNB4" s="300"/>
      <c r="BNC4" s="300"/>
      <c r="BND4" s="300"/>
      <c r="BNE4" s="300"/>
      <c r="BNF4" s="300"/>
      <c r="BNG4" s="300"/>
      <c r="BNH4" s="300"/>
      <c r="BNI4" s="300"/>
      <c r="BNJ4" s="300"/>
      <c r="BNK4" s="300"/>
      <c r="BNL4" s="300"/>
      <c r="BNM4" s="300"/>
      <c r="BNN4" s="300"/>
      <c r="BNO4" s="300"/>
      <c r="BNP4" s="300"/>
      <c r="BNQ4" s="300"/>
      <c r="BNR4" s="300"/>
      <c r="BNS4" s="300"/>
      <c r="BNT4" s="300"/>
      <c r="BNU4" s="300"/>
      <c r="BNV4" s="300"/>
      <c r="BNW4" s="300"/>
      <c r="BNX4" s="300"/>
      <c r="BNY4" s="300"/>
      <c r="BNZ4" s="300"/>
      <c r="BOA4" s="300"/>
      <c r="BOB4" s="300"/>
      <c r="BOC4" s="300"/>
      <c r="BOD4" s="300"/>
      <c r="BOE4" s="300"/>
      <c r="BOF4" s="300"/>
      <c r="BOG4" s="300"/>
      <c r="BOH4" s="300"/>
      <c r="BOI4" s="300"/>
      <c r="BOJ4" s="300"/>
      <c r="BOK4" s="300"/>
      <c r="BOL4" s="300"/>
      <c r="BOM4" s="300"/>
      <c r="BON4" s="300"/>
      <c r="BOO4" s="300"/>
      <c r="BOP4" s="300"/>
      <c r="BOQ4" s="300"/>
      <c r="BOR4" s="300"/>
      <c r="BOS4" s="300"/>
      <c r="BOT4" s="300"/>
      <c r="BOU4" s="300"/>
      <c r="BOV4" s="300"/>
      <c r="BOW4" s="300"/>
      <c r="BOX4" s="300"/>
      <c r="BOY4" s="300"/>
      <c r="BOZ4" s="300"/>
      <c r="BPA4" s="300"/>
      <c r="BPB4" s="300"/>
      <c r="BPC4" s="300"/>
      <c r="BPD4" s="300"/>
      <c r="BPE4" s="300"/>
      <c r="BPF4" s="300"/>
      <c r="BPG4" s="300"/>
      <c r="BPH4" s="300"/>
      <c r="BPI4" s="300"/>
      <c r="BPJ4" s="300"/>
      <c r="BPK4" s="300"/>
      <c r="BPL4" s="300"/>
      <c r="BPM4" s="300"/>
      <c r="BPN4" s="300"/>
      <c r="BPO4" s="300"/>
      <c r="BPP4" s="300"/>
      <c r="BPQ4" s="300"/>
      <c r="BPR4" s="300"/>
      <c r="BPS4" s="300"/>
      <c r="BPT4" s="300"/>
      <c r="BPU4" s="300"/>
      <c r="BPV4" s="300"/>
      <c r="BPW4" s="300"/>
      <c r="BPX4" s="300"/>
      <c r="BPY4" s="300"/>
      <c r="BPZ4" s="300"/>
      <c r="BQA4" s="300"/>
      <c r="BQB4" s="300"/>
      <c r="BQC4" s="300"/>
      <c r="BQD4" s="300"/>
      <c r="BQE4" s="300"/>
      <c r="BQF4" s="300"/>
      <c r="BQG4" s="300"/>
      <c r="BQH4" s="300"/>
      <c r="BQI4" s="300"/>
      <c r="BQJ4" s="300"/>
      <c r="BQK4" s="300"/>
      <c r="BQL4" s="300"/>
      <c r="BQM4" s="300"/>
      <c r="BQN4" s="300"/>
      <c r="BQO4" s="300"/>
      <c r="BQP4" s="300"/>
      <c r="BQQ4" s="300"/>
      <c r="BQR4" s="300"/>
      <c r="BQS4" s="300"/>
      <c r="BQT4" s="300"/>
      <c r="BQU4" s="300"/>
      <c r="BQV4" s="300"/>
      <c r="BQW4" s="300"/>
      <c r="BQX4" s="300"/>
      <c r="BQY4" s="300"/>
      <c r="BQZ4" s="300"/>
      <c r="BRA4" s="300"/>
      <c r="BRB4" s="300"/>
      <c r="BRC4" s="300"/>
      <c r="BRD4" s="300"/>
      <c r="BRE4" s="300"/>
      <c r="BRF4" s="300"/>
      <c r="BRG4" s="300"/>
      <c r="BRH4" s="300"/>
      <c r="BRI4" s="300"/>
      <c r="BRJ4" s="300"/>
      <c r="BRK4" s="300"/>
      <c r="BRL4" s="300"/>
      <c r="BRM4" s="300"/>
      <c r="BRN4" s="300"/>
      <c r="BRO4" s="300"/>
      <c r="BRP4" s="300"/>
      <c r="BRQ4" s="300"/>
      <c r="BRR4" s="300"/>
      <c r="BRS4" s="300"/>
      <c r="BRT4" s="300"/>
      <c r="BRU4" s="300"/>
      <c r="BRV4" s="300"/>
      <c r="BRW4" s="300"/>
      <c r="BRX4" s="300"/>
      <c r="BRY4" s="300"/>
      <c r="BRZ4" s="300"/>
      <c r="BSA4" s="300"/>
      <c r="BSB4" s="300"/>
      <c r="BSC4" s="300"/>
      <c r="BSD4" s="300"/>
      <c r="BSE4" s="300"/>
      <c r="BSF4" s="300"/>
      <c r="BSG4" s="300"/>
      <c r="BSH4" s="300"/>
      <c r="BSI4" s="300"/>
      <c r="BSJ4" s="300"/>
      <c r="BSK4" s="300"/>
      <c r="BSL4" s="300"/>
      <c r="BSM4" s="300"/>
      <c r="BSN4" s="300"/>
      <c r="BSO4" s="300"/>
      <c r="BSP4" s="300"/>
      <c r="BSQ4" s="300"/>
      <c r="BSR4" s="300"/>
      <c r="BSS4" s="300"/>
      <c r="BST4" s="300"/>
      <c r="BSU4" s="300"/>
      <c r="BSV4" s="300"/>
      <c r="BSW4" s="300"/>
      <c r="BSX4" s="300"/>
      <c r="BSY4" s="300"/>
      <c r="BSZ4" s="300"/>
      <c r="BTA4" s="300"/>
      <c r="BTB4" s="300"/>
      <c r="BTC4" s="300"/>
      <c r="BTD4" s="300"/>
      <c r="BTE4" s="300"/>
      <c r="BTF4" s="300"/>
      <c r="BTG4" s="300"/>
      <c r="BTH4" s="300"/>
      <c r="BTI4" s="300"/>
      <c r="BTJ4" s="300"/>
      <c r="BTK4" s="300"/>
      <c r="BTL4" s="300"/>
      <c r="BTM4" s="300"/>
      <c r="BTN4" s="300"/>
      <c r="BTO4" s="300"/>
      <c r="BTP4" s="300"/>
      <c r="BTQ4" s="300"/>
      <c r="BTR4" s="300"/>
      <c r="BTS4" s="300"/>
      <c r="BTT4" s="300"/>
      <c r="BTU4" s="300"/>
      <c r="BTV4" s="300"/>
      <c r="BTW4" s="300"/>
      <c r="BTX4" s="300"/>
      <c r="BTY4" s="300"/>
      <c r="BTZ4" s="300"/>
      <c r="BUA4" s="300"/>
      <c r="BUB4" s="300"/>
      <c r="BUC4" s="300"/>
      <c r="BUD4" s="300"/>
      <c r="BUE4" s="300"/>
      <c r="BUF4" s="300"/>
      <c r="BUG4" s="300"/>
      <c r="BUH4" s="300"/>
      <c r="BUI4" s="300"/>
      <c r="BUJ4" s="300"/>
      <c r="BUK4" s="300"/>
      <c r="BUL4" s="300"/>
      <c r="BUM4" s="300"/>
      <c r="BUN4" s="300"/>
      <c r="BUO4" s="300"/>
      <c r="BUP4" s="300"/>
      <c r="BUQ4" s="300"/>
      <c r="BUR4" s="300"/>
      <c r="BUS4" s="300"/>
      <c r="BUT4" s="300"/>
      <c r="BUU4" s="300"/>
      <c r="BUV4" s="300"/>
      <c r="BUW4" s="300"/>
      <c r="BUX4" s="300"/>
      <c r="BUY4" s="300"/>
      <c r="BUZ4" s="300"/>
      <c r="BVA4" s="300"/>
      <c r="BVB4" s="300"/>
      <c r="BVC4" s="300"/>
      <c r="BVD4" s="300"/>
      <c r="BVE4" s="300"/>
      <c r="BVF4" s="300"/>
      <c r="BVG4" s="300"/>
      <c r="BVH4" s="300"/>
      <c r="BVI4" s="300"/>
      <c r="BVJ4" s="300"/>
      <c r="BVK4" s="300"/>
      <c r="BVL4" s="300"/>
      <c r="BVM4" s="300"/>
      <c r="BVN4" s="300"/>
      <c r="BVO4" s="300"/>
      <c r="BVP4" s="300"/>
      <c r="BVQ4" s="300"/>
      <c r="BVR4" s="300"/>
      <c r="BVS4" s="300"/>
      <c r="BVT4" s="300"/>
      <c r="BVU4" s="300"/>
      <c r="BVV4" s="300"/>
      <c r="BVW4" s="300"/>
      <c r="BVX4" s="300"/>
      <c r="BVY4" s="300"/>
      <c r="BVZ4" s="300"/>
      <c r="BWA4" s="300"/>
      <c r="BWB4" s="300"/>
      <c r="BWC4" s="300"/>
      <c r="BWD4" s="300"/>
      <c r="BWE4" s="300"/>
      <c r="BWF4" s="300"/>
      <c r="BWG4" s="300"/>
      <c r="BWH4" s="300"/>
      <c r="BWI4" s="300"/>
      <c r="BWJ4" s="300"/>
      <c r="BWK4" s="300"/>
      <c r="BWL4" s="300"/>
      <c r="BWM4" s="300"/>
      <c r="BWN4" s="300"/>
      <c r="BWO4" s="300"/>
      <c r="BWP4" s="300"/>
      <c r="BWQ4" s="300"/>
      <c r="BWR4" s="300"/>
      <c r="BWS4" s="300"/>
      <c r="BWT4" s="300"/>
      <c r="BWU4" s="300"/>
      <c r="BWV4" s="300"/>
      <c r="BWW4" s="300"/>
      <c r="BWX4" s="300"/>
      <c r="BWY4" s="300"/>
      <c r="BWZ4" s="300"/>
      <c r="BXA4" s="300"/>
      <c r="BXB4" s="300"/>
      <c r="BXC4" s="300"/>
      <c r="BXD4" s="300"/>
      <c r="BXE4" s="300"/>
      <c r="BXF4" s="300"/>
      <c r="BXG4" s="300"/>
      <c r="BXH4" s="300"/>
      <c r="BXI4" s="300"/>
      <c r="BXJ4" s="300"/>
      <c r="BXK4" s="300"/>
      <c r="BXL4" s="300"/>
      <c r="BXM4" s="300"/>
      <c r="BXN4" s="300"/>
      <c r="BXO4" s="300"/>
      <c r="BXP4" s="300"/>
      <c r="BXQ4" s="300"/>
      <c r="BXR4" s="300"/>
      <c r="BXS4" s="300"/>
      <c r="BXT4" s="300"/>
      <c r="BXU4" s="300"/>
      <c r="BXV4" s="300"/>
      <c r="BXW4" s="300"/>
      <c r="BXX4" s="300"/>
      <c r="BXY4" s="300"/>
      <c r="BXZ4" s="300"/>
      <c r="BYA4" s="300"/>
      <c r="BYB4" s="300"/>
      <c r="BYC4" s="300"/>
      <c r="BYD4" s="300"/>
      <c r="BYE4" s="300"/>
      <c r="BYF4" s="300"/>
      <c r="BYG4" s="300"/>
      <c r="BYH4" s="300"/>
      <c r="BYI4" s="300"/>
      <c r="BYJ4" s="300"/>
      <c r="BYK4" s="300"/>
      <c r="BYL4" s="300"/>
      <c r="BYM4" s="300"/>
      <c r="BYN4" s="300"/>
      <c r="BYO4" s="300"/>
      <c r="BYP4" s="300"/>
      <c r="BYQ4" s="300"/>
      <c r="BYR4" s="300"/>
      <c r="BYS4" s="300"/>
      <c r="BYT4" s="300"/>
      <c r="BYU4" s="300"/>
      <c r="BYV4" s="300"/>
      <c r="BYW4" s="300"/>
      <c r="BYX4" s="300"/>
      <c r="BYY4" s="300"/>
      <c r="BYZ4" s="300"/>
      <c r="BZA4" s="300"/>
      <c r="BZB4" s="300"/>
      <c r="BZC4" s="300"/>
      <c r="BZD4" s="300"/>
      <c r="BZE4" s="300"/>
      <c r="BZF4" s="300"/>
      <c r="BZG4" s="300"/>
      <c r="BZH4" s="300"/>
      <c r="BZI4" s="300"/>
      <c r="BZJ4" s="300"/>
      <c r="BZK4" s="300"/>
      <c r="BZL4" s="300"/>
      <c r="BZM4" s="300"/>
      <c r="BZN4" s="300"/>
      <c r="BZO4" s="300"/>
      <c r="BZP4" s="300"/>
      <c r="BZQ4" s="300"/>
      <c r="BZR4" s="300"/>
      <c r="BZS4" s="300"/>
      <c r="BZT4" s="300"/>
      <c r="BZU4" s="300"/>
      <c r="BZV4" s="300"/>
      <c r="BZW4" s="300"/>
      <c r="BZX4" s="300"/>
      <c r="BZY4" s="300"/>
      <c r="BZZ4" s="300"/>
      <c r="CAA4" s="300"/>
      <c r="CAB4" s="300"/>
      <c r="CAC4" s="300"/>
      <c r="CAD4" s="300"/>
      <c r="CAE4" s="300"/>
      <c r="CAF4" s="300"/>
      <c r="CAG4" s="300"/>
      <c r="CAH4" s="300"/>
      <c r="CAI4" s="300"/>
      <c r="CAJ4" s="300"/>
      <c r="CAK4" s="300"/>
      <c r="CAL4" s="300"/>
      <c r="CAM4" s="300"/>
      <c r="CAN4" s="300"/>
      <c r="CAO4" s="300"/>
      <c r="CAP4" s="300"/>
      <c r="CAQ4" s="300"/>
      <c r="CAR4" s="300"/>
      <c r="CAS4" s="300"/>
      <c r="CAT4" s="300"/>
      <c r="CAU4" s="300"/>
      <c r="CAV4" s="300"/>
      <c r="CAW4" s="300"/>
      <c r="CAX4" s="300"/>
      <c r="CAY4" s="300"/>
      <c r="CAZ4" s="300"/>
      <c r="CBA4" s="300"/>
      <c r="CBB4" s="300"/>
      <c r="CBC4" s="300"/>
      <c r="CBD4" s="300"/>
      <c r="CBE4" s="300"/>
      <c r="CBF4" s="300"/>
      <c r="CBG4" s="300"/>
      <c r="CBH4" s="300"/>
      <c r="CBI4" s="300"/>
      <c r="CBJ4" s="300"/>
      <c r="CBK4" s="300"/>
      <c r="CBL4" s="300"/>
      <c r="CBM4" s="300"/>
      <c r="CBN4" s="300"/>
      <c r="CBO4" s="300"/>
      <c r="CBP4" s="300"/>
      <c r="CBQ4" s="300"/>
      <c r="CBR4" s="300"/>
      <c r="CBS4" s="300"/>
      <c r="CBT4" s="300"/>
      <c r="CBU4" s="300"/>
      <c r="CBV4" s="300"/>
      <c r="CBW4" s="300"/>
      <c r="CBX4" s="300"/>
      <c r="CBY4" s="300"/>
      <c r="CBZ4" s="300"/>
      <c r="CCA4" s="300"/>
      <c r="CCB4" s="300"/>
      <c r="CCC4" s="300"/>
      <c r="CCD4" s="300"/>
      <c r="CCE4" s="300"/>
      <c r="CCF4" s="300"/>
      <c r="CCG4" s="300"/>
      <c r="CCH4" s="300"/>
      <c r="CCI4" s="300"/>
      <c r="CCJ4" s="300"/>
      <c r="CCK4" s="300"/>
      <c r="CCL4" s="300"/>
      <c r="CCM4" s="300"/>
      <c r="CCN4" s="300"/>
      <c r="CCO4" s="300"/>
      <c r="CCP4" s="300"/>
      <c r="CCQ4" s="300"/>
      <c r="CCR4" s="300"/>
      <c r="CCS4" s="300"/>
      <c r="CCT4" s="300"/>
      <c r="CCU4" s="300"/>
      <c r="CCV4" s="300"/>
      <c r="CCW4" s="300"/>
      <c r="CCX4" s="300"/>
      <c r="CCY4" s="300"/>
      <c r="CCZ4" s="300"/>
      <c r="CDA4" s="300"/>
      <c r="CDB4" s="300"/>
      <c r="CDC4" s="300"/>
      <c r="CDD4" s="300"/>
      <c r="CDE4" s="300"/>
      <c r="CDF4" s="300"/>
      <c r="CDG4" s="300"/>
      <c r="CDH4" s="300"/>
      <c r="CDI4" s="300"/>
      <c r="CDJ4" s="300"/>
      <c r="CDK4" s="300"/>
      <c r="CDL4" s="300"/>
      <c r="CDM4" s="300"/>
      <c r="CDN4" s="300"/>
      <c r="CDO4" s="300"/>
      <c r="CDP4" s="300"/>
      <c r="CDQ4" s="300"/>
      <c r="CDR4" s="300"/>
      <c r="CDS4" s="300"/>
      <c r="CDT4" s="300"/>
      <c r="CDU4" s="300"/>
      <c r="CDV4" s="300"/>
      <c r="CDW4" s="300"/>
      <c r="CDX4" s="300"/>
      <c r="CDY4" s="300"/>
      <c r="CDZ4" s="300"/>
      <c r="CEA4" s="300"/>
      <c r="CEB4" s="300"/>
      <c r="CEC4" s="300"/>
      <c r="CED4" s="300"/>
      <c r="CEE4" s="300"/>
      <c r="CEF4" s="300"/>
      <c r="CEG4" s="300"/>
      <c r="CEH4" s="300"/>
      <c r="CEI4" s="300"/>
      <c r="CEJ4" s="300"/>
      <c r="CEK4" s="300"/>
      <c r="CEL4" s="300"/>
      <c r="CEM4" s="300"/>
      <c r="CEN4" s="300"/>
      <c r="CEO4" s="300"/>
      <c r="CEP4" s="300"/>
      <c r="CEQ4" s="300"/>
      <c r="CER4" s="300"/>
      <c r="CES4" s="300"/>
      <c r="CET4" s="300"/>
      <c r="CEU4" s="300"/>
      <c r="CEV4" s="300"/>
      <c r="CEW4" s="300"/>
      <c r="CEX4" s="300"/>
      <c r="CEY4" s="300"/>
      <c r="CEZ4" s="300"/>
      <c r="CFA4" s="300"/>
      <c r="CFB4" s="300"/>
      <c r="CFC4" s="300"/>
      <c r="CFD4" s="300"/>
      <c r="CFE4" s="300"/>
      <c r="CFF4" s="300"/>
      <c r="CFG4" s="300"/>
      <c r="CFH4" s="300"/>
      <c r="CFI4" s="300"/>
      <c r="CFJ4" s="300"/>
      <c r="CFK4" s="300"/>
      <c r="CFL4" s="300"/>
      <c r="CFM4" s="300"/>
      <c r="CFN4" s="300"/>
      <c r="CFO4" s="300"/>
      <c r="CFP4" s="300"/>
      <c r="CFQ4" s="300"/>
      <c r="CFR4" s="300"/>
      <c r="CFS4" s="300"/>
      <c r="CFT4" s="300"/>
      <c r="CFU4" s="300"/>
      <c r="CFV4" s="300"/>
      <c r="CFW4" s="300"/>
      <c r="CFX4" s="300"/>
      <c r="CFY4" s="300"/>
      <c r="CFZ4" s="300"/>
      <c r="CGA4" s="300"/>
      <c r="CGB4" s="300"/>
      <c r="CGC4" s="300"/>
      <c r="CGD4" s="300"/>
      <c r="CGE4" s="300"/>
      <c r="CGF4" s="300"/>
      <c r="CGG4" s="300"/>
      <c r="CGH4" s="300"/>
      <c r="CGI4" s="300"/>
      <c r="CGJ4" s="300"/>
      <c r="CGK4" s="300"/>
      <c r="CGL4" s="300"/>
      <c r="CGM4" s="300"/>
      <c r="CGN4" s="300"/>
      <c r="CGO4" s="300"/>
      <c r="CGP4" s="300"/>
      <c r="CGQ4" s="300"/>
      <c r="CGR4" s="300"/>
      <c r="CGS4" s="300"/>
      <c r="CGT4" s="300"/>
      <c r="CGU4" s="300"/>
      <c r="CGV4" s="300"/>
      <c r="CGW4" s="300"/>
      <c r="CGX4" s="300"/>
      <c r="CGY4" s="300"/>
      <c r="CGZ4" s="300"/>
      <c r="CHA4" s="300"/>
      <c r="CHB4" s="300"/>
      <c r="CHC4" s="300"/>
      <c r="CHD4" s="300"/>
      <c r="CHE4" s="300"/>
      <c r="CHF4" s="300"/>
      <c r="CHG4" s="300"/>
      <c r="CHH4" s="300"/>
      <c r="CHI4" s="300"/>
      <c r="CHJ4" s="300"/>
      <c r="CHK4" s="300"/>
      <c r="CHL4" s="300"/>
      <c r="CHM4" s="300"/>
      <c r="CHN4" s="300"/>
      <c r="CHO4" s="300"/>
      <c r="CHP4" s="300"/>
      <c r="CHQ4" s="300"/>
      <c r="CHR4" s="300"/>
      <c r="CHS4" s="300"/>
      <c r="CHT4" s="300"/>
      <c r="CHU4" s="300"/>
      <c r="CHV4" s="300"/>
      <c r="CHW4" s="300"/>
      <c r="CHX4" s="300"/>
      <c r="CHY4" s="300"/>
      <c r="CHZ4" s="300"/>
      <c r="CIA4" s="300"/>
      <c r="CIB4" s="300"/>
      <c r="CIC4" s="300"/>
      <c r="CID4" s="300"/>
      <c r="CIE4" s="300"/>
      <c r="CIF4" s="300"/>
      <c r="CIG4" s="300"/>
      <c r="CIH4" s="300"/>
      <c r="CII4" s="300"/>
      <c r="CIJ4" s="300"/>
      <c r="CIK4" s="300"/>
      <c r="CIL4" s="300"/>
      <c r="CIM4" s="300"/>
      <c r="CIN4" s="300"/>
      <c r="CIO4" s="300"/>
      <c r="CIP4" s="300"/>
      <c r="CIQ4" s="300"/>
      <c r="CIR4" s="300"/>
      <c r="CIS4" s="300"/>
      <c r="CIT4" s="300"/>
      <c r="CIU4" s="300"/>
      <c r="CIV4" s="300"/>
      <c r="CIW4" s="300"/>
      <c r="CIX4" s="300"/>
      <c r="CIY4" s="300"/>
      <c r="CIZ4" s="300"/>
      <c r="CJA4" s="300"/>
      <c r="CJB4" s="300"/>
      <c r="CJC4" s="300"/>
      <c r="CJD4" s="300"/>
      <c r="CJE4" s="300"/>
      <c r="CJF4" s="300"/>
      <c r="CJG4" s="300"/>
      <c r="CJH4" s="300"/>
      <c r="CJI4" s="300"/>
      <c r="CJJ4" s="300"/>
      <c r="CJK4" s="300"/>
      <c r="CJL4" s="300"/>
      <c r="CJM4" s="300"/>
      <c r="CJN4" s="300"/>
      <c r="CJO4" s="300"/>
      <c r="CJP4" s="300"/>
      <c r="CJQ4" s="300"/>
      <c r="CJR4" s="300"/>
      <c r="CJS4" s="300"/>
      <c r="CJT4" s="300"/>
      <c r="CJU4" s="300"/>
      <c r="CJV4" s="300"/>
      <c r="CJW4" s="300"/>
      <c r="CJX4" s="300"/>
      <c r="CJY4" s="300"/>
      <c r="CJZ4" s="300"/>
      <c r="CKA4" s="300"/>
      <c r="CKB4" s="300"/>
      <c r="CKC4" s="300"/>
      <c r="CKD4" s="300"/>
      <c r="CKE4" s="300"/>
      <c r="CKF4" s="300"/>
      <c r="CKG4" s="300"/>
      <c r="CKH4" s="300"/>
      <c r="CKI4" s="300"/>
      <c r="CKJ4" s="300"/>
      <c r="CKK4" s="300"/>
      <c r="CKL4" s="300"/>
      <c r="CKM4" s="300"/>
      <c r="CKN4" s="300"/>
      <c r="CKO4" s="300"/>
      <c r="CKP4" s="300"/>
      <c r="CKQ4" s="300"/>
      <c r="CKR4" s="300"/>
      <c r="CKS4" s="300"/>
      <c r="CKT4" s="300"/>
      <c r="CKU4" s="300"/>
      <c r="CKV4" s="300"/>
      <c r="CKW4" s="300"/>
      <c r="CKX4" s="300"/>
      <c r="CKY4" s="300"/>
      <c r="CKZ4" s="300"/>
      <c r="CLA4" s="300"/>
      <c r="CLB4" s="300"/>
      <c r="CLC4" s="300"/>
      <c r="CLD4" s="300"/>
      <c r="CLE4" s="300"/>
      <c r="CLF4" s="300"/>
      <c r="CLG4" s="300"/>
      <c r="CLH4" s="300"/>
      <c r="CLI4" s="300"/>
      <c r="CLJ4" s="300"/>
      <c r="CLK4" s="300"/>
      <c r="CLL4" s="300"/>
      <c r="CLM4" s="300"/>
      <c r="CLN4" s="300"/>
      <c r="CLO4" s="300"/>
      <c r="CLP4" s="300"/>
      <c r="CLQ4" s="300"/>
      <c r="CLR4" s="300"/>
      <c r="CLS4" s="300"/>
      <c r="CLT4" s="300"/>
      <c r="CLU4" s="300"/>
      <c r="CLV4" s="300"/>
      <c r="CLW4" s="300"/>
      <c r="CLX4" s="300"/>
      <c r="CLY4" s="300"/>
      <c r="CLZ4" s="300"/>
      <c r="CMA4" s="300"/>
      <c r="CMB4" s="300"/>
      <c r="CMC4" s="300"/>
      <c r="CMD4" s="300"/>
      <c r="CME4" s="300"/>
      <c r="CMF4" s="300"/>
      <c r="CMG4" s="300"/>
      <c r="CMH4" s="300"/>
      <c r="CMI4" s="300"/>
      <c r="CMJ4" s="300"/>
      <c r="CMK4" s="300"/>
      <c r="CML4" s="300"/>
      <c r="CMM4" s="300"/>
      <c r="CMN4" s="300"/>
      <c r="CMO4" s="300"/>
      <c r="CMP4" s="300"/>
      <c r="CMQ4" s="300"/>
      <c r="CMR4" s="300"/>
      <c r="CMS4" s="300"/>
      <c r="CMT4" s="300"/>
      <c r="CMU4" s="300"/>
      <c r="CMV4" s="300"/>
      <c r="CMW4" s="300"/>
      <c r="CMX4" s="300"/>
      <c r="CMY4" s="300"/>
      <c r="CMZ4" s="300"/>
      <c r="CNA4" s="300"/>
      <c r="CNB4" s="300"/>
      <c r="CNC4" s="300"/>
      <c r="CND4" s="300"/>
      <c r="CNE4" s="300"/>
      <c r="CNF4" s="300"/>
      <c r="CNG4" s="300"/>
      <c r="CNH4" s="300"/>
      <c r="CNI4" s="300"/>
      <c r="CNJ4" s="300"/>
      <c r="CNK4" s="300"/>
      <c r="CNL4" s="300"/>
      <c r="CNM4" s="300"/>
      <c r="CNN4" s="300"/>
      <c r="CNO4" s="300"/>
      <c r="CNP4" s="300"/>
      <c r="CNQ4" s="300"/>
      <c r="CNR4" s="300"/>
      <c r="CNS4" s="300"/>
      <c r="CNT4" s="300"/>
      <c r="CNU4" s="300"/>
      <c r="CNV4" s="300"/>
      <c r="CNW4" s="300"/>
      <c r="CNX4" s="300"/>
      <c r="CNY4" s="300"/>
      <c r="CNZ4" s="300"/>
      <c r="COA4" s="300"/>
      <c r="COB4" s="300"/>
      <c r="COC4" s="300"/>
      <c r="COD4" s="300"/>
      <c r="COE4" s="300"/>
      <c r="COF4" s="300"/>
      <c r="COG4" s="300"/>
      <c r="COH4" s="300"/>
      <c r="COI4" s="300"/>
      <c r="COJ4" s="300"/>
      <c r="COK4" s="300"/>
      <c r="COL4" s="300"/>
      <c r="COM4" s="300"/>
      <c r="CON4" s="300"/>
      <c r="COO4" s="300"/>
      <c r="COP4" s="300"/>
      <c r="COQ4" s="300"/>
      <c r="COR4" s="300"/>
      <c r="COS4" s="300"/>
      <c r="COT4" s="300"/>
      <c r="COU4" s="300"/>
      <c r="COV4" s="300"/>
      <c r="COW4" s="300"/>
      <c r="COX4" s="300"/>
      <c r="COY4" s="300"/>
      <c r="COZ4" s="300"/>
      <c r="CPA4" s="300"/>
      <c r="CPB4" s="300"/>
      <c r="CPC4" s="300"/>
      <c r="CPD4" s="300"/>
      <c r="CPE4" s="300"/>
      <c r="CPF4" s="300"/>
      <c r="CPG4" s="300"/>
      <c r="CPH4" s="300"/>
      <c r="CPI4" s="300"/>
      <c r="CPJ4" s="300"/>
      <c r="CPK4" s="300"/>
      <c r="CPL4" s="300"/>
      <c r="CPM4" s="300"/>
      <c r="CPN4" s="300"/>
      <c r="CPO4" s="300"/>
      <c r="CPP4" s="300"/>
      <c r="CPQ4" s="300"/>
      <c r="CPR4" s="300"/>
      <c r="CPS4" s="300"/>
      <c r="CPT4" s="300"/>
      <c r="CPU4" s="300"/>
      <c r="CPV4" s="300"/>
      <c r="CPW4" s="300"/>
      <c r="CPX4" s="300"/>
      <c r="CPY4" s="300"/>
      <c r="CPZ4" s="300"/>
      <c r="CQA4" s="300"/>
      <c r="CQB4" s="300"/>
      <c r="CQC4" s="300"/>
      <c r="CQD4" s="300"/>
      <c r="CQE4" s="300"/>
      <c r="CQF4" s="300"/>
      <c r="CQG4" s="300"/>
      <c r="CQH4" s="300"/>
      <c r="CQI4" s="300"/>
      <c r="CQJ4" s="300"/>
      <c r="CQK4" s="300"/>
      <c r="CQL4" s="300"/>
      <c r="CQM4" s="300"/>
      <c r="CQN4" s="300"/>
      <c r="CQO4" s="300"/>
      <c r="CQP4" s="300"/>
      <c r="CQQ4" s="300"/>
      <c r="CQR4" s="300"/>
      <c r="CQS4" s="300"/>
      <c r="CQT4" s="300"/>
      <c r="CQU4" s="300"/>
      <c r="CQV4" s="300"/>
      <c r="CQW4" s="300"/>
      <c r="CQX4" s="300"/>
      <c r="CQY4" s="300"/>
      <c r="CQZ4" s="300"/>
      <c r="CRA4" s="300"/>
      <c r="CRB4" s="300"/>
      <c r="CRC4" s="300"/>
      <c r="CRD4" s="300"/>
      <c r="CRE4" s="300"/>
      <c r="CRF4" s="300"/>
      <c r="CRG4" s="300"/>
      <c r="CRH4" s="300"/>
      <c r="CRI4" s="300"/>
      <c r="CRJ4" s="300"/>
      <c r="CRK4" s="300"/>
      <c r="CRL4" s="300"/>
      <c r="CRM4" s="300"/>
      <c r="CRN4" s="300"/>
      <c r="CRO4" s="300"/>
      <c r="CRP4" s="300"/>
      <c r="CRQ4" s="300"/>
      <c r="CRR4" s="300"/>
      <c r="CRS4" s="300"/>
      <c r="CRT4" s="300"/>
      <c r="CRU4" s="300"/>
      <c r="CRV4" s="300"/>
      <c r="CRW4" s="300"/>
      <c r="CRX4" s="300"/>
      <c r="CRY4" s="300"/>
      <c r="CRZ4" s="300"/>
      <c r="CSA4" s="300"/>
      <c r="CSB4" s="300"/>
      <c r="CSC4" s="300"/>
      <c r="CSD4" s="300"/>
      <c r="CSE4" s="300"/>
      <c r="CSF4" s="300"/>
      <c r="CSG4" s="300"/>
      <c r="CSH4" s="300"/>
      <c r="CSI4" s="300"/>
      <c r="CSJ4" s="300"/>
      <c r="CSK4" s="300"/>
      <c r="CSL4" s="300"/>
      <c r="CSM4" s="300"/>
      <c r="CSN4" s="300"/>
      <c r="CSO4" s="300"/>
      <c r="CSP4" s="300"/>
      <c r="CSQ4" s="300"/>
      <c r="CSR4" s="300"/>
      <c r="CSS4" s="300"/>
      <c r="CST4" s="300"/>
      <c r="CSU4" s="300"/>
      <c r="CSV4" s="300"/>
      <c r="CSW4" s="300"/>
      <c r="CSX4" s="300"/>
      <c r="CSY4" s="300"/>
      <c r="CSZ4" s="300"/>
      <c r="CTA4" s="300"/>
      <c r="CTB4" s="300"/>
      <c r="CTC4" s="300"/>
      <c r="CTD4" s="300"/>
      <c r="CTE4" s="300"/>
      <c r="CTF4" s="300"/>
      <c r="CTG4" s="300"/>
      <c r="CTH4" s="300"/>
      <c r="CTI4" s="300"/>
      <c r="CTJ4" s="300"/>
      <c r="CTK4" s="300"/>
      <c r="CTL4" s="300"/>
      <c r="CTM4" s="300"/>
      <c r="CTN4" s="300"/>
      <c r="CTO4" s="300"/>
      <c r="CTP4" s="300"/>
      <c r="CTQ4" s="300"/>
      <c r="CTR4" s="300"/>
      <c r="CTS4" s="300"/>
      <c r="CTT4" s="300"/>
      <c r="CTU4" s="300"/>
      <c r="CTV4" s="300"/>
      <c r="CTW4" s="300"/>
      <c r="CTX4" s="300"/>
      <c r="CTY4" s="300"/>
      <c r="CTZ4" s="300"/>
      <c r="CUA4" s="300"/>
      <c r="CUB4" s="300"/>
      <c r="CUC4" s="300"/>
      <c r="CUD4" s="300"/>
      <c r="CUE4" s="300"/>
      <c r="CUF4" s="300"/>
      <c r="CUG4" s="300"/>
      <c r="CUH4" s="300"/>
      <c r="CUI4" s="300"/>
      <c r="CUJ4" s="300"/>
      <c r="CUK4" s="300"/>
      <c r="CUL4" s="300"/>
      <c r="CUM4" s="300"/>
      <c r="CUN4" s="300"/>
      <c r="CUO4" s="300"/>
      <c r="CUP4" s="300"/>
      <c r="CUQ4" s="300"/>
      <c r="CUR4" s="300"/>
      <c r="CUS4" s="300"/>
      <c r="CUT4" s="300"/>
      <c r="CUU4" s="300"/>
      <c r="CUV4" s="300"/>
      <c r="CUW4" s="300"/>
      <c r="CUX4" s="300"/>
      <c r="CUY4" s="300"/>
      <c r="CUZ4" s="300"/>
      <c r="CVA4" s="300"/>
      <c r="CVB4" s="300"/>
      <c r="CVC4" s="300"/>
      <c r="CVD4" s="300"/>
      <c r="CVE4" s="300"/>
      <c r="CVF4" s="300"/>
      <c r="CVG4" s="300"/>
      <c r="CVH4" s="300"/>
      <c r="CVI4" s="300"/>
      <c r="CVJ4" s="300"/>
      <c r="CVK4" s="300"/>
      <c r="CVL4" s="300"/>
      <c r="CVM4" s="300"/>
      <c r="CVN4" s="300"/>
      <c r="CVO4" s="300"/>
      <c r="CVP4" s="300"/>
      <c r="CVQ4" s="300"/>
      <c r="CVR4" s="300"/>
      <c r="CVS4" s="300"/>
      <c r="CVT4" s="300"/>
      <c r="CVU4" s="300"/>
      <c r="CVV4" s="300"/>
      <c r="CVW4" s="300"/>
      <c r="CVX4" s="300"/>
      <c r="CVY4" s="300"/>
      <c r="CVZ4" s="300"/>
      <c r="CWA4" s="300"/>
      <c r="CWB4" s="300"/>
      <c r="CWC4" s="300"/>
      <c r="CWD4" s="300"/>
      <c r="CWE4" s="300"/>
      <c r="CWF4" s="300"/>
      <c r="CWG4" s="300"/>
      <c r="CWH4" s="300"/>
      <c r="CWI4" s="300"/>
      <c r="CWJ4" s="300"/>
      <c r="CWK4" s="300"/>
      <c r="CWL4" s="300"/>
      <c r="CWM4" s="300"/>
      <c r="CWN4" s="300"/>
      <c r="CWO4" s="300"/>
      <c r="CWP4" s="300"/>
      <c r="CWQ4" s="300"/>
      <c r="CWR4" s="300"/>
      <c r="CWS4" s="300"/>
      <c r="CWT4" s="300"/>
      <c r="CWU4" s="300"/>
      <c r="CWV4" s="300"/>
      <c r="CWW4" s="300"/>
      <c r="CWX4" s="300"/>
      <c r="CWY4" s="300"/>
      <c r="CWZ4" s="300"/>
      <c r="CXA4" s="300"/>
      <c r="CXB4" s="300"/>
      <c r="CXC4" s="300"/>
      <c r="CXD4" s="300"/>
      <c r="CXE4" s="300"/>
      <c r="CXF4" s="300"/>
      <c r="CXG4" s="300"/>
      <c r="CXH4" s="300"/>
      <c r="CXI4" s="300"/>
      <c r="CXJ4" s="300"/>
      <c r="CXK4" s="300"/>
      <c r="CXL4" s="300"/>
      <c r="CXM4" s="300"/>
      <c r="CXN4" s="300"/>
      <c r="CXO4" s="300"/>
      <c r="CXP4" s="300"/>
      <c r="CXQ4" s="300"/>
      <c r="CXR4" s="300"/>
      <c r="CXS4" s="300"/>
      <c r="CXT4" s="300"/>
      <c r="CXU4" s="300"/>
      <c r="CXV4" s="300"/>
      <c r="CXW4" s="300"/>
      <c r="CXX4" s="300"/>
      <c r="CXY4" s="300"/>
      <c r="CXZ4" s="300"/>
      <c r="CYA4" s="300"/>
      <c r="CYB4" s="300"/>
      <c r="CYC4" s="300"/>
      <c r="CYD4" s="300"/>
      <c r="CYE4" s="300"/>
      <c r="CYF4" s="300"/>
      <c r="CYG4" s="300"/>
      <c r="CYH4" s="300"/>
      <c r="CYI4" s="300"/>
      <c r="CYJ4" s="300"/>
      <c r="CYK4" s="300"/>
      <c r="CYL4" s="300"/>
      <c r="CYM4" s="300"/>
      <c r="CYN4" s="300"/>
      <c r="CYO4" s="300"/>
      <c r="CYP4" s="300"/>
      <c r="CYQ4" s="300"/>
      <c r="CYR4" s="300"/>
      <c r="CYS4" s="300"/>
      <c r="CYT4" s="300"/>
      <c r="CYU4" s="300"/>
      <c r="CYV4" s="300"/>
      <c r="CYW4" s="300"/>
      <c r="CYX4" s="300"/>
      <c r="CYY4" s="300"/>
      <c r="CYZ4" s="300"/>
      <c r="CZA4" s="300"/>
      <c r="CZB4" s="300"/>
      <c r="CZC4" s="300"/>
      <c r="CZD4" s="300"/>
      <c r="CZE4" s="300"/>
      <c r="CZF4" s="300"/>
      <c r="CZG4" s="300"/>
      <c r="CZH4" s="300"/>
      <c r="CZI4" s="300"/>
      <c r="CZJ4" s="300"/>
      <c r="CZK4" s="300"/>
      <c r="CZL4" s="300"/>
      <c r="CZM4" s="300"/>
      <c r="CZN4" s="300"/>
      <c r="CZO4" s="300"/>
      <c r="CZP4" s="300"/>
      <c r="CZQ4" s="300"/>
      <c r="CZR4" s="300"/>
      <c r="CZS4" s="300"/>
      <c r="CZT4" s="300"/>
      <c r="CZU4" s="300"/>
      <c r="CZV4" s="300"/>
      <c r="CZW4" s="300"/>
      <c r="CZX4" s="300"/>
      <c r="CZY4" s="300"/>
      <c r="CZZ4" s="300"/>
      <c r="DAA4" s="300"/>
      <c r="DAB4" s="300"/>
      <c r="DAC4" s="300"/>
      <c r="DAD4" s="300"/>
      <c r="DAE4" s="300"/>
      <c r="DAF4" s="300"/>
      <c r="DAG4" s="300"/>
      <c r="DAH4" s="300"/>
      <c r="DAI4" s="300"/>
      <c r="DAJ4" s="300"/>
      <c r="DAK4" s="300"/>
      <c r="DAL4" s="300"/>
      <c r="DAM4" s="300"/>
      <c r="DAN4" s="300"/>
      <c r="DAO4" s="300"/>
      <c r="DAP4" s="300"/>
      <c r="DAQ4" s="300"/>
      <c r="DAR4" s="300"/>
      <c r="DAS4" s="300"/>
      <c r="DAT4" s="300"/>
      <c r="DAU4" s="300"/>
      <c r="DAV4" s="300"/>
      <c r="DAW4" s="300"/>
      <c r="DAX4" s="300"/>
      <c r="DAY4" s="300"/>
      <c r="DAZ4" s="300"/>
      <c r="DBA4" s="300"/>
      <c r="DBB4" s="300"/>
      <c r="DBC4" s="300"/>
      <c r="DBD4" s="300"/>
      <c r="DBE4" s="300"/>
      <c r="DBF4" s="300"/>
      <c r="DBG4" s="300"/>
      <c r="DBH4" s="300"/>
      <c r="DBI4" s="300"/>
      <c r="DBJ4" s="300"/>
      <c r="DBK4" s="300"/>
      <c r="DBL4" s="300"/>
      <c r="DBM4" s="300"/>
      <c r="DBN4" s="300"/>
      <c r="DBO4" s="300"/>
      <c r="DBP4" s="300"/>
      <c r="DBQ4" s="300"/>
      <c r="DBR4" s="300"/>
      <c r="DBS4" s="300"/>
      <c r="DBT4" s="300"/>
      <c r="DBU4" s="300"/>
      <c r="DBV4" s="300"/>
      <c r="DBW4" s="300"/>
      <c r="DBX4" s="300"/>
      <c r="DBY4" s="300"/>
      <c r="DBZ4" s="300"/>
      <c r="DCA4" s="300"/>
      <c r="DCB4" s="300"/>
      <c r="DCC4" s="300"/>
      <c r="DCD4" s="300"/>
      <c r="DCE4" s="300"/>
      <c r="DCF4" s="300"/>
      <c r="DCG4" s="300"/>
      <c r="DCH4" s="300"/>
      <c r="DCI4" s="300"/>
      <c r="DCJ4" s="300"/>
      <c r="DCK4" s="300"/>
      <c r="DCL4" s="300"/>
      <c r="DCM4" s="300"/>
      <c r="DCN4" s="300"/>
      <c r="DCO4" s="300"/>
      <c r="DCP4" s="300"/>
      <c r="DCQ4" s="300"/>
      <c r="DCR4" s="300"/>
      <c r="DCS4" s="300"/>
      <c r="DCT4" s="300"/>
      <c r="DCU4" s="300"/>
      <c r="DCV4" s="300"/>
      <c r="DCW4" s="300"/>
      <c r="DCX4" s="300"/>
      <c r="DCY4" s="300"/>
      <c r="DCZ4" s="300"/>
      <c r="DDA4" s="300"/>
      <c r="DDB4" s="300"/>
      <c r="DDC4" s="300"/>
      <c r="DDD4" s="300"/>
      <c r="DDE4" s="300"/>
      <c r="DDF4" s="300"/>
      <c r="DDG4" s="300"/>
      <c r="DDH4" s="300"/>
      <c r="DDI4" s="300"/>
      <c r="DDJ4" s="300"/>
      <c r="DDK4" s="300"/>
      <c r="DDL4" s="300"/>
      <c r="DDM4" s="300"/>
      <c r="DDN4" s="300"/>
      <c r="DDO4" s="300"/>
      <c r="DDP4" s="300"/>
      <c r="DDQ4" s="300"/>
      <c r="DDR4" s="300"/>
      <c r="DDS4" s="300"/>
      <c r="DDT4" s="300"/>
      <c r="DDU4" s="300"/>
      <c r="DDV4" s="300"/>
      <c r="DDW4" s="300"/>
      <c r="DDX4" s="300"/>
      <c r="DDY4" s="300"/>
      <c r="DDZ4" s="300"/>
      <c r="DEA4" s="300"/>
      <c r="DEB4" s="300"/>
      <c r="DEC4" s="300"/>
      <c r="DED4" s="300"/>
      <c r="DEE4" s="300"/>
      <c r="DEF4" s="300"/>
      <c r="DEG4" s="300"/>
      <c r="DEH4" s="300"/>
      <c r="DEI4" s="300"/>
      <c r="DEJ4" s="300"/>
      <c r="DEK4" s="300"/>
      <c r="DEL4" s="300"/>
      <c r="DEM4" s="300"/>
      <c r="DEN4" s="300"/>
      <c r="DEO4" s="300"/>
      <c r="DEP4" s="300"/>
      <c r="DEQ4" s="300"/>
      <c r="DER4" s="300"/>
      <c r="DES4" s="300"/>
      <c r="DET4" s="300"/>
      <c r="DEU4" s="300"/>
      <c r="DEV4" s="300"/>
      <c r="DEW4" s="300"/>
      <c r="DEX4" s="300"/>
      <c r="DEY4" s="300"/>
      <c r="DEZ4" s="300"/>
      <c r="DFA4" s="300"/>
      <c r="DFB4" s="300"/>
      <c r="DFC4" s="300"/>
      <c r="DFD4" s="300"/>
      <c r="DFE4" s="300"/>
      <c r="DFF4" s="300"/>
      <c r="DFG4" s="300"/>
      <c r="DFH4" s="300"/>
      <c r="DFI4" s="300"/>
      <c r="DFJ4" s="300"/>
      <c r="DFK4" s="300"/>
      <c r="DFL4" s="300"/>
      <c r="DFM4" s="300"/>
      <c r="DFN4" s="300"/>
      <c r="DFO4" s="300"/>
      <c r="DFP4" s="300"/>
      <c r="DFQ4" s="300"/>
      <c r="DFR4" s="300"/>
      <c r="DFS4" s="300"/>
      <c r="DFT4" s="300"/>
      <c r="DFU4" s="300"/>
      <c r="DFV4" s="300"/>
      <c r="DFW4" s="300"/>
      <c r="DFX4" s="300"/>
      <c r="DFY4" s="300"/>
      <c r="DFZ4" s="300"/>
      <c r="DGA4" s="300"/>
      <c r="DGB4" s="300"/>
      <c r="DGC4" s="300"/>
      <c r="DGD4" s="300"/>
      <c r="DGE4" s="300"/>
      <c r="DGF4" s="300"/>
      <c r="DGG4" s="300"/>
      <c r="DGH4" s="300"/>
      <c r="DGI4" s="300"/>
      <c r="DGJ4" s="300"/>
      <c r="DGK4" s="300"/>
      <c r="DGL4" s="300"/>
      <c r="DGM4" s="300"/>
      <c r="DGN4" s="300"/>
      <c r="DGO4" s="300"/>
      <c r="DGP4" s="300"/>
      <c r="DGQ4" s="300"/>
      <c r="DGR4" s="300"/>
      <c r="DGS4" s="300"/>
      <c r="DGT4" s="300"/>
      <c r="DGU4" s="300"/>
      <c r="DGV4" s="300"/>
      <c r="DGW4" s="300"/>
      <c r="DGX4" s="300"/>
      <c r="DGY4" s="300"/>
      <c r="DGZ4" s="300"/>
      <c r="DHA4" s="300"/>
      <c r="DHB4" s="300"/>
      <c r="DHC4" s="300"/>
      <c r="DHD4" s="300"/>
      <c r="DHE4" s="300"/>
      <c r="DHF4" s="300"/>
      <c r="DHG4" s="300"/>
      <c r="DHH4" s="300"/>
      <c r="DHI4" s="300"/>
      <c r="DHJ4" s="300"/>
      <c r="DHK4" s="300"/>
      <c r="DHL4" s="300"/>
      <c r="DHM4" s="300"/>
      <c r="DHN4" s="300"/>
      <c r="DHO4" s="300"/>
      <c r="DHP4" s="300"/>
      <c r="DHQ4" s="300"/>
      <c r="DHR4" s="300"/>
      <c r="DHS4" s="300"/>
      <c r="DHT4" s="300"/>
      <c r="DHU4" s="300"/>
      <c r="DHV4" s="300"/>
      <c r="DHW4" s="300"/>
      <c r="DHX4" s="300"/>
      <c r="DHY4" s="300"/>
      <c r="DHZ4" s="300"/>
      <c r="DIA4" s="300"/>
      <c r="DIB4" s="300"/>
      <c r="DIC4" s="300"/>
      <c r="DID4" s="300"/>
      <c r="DIE4" s="300"/>
      <c r="DIF4" s="300"/>
      <c r="DIG4" s="300"/>
      <c r="DIH4" s="300"/>
      <c r="DII4" s="300"/>
      <c r="DIJ4" s="300"/>
      <c r="DIK4" s="300"/>
      <c r="DIL4" s="300"/>
      <c r="DIM4" s="300"/>
      <c r="DIN4" s="300"/>
      <c r="DIO4" s="300"/>
      <c r="DIP4" s="300"/>
      <c r="DIQ4" s="300"/>
      <c r="DIR4" s="300"/>
      <c r="DIS4" s="300"/>
      <c r="DIT4" s="300"/>
      <c r="DIU4" s="300"/>
      <c r="DIV4" s="300"/>
      <c r="DIW4" s="300"/>
      <c r="DIX4" s="300"/>
      <c r="DIY4" s="300"/>
      <c r="DIZ4" s="300"/>
      <c r="DJA4" s="300"/>
      <c r="DJB4" s="300"/>
      <c r="DJC4" s="300"/>
      <c r="DJD4" s="300"/>
      <c r="DJE4" s="300"/>
      <c r="DJF4" s="300"/>
      <c r="DJG4" s="300"/>
      <c r="DJH4" s="300"/>
      <c r="DJI4" s="300"/>
      <c r="DJJ4" s="300"/>
      <c r="DJK4" s="300"/>
      <c r="DJL4" s="300"/>
      <c r="DJM4" s="300"/>
      <c r="DJN4" s="300"/>
      <c r="DJO4" s="300"/>
      <c r="DJP4" s="300"/>
      <c r="DJQ4" s="300"/>
      <c r="DJR4" s="300"/>
      <c r="DJS4" s="300"/>
      <c r="DJT4" s="300"/>
      <c r="DJU4" s="300"/>
      <c r="DJV4" s="300"/>
      <c r="DJW4" s="300"/>
      <c r="DJX4" s="300"/>
      <c r="DJY4" s="300"/>
      <c r="DJZ4" s="300"/>
      <c r="DKA4" s="300"/>
      <c r="DKB4" s="300"/>
      <c r="DKC4" s="300"/>
      <c r="DKD4" s="300"/>
      <c r="DKE4" s="300"/>
      <c r="DKF4" s="300"/>
      <c r="DKG4" s="300"/>
      <c r="DKH4" s="300"/>
      <c r="DKI4" s="300"/>
      <c r="DKJ4" s="300"/>
      <c r="DKK4" s="300"/>
      <c r="DKL4" s="300"/>
      <c r="DKM4" s="300"/>
      <c r="DKN4" s="300"/>
      <c r="DKO4" s="300"/>
      <c r="DKP4" s="300"/>
      <c r="DKQ4" s="300"/>
      <c r="DKR4" s="300"/>
      <c r="DKS4" s="300"/>
      <c r="DKT4" s="300"/>
      <c r="DKU4" s="300"/>
      <c r="DKV4" s="300"/>
      <c r="DKW4" s="300"/>
      <c r="DKX4" s="300"/>
      <c r="DKY4" s="300"/>
      <c r="DKZ4" s="300"/>
      <c r="DLA4" s="300"/>
      <c r="DLB4" s="300"/>
      <c r="DLC4" s="300"/>
      <c r="DLD4" s="300"/>
      <c r="DLE4" s="300"/>
      <c r="DLF4" s="300"/>
      <c r="DLG4" s="300"/>
      <c r="DLH4" s="300"/>
      <c r="DLI4" s="300"/>
      <c r="DLJ4" s="300"/>
      <c r="DLK4" s="300"/>
      <c r="DLL4" s="300"/>
      <c r="DLM4" s="300"/>
      <c r="DLN4" s="300"/>
      <c r="DLO4" s="300"/>
      <c r="DLP4" s="300"/>
      <c r="DLQ4" s="300"/>
      <c r="DLR4" s="300"/>
      <c r="DLS4" s="300"/>
      <c r="DLT4" s="300"/>
      <c r="DLU4" s="300"/>
      <c r="DLV4" s="300"/>
      <c r="DLW4" s="300"/>
      <c r="DLX4" s="300"/>
      <c r="DLY4" s="300"/>
      <c r="DLZ4" s="300"/>
      <c r="DMA4" s="300"/>
      <c r="DMB4" s="300"/>
      <c r="DMC4" s="300"/>
      <c r="DMD4" s="300"/>
      <c r="DME4" s="300"/>
      <c r="DMF4" s="300"/>
      <c r="DMG4" s="300"/>
      <c r="DMH4" s="300"/>
      <c r="DMI4" s="300"/>
      <c r="DMJ4" s="300"/>
      <c r="DMK4" s="300"/>
      <c r="DML4" s="300"/>
      <c r="DMM4" s="300"/>
      <c r="DMN4" s="300"/>
      <c r="DMO4" s="300"/>
      <c r="DMP4" s="300"/>
      <c r="DMQ4" s="300"/>
      <c r="DMR4" s="300"/>
      <c r="DMS4" s="300"/>
      <c r="DMT4" s="300"/>
      <c r="DMU4" s="300"/>
      <c r="DMV4" s="300"/>
      <c r="DMW4" s="300"/>
      <c r="DMX4" s="300"/>
      <c r="DMY4" s="300"/>
      <c r="DMZ4" s="300"/>
      <c r="DNA4" s="300"/>
      <c r="DNB4" s="300"/>
      <c r="DNC4" s="300"/>
      <c r="DND4" s="300"/>
      <c r="DNE4" s="300"/>
      <c r="DNF4" s="300"/>
      <c r="DNG4" s="300"/>
      <c r="DNH4" s="300"/>
      <c r="DNI4" s="300"/>
      <c r="DNJ4" s="300"/>
      <c r="DNK4" s="300"/>
      <c r="DNL4" s="300"/>
      <c r="DNM4" s="300"/>
      <c r="DNN4" s="300"/>
      <c r="DNO4" s="300"/>
      <c r="DNP4" s="300"/>
      <c r="DNQ4" s="300"/>
      <c r="DNR4" s="300"/>
      <c r="DNS4" s="300"/>
      <c r="DNT4" s="300"/>
      <c r="DNU4" s="300"/>
      <c r="DNV4" s="300"/>
      <c r="DNW4" s="300"/>
      <c r="DNX4" s="300"/>
      <c r="DNY4" s="300"/>
      <c r="DNZ4" s="300"/>
      <c r="DOA4" s="300"/>
      <c r="DOB4" s="300"/>
      <c r="DOC4" s="300"/>
      <c r="DOD4" s="300"/>
      <c r="DOE4" s="300"/>
      <c r="DOF4" s="300"/>
      <c r="DOG4" s="300"/>
      <c r="DOH4" s="300"/>
      <c r="DOI4" s="300"/>
      <c r="DOJ4" s="300"/>
      <c r="DOK4" s="300"/>
      <c r="DOL4" s="300"/>
      <c r="DOM4" s="300"/>
      <c r="DON4" s="300"/>
      <c r="DOO4" s="300"/>
      <c r="DOP4" s="300"/>
      <c r="DOQ4" s="300"/>
      <c r="DOR4" s="300"/>
      <c r="DOS4" s="300"/>
      <c r="DOT4" s="300"/>
      <c r="DOU4" s="300"/>
      <c r="DOV4" s="300"/>
      <c r="DOW4" s="300"/>
      <c r="DOX4" s="300"/>
      <c r="DOY4" s="300"/>
      <c r="DOZ4" s="300"/>
      <c r="DPA4" s="300"/>
      <c r="DPB4" s="300"/>
      <c r="DPC4" s="300"/>
      <c r="DPD4" s="300"/>
      <c r="DPE4" s="300"/>
      <c r="DPF4" s="300"/>
      <c r="DPG4" s="300"/>
      <c r="DPH4" s="300"/>
      <c r="DPI4" s="300"/>
      <c r="DPJ4" s="300"/>
      <c r="DPK4" s="300"/>
      <c r="DPL4" s="300"/>
      <c r="DPM4" s="300"/>
      <c r="DPN4" s="300"/>
      <c r="DPO4" s="300"/>
      <c r="DPP4" s="300"/>
      <c r="DPQ4" s="300"/>
      <c r="DPR4" s="300"/>
      <c r="DPS4" s="300"/>
      <c r="DPT4" s="300"/>
      <c r="DPU4" s="300"/>
      <c r="DPV4" s="300"/>
      <c r="DPW4" s="300"/>
      <c r="DPX4" s="300"/>
      <c r="DPY4" s="300"/>
      <c r="DPZ4" s="300"/>
      <c r="DQA4" s="300"/>
      <c r="DQB4" s="300"/>
      <c r="DQC4" s="300"/>
      <c r="DQD4" s="300"/>
      <c r="DQE4" s="300"/>
      <c r="DQF4" s="300"/>
      <c r="DQG4" s="300"/>
      <c r="DQH4" s="300"/>
      <c r="DQI4" s="300"/>
      <c r="DQJ4" s="300"/>
      <c r="DQK4" s="300"/>
      <c r="DQL4" s="300"/>
      <c r="DQM4" s="300"/>
      <c r="DQN4" s="300"/>
      <c r="DQO4" s="300"/>
      <c r="DQP4" s="300"/>
      <c r="DQQ4" s="300"/>
      <c r="DQR4" s="300"/>
      <c r="DQS4" s="300"/>
      <c r="DQT4" s="300"/>
      <c r="DQU4" s="300"/>
      <c r="DQV4" s="300"/>
      <c r="DQW4" s="300"/>
      <c r="DQX4" s="300"/>
      <c r="DQY4" s="300"/>
      <c r="DQZ4" s="300"/>
      <c r="DRA4" s="300"/>
      <c r="DRB4" s="300"/>
      <c r="DRC4" s="300"/>
      <c r="DRD4" s="300"/>
      <c r="DRE4" s="300"/>
      <c r="DRF4" s="300"/>
      <c r="DRG4" s="300"/>
      <c r="DRH4" s="300"/>
      <c r="DRI4" s="300"/>
      <c r="DRJ4" s="300"/>
      <c r="DRK4" s="300"/>
      <c r="DRL4" s="300"/>
      <c r="DRM4" s="300"/>
      <c r="DRN4" s="300"/>
      <c r="DRO4" s="300"/>
      <c r="DRP4" s="300"/>
      <c r="DRQ4" s="300"/>
      <c r="DRR4" s="300"/>
      <c r="DRS4" s="300"/>
      <c r="DRT4" s="300"/>
      <c r="DRU4" s="300"/>
      <c r="DRV4" s="300"/>
      <c r="DRW4" s="300"/>
      <c r="DRX4" s="300"/>
      <c r="DRY4" s="300"/>
      <c r="DRZ4" s="300"/>
      <c r="DSA4" s="300"/>
      <c r="DSB4" s="300"/>
      <c r="DSC4" s="300"/>
      <c r="DSD4" s="300"/>
      <c r="DSE4" s="300"/>
      <c r="DSF4" s="300"/>
      <c r="DSG4" s="300"/>
      <c r="DSH4" s="300"/>
      <c r="DSI4" s="300"/>
      <c r="DSJ4" s="300"/>
      <c r="DSK4" s="300"/>
      <c r="DSL4" s="300"/>
      <c r="DSM4" s="300"/>
      <c r="DSN4" s="300"/>
      <c r="DSO4" s="300"/>
      <c r="DSP4" s="300"/>
      <c r="DSQ4" s="300"/>
      <c r="DSR4" s="300"/>
      <c r="DSS4" s="300"/>
      <c r="DST4" s="300"/>
      <c r="DSU4" s="300"/>
      <c r="DSV4" s="300"/>
      <c r="DSW4" s="300"/>
      <c r="DSX4" s="300"/>
      <c r="DSY4" s="300"/>
      <c r="DSZ4" s="300"/>
      <c r="DTA4" s="300"/>
      <c r="DTB4" s="300"/>
      <c r="DTC4" s="300"/>
      <c r="DTD4" s="300"/>
      <c r="DTE4" s="300"/>
      <c r="DTF4" s="300"/>
      <c r="DTG4" s="300"/>
      <c r="DTH4" s="300"/>
      <c r="DTI4" s="300"/>
      <c r="DTJ4" s="300"/>
      <c r="DTK4" s="300"/>
      <c r="DTL4" s="300"/>
      <c r="DTM4" s="300"/>
      <c r="DTN4" s="300"/>
      <c r="DTO4" s="300"/>
      <c r="DTP4" s="300"/>
      <c r="DTQ4" s="300"/>
      <c r="DTR4" s="300"/>
      <c r="DTS4" s="300"/>
      <c r="DTT4" s="300"/>
      <c r="DTU4" s="300"/>
      <c r="DTV4" s="300"/>
      <c r="DTW4" s="300"/>
      <c r="DTX4" s="300"/>
      <c r="DTY4" s="300"/>
      <c r="DTZ4" s="300"/>
      <c r="DUA4" s="300"/>
      <c r="DUB4" s="300"/>
      <c r="DUC4" s="300"/>
      <c r="DUD4" s="300"/>
      <c r="DUE4" s="300"/>
      <c r="DUF4" s="300"/>
      <c r="DUG4" s="300"/>
      <c r="DUH4" s="300"/>
      <c r="DUI4" s="300"/>
      <c r="DUJ4" s="300"/>
      <c r="DUK4" s="300"/>
      <c r="DUL4" s="300"/>
      <c r="DUM4" s="300"/>
      <c r="DUN4" s="300"/>
      <c r="DUO4" s="300"/>
      <c r="DUP4" s="300"/>
      <c r="DUQ4" s="300"/>
      <c r="DUR4" s="300"/>
      <c r="DUS4" s="300"/>
      <c r="DUT4" s="300"/>
      <c r="DUU4" s="300"/>
      <c r="DUV4" s="300"/>
      <c r="DUW4" s="300"/>
      <c r="DUX4" s="300"/>
      <c r="DUY4" s="300"/>
      <c r="DUZ4" s="300"/>
      <c r="DVA4" s="300"/>
      <c r="DVB4" s="300"/>
      <c r="DVC4" s="300"/>
      <c r="DVD4" s="300"/>
      <c r="DVE4" s="300"/>
      <c r="DVF4" s="300"/>
      <c r="DVG4" s="300"/>
      <c r="DVH4" s="300"/>
      <c r="DVI4" s="300"/>
      <c r="DVJ4" s="300"/>
      <c r="DVK4" s="300"/>
      <c r="DVL4" s="300"/>
      <c r="DVM4" s="300"/>
      <c r="DVN4" s="300"/>
      <c r="DVO4" s="300"/>
      <c r="DVP4" s="300"/>
      <c r="DVQ4" s="300"/>
      <c r="DVR4" s="300"/>
      <c r="DVS4" s="300"/>
      <c r="DVT4" s="300"/>
      <c r="DVU4" s="300"/>
      <c r="DVV4" s="300"/>
      <c r="DVW4" s="300"/>
      <c r="DVX4" s="300"/>
      <c r="DVY4" s="300"/>
      <c r="DVZ4" s="300"/>
      <c r="DWA4" s="300"/>
      <c r="DWB4" s="300"/>
      <c r="DWC4" s="300"/>
      <c r="DWD4" s="300"/>
      <c r="DWE4" s="300"/>
      <c r="DWF4" s="300"/>
      <c r="DWG4" s="300"/>
      <c r="DWH4" s="300"/>
      <c r="DWI4" s="300"/>
      <c r="DWJ4" s="300"/>
      <c r="DWK4" s="300"/>
      <c r="DWL4" s="300"/>
      <c r="DWM4" s="300"/>
      <c r="DWN4" s="300"/>
      <c r="DWO4" s="300"/>
      <c r="DWP4" s="300"/>
      <c r="DWQ4" s="300"/>
      <c r="DWR4" s="300"/>
      <c r="DWS4" s="300"/>
      <c r="DWT4" s="300"/>
      <c r="DWU4" s="300"/>
      <c r="DWV4" s="300"/>
      <c r="DWW4" s="300"/>
      <c r="DWX4" s="300"/>
      <c r="DWY4" s="300"/>
      <c r="DWZ4" s="300"/>
      <c r="DXA4" s="300"/>
      <c r="DXB4" s="300"/>
      <c r="DXC4" s="300"/>
      <c r="DXD4" s="300"/>
      <c r="DXE4" s="300"/>
    </row>
    <row r="5" spans="1:3334" s="115" customFormat="1" ht="84.5" thickBot="1">
      <c r="A5" s="243" t="s">
        <v>12</v>
      </c>
      <c r="B5" s="243" t="s">
        <v>13</v>
      </c>
      <c r="C5" s="231" t="s">
        <v>14</v>
      </c>
      <c r="D5" s="162" t="s">
        <v>15</v>
      </c>
      <c r="E5" s="243" t="s">
        <v>16</v>
      </c>
      <c r="F5" s="243" t="s">
        <v>17</v>
      </c>
      <c r="G5" s="243" t="s">
        <v>18</v>
      </c>
      <c r="H5" s="165" t="s">
        <v>19</v>
      </c>
      <c r="I5" s="243" t="s">
        <v>20</v>
      </c>
      <c r="J5" s="243" t="s">
        <v>1231</v>
      </c>
      <c r="K5" s="243" t="s">
        <v>2378</v>
      </c>
      <c r="L5" s="243" t="s">
        <v>23</v>
      </c>
      <c r="M5" s="243" t="s">
        <v>2379</v>
      </c>
      <c r="N5" s="243" t="s">
        <v>2380</v>
      </c>
      <c r="O5" s="243" t="s">
        <v>26</v>
      </c>
      <c r="P5" s="243" t="s">
        <v>27</v>
      </c>
      <c r="Q5" s="243" t="s">
        <v>314</v>
      </c>
      <c r="R5" s="243" t="s">
        <v>315</v>
      </c>
      <c r="S5" s="176" t="s">
        <v>32</v>
      </c>
      <c r="T5" s="297" t="s">
        <v>3696</v>
      </c>
      <c r="U5" s="298" t="s">
        <v>3697</v>
      </c>
      <c r="V5" s="298" t="s">
        <v>3698</v>
      </c>
      <c r="W5" s="298" t="s">
        <v>3699</v>
      </c>
      <c r="X5" s="298" t="s">
        <v>3700</v>
      </c>
      <c r="Y5" s="298" t="s">
        <v>3701</v>
      </c>
      <c r="Z5" s="298" t="s">
        <v>3702</v>
      </c>
      <c r="AA5" s="298" t="s">
        <v>3703</v>
      </c>
      <c r="AB5" s="298" t="s">
        <v>3704</v>
      </c>
      <c r="AC5" s="298" t="s">
        <v>3705</v>
      </c>
      <c r="AD5" s="298" t="s">
        <v>3706</v>
      </c>
      <c r="AE5" s="298" t="s">
        <v>3707</v>
      </c>
      <c r="AF5" s="298" t="s">
        <v>3708</v>
      </c>
      <c r="AG5" s="298" t="s">
        <v>3709</v>
      </c>
      <c r="AH5" s="298" t="s">
        <v>3710</v>
      </c>
      <c r="AI5" s="298" t="s">
        <v>3711</v>
      </c>
      <c r="AJ5" s="298" t="s">
        <v>3712</v>
      </c>
      <c r="AK5" s="298" t="s">
        <v>3713</v>
      </c>
      <c r="AL5" s="298" t="s">
        <v>3714</v>
      </c>
      <c r="AM5" s="298" t="s">
        <v>3715</v>
      </c>
      <c r="AN5" s="298" t="s">
        <v>3716</v>
      </c>
      <c r="AO5" s="298" t="s">
        <v>3717</v>
      </c>
      <c r="AP5" s="298" t="s">
        <v>3718</v>
      </c>
      <c r="AQ5" s="298" t="s">
        <v>3719</v>
      </c>
      <c r="AR5" s="298" t="s">
        <v>3720</v>
      </c>
      <c r="AS5" s="298" t="s">
        <v>3721</v>
      </c>
      <c r="AT5" s="297" t="s">
        <v>3722</v>
      </c>
      <c r="AU5" s="298" t="s">
        <v>3723</v>
      </c>
      <c r="AV5" s="298" t="s">
        <v>3724</v>
      </c>
      <c r="AW5" s="298" t="s">
        <v>3725</v>
      </c>
      <c r="AX5" s="298" t="s">
        <v>3726</v>
      </c>
      <c r="AY5" s="298" t="s">
        <v>3727</v>
      </c>
      <c r="AZ5" s="298" t="s">
        <v>3728</v>
      </c>
      <c r="BA5" s="298" t="s">
        <v>3729</v>
      </c>
      <c r="BB5" s="298" t="str">
        <f>"LAST_UPDATE_DATE"</f>
        <v>LAST_UPDATE_DATE</v>
      </c>
      <c r="BC5" s="298" t="s">
        <v>3730</v>
      </c>
      <c r="BD5" s="298" t="s">
        <v>3731</v>
      </c>
      <c r="BE5" s="298" t="s">
        <v>3732</v>
      </c>
      <c r="BF5" s="67" t="s">
        <v>71</v>
      </c>
      <c r="BG5" s="301" t="s">
        <v>72</v>
      </c>
      <c r="BH5" s="2"/>
      <c r="BI5" s="2"/>
      <c r="BJ5" s="2"/>
      <c r="BK5" s="2"/>
      <c r="BL5" s="2"/>
      <c r="BM5" s="2"/>
      <c r="BN5" s="2"/>
      <c r="BO5" s="2"/>
      <c r="BP5" s="2"/>
      <c r="BQ5" s="2"/>
      <c r="BR5" s="2"/>
      <c r="BS5" s="2"/>
      <c r="BT5" s="2"/>
      <c r="BU5" s="2"/>
      <c r="BV5" s="2"/>
      <c r="BW5" s="2"/>
      <c r="BX5" s="2"/>
      <c r="BY5" s="2"/>
      <c r="BZ5" s="2"/>
      <c r="CA5" s="2"/>
      <c r="CB5" s="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72"/>
      <c r="EP5" s="72"/>
      <c r="EQ5" s="72"/>
      <c r="ER5" s="72"/>
      <c r="ES5" s="72"/>
      <c r="ET5" s="72"/>
      <c r="EU5" s="72"/>
      <c r="EV5" s="72"/>
      <c r="EW5" s="72"/>
      <c r="EX5" s="72"/>
      <c r="EY5" s="72"/>
      <c r="EZ5" s="72"/>
      <c r="FA5" s="72"/>
      <c r="FB5" s="72"/>
      <c r="FC5" s="72"/>
      <c r="FD5" s="72"/>
      <c r="FE5" s="72"/>
      <c r="FF5" s="72"/>
      <c r="FG5" s="72"/>
      <c r="FH5" s="72"/>
      <c r="FI5" s="72"/>
      <c r="FJ5" s="72"/>
      <c r="FK5" s="72"/>
      <c r="FL5" s="72"/>
      <c r="FM5" s="72"/>
      <c r="FN5" s="72"/>
      <c r="FO5" s="72"/>
      <c r="FP5" s="72"/>
      <c r="FQ5" s="72"/>
      <c r="FR5" s="72"/>
      <c r="FS5" s="72"/>
      <c r="FT5" s="72"/>
      <c r="FU5" s="72"/>
      <c r="FV5" s="72"/>
      <c r="FW5" s="72"/>
      <c r="FX5" s="72"/>
      <c r="FY5" s="72"/>
      <c r="FZ5" s="72"/>
      <c r="GA5" s="72"/>
      <c r="GB5" s="72"/>
      <c r="GC5" s="72"/>
      <c r="GD5" s="72"/>
      <c r="GE5" s="72"/>
      <c r="GF5" s="72"/>
      <c r="GG5" s="72"/>
      <c r="GH5" s="72"/>
      <c r="GI5" s="72"/>
      <c r="GJ5" s="72"/>
      <c r="GK5" s="72"/>
      <c r="GL5" s="72"/>
      <c r="GM5" s="72"/>
      <c r="GN5" s="72"/>
      <c r="GO5" s="72"/>
      <c r="GP5" s="72"/>
      <c r="GQ5" s="72"/>
      <c r="GR5" s="72"/>
      <c r="GS5" s="72"/>
      <c r="GT5" s="72"/>
      <c r="GU5" s="72"/>
      <c r="GV5" s="72"/>
      <c r="GW5" s="72"/>
      <c r="GX5" s="72"/>
      <c r="GY5" s="72"/>
      <c r="GZ5" s="72"/>
      <c r="HA5" s="72"/>
      <c r="HB5" s="72"/>
      <c r="HC5" s="72"/>
      <c r="HD5" s="72"/>
      <c r="HE5" s="72"/>
      <c r="HF5" s="72"/>
      <c r="HG5" s="72"/>
      <c r="HH5" s="72"/>
      <c r="HI5" s="72"/>
      <c r="HJ5" s="72"/>
      <c r="HK5" s="72"/>
      <c r="HL5" s="72"/>
      <c r="HM5" s="72"/>
      <c r="HN5" s="72"/>
      <c r="HO5" s="72"/>
      <c r="HP5" s="72"/>
      <c r="HQ5" s="72"/>
      <c r="HR5" s="72"/>
      <c r="HS5" s="72"/>
      <c r="HT5" s="72"/>
      <c r="HU5" s="72"/>
      <c r="HV5" s="72"/>
      <c r="HW5" s="72"/>
      <c r="HX5" s="72"/>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72"/>
      <c r="KX5" s="72"/>
      <c r="KY5" s="72"/>
      <c r="KZ5" s="72"/>
      <c r="LA5" s="72"/>
      <c r="LB5" s="72"/>
      <c r="LC5" s="72"/>
      <c r="LD5" s="72"/>
      <c r="LE5" s="72"/>
      <c r="LF5" s="72"/>
      <c r="LG5" s="72"/>
      <c r="LH5" s="72"/>
      <c r="LI5" s="72"/>
      <c r="LJ5" s="72"/>
      <c r="LK5" s="72"/>
      <c r="LL5" s="72"/>
      <c r="LM5" s="72"/>
      <c r="LN5" s="72"/>
      <c r="LO5" s="72"/>
      <c r="LP5" s="72"/>
      <c r="LQ5" s="72"/>
      <c r="LR5" s="72"/>
      <c r="LS5" s="72"/>
      <c r="LT5" s="72"/>
      <c r="LU5" s="72"/>
      <c r="LV5" s="72"/>
      <c r="LW5" s="72"/>
      <c r="LX5" s="72"/>
      <c r="LY5" s="72"/>
      <c r="LZ5" s="72"/>
      <c r="MA5" s="72"/>
      <c r="MB5" s="72"/>
      <c r="MC5" s="72"/>
      <c r="MD5" s="72"/>
      <c r="ME5" s="72"/>
      <c r="MF5" s="72"/>
      <c r="MG5" s="72"/>
      <c r="MH5" s="72"/>
      <c r="MI5" s="72"/>
      <c r="MJ5" s="72"/>
      <c r="MK5" s="72"/>
      <c r="ML5" s="72"/>
      <c r="MM5" s="72"/>
      <c r="MN5" s="72"/>
      <c r="MO5" s="72"/>
      <c r="MP5" s="72"/>
      <c r="MQ5" s="72"/>
      <c r="MR5" s="72"/>
      <c r="MS5" s="72"/>
      <c r="MT5" s="72"/>
      <c r="MU5" s="72"/>
      <c r="MV5" s="72"/>
      <c r="MW5" s="72"/>
      <c r="MX5" s="72"/>
      <c r="MY5" s="72"/>
      <c r="MZ5" s="72"/>
      <c r="NA5" s="72"/>
      <c r="NB5" s="72"/>
      <c r="NC5" s="72"/>
      <c r="ND5" s="72"/>
      <c r="NE5" s="72"/>
      <c r="NF5" s="72"/>
      <c r="NG5" s="72"/>
      <c r="NH5" s="72"/>
      <c r="NI5" s="72"/>
      <c r="NJ5" s="72"/>
      <c r="NK5" s="72"/>
      <c r="NL5" s="72"/>
      <c r="NM5" s="72"/>
      <c r="NN5" s="72"/>
      <c r="NO5" s="72"/>
      <c r="NP5" s="72"/>
      <c r="NQ5" s="72"/>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c r="RZ5" s="72"/>
      <c r="SA5" s="72"/>
      <c r="SB5" s="72"/>
      <c r="SC5" s="72"/>
      <c r="SD5" s="72"/>
      <c r="SE5" s="72"/>
      <c r="SF5" s="72"/>
      <c r="SG5" s="72"/>
      <c r="SH5" s="72"/>
      <c r="SI5" s="72"/>
      <c r="SJ5" s="72"/>
      <c r="SK5" s="72"/>
      <c r="SL5" s="72"/>
      <c r="SM5" s="72"/>
      <c r="SN5" s="72"/>
      <c r="SO5" s="72"/>
      <c r="SP5" s="72"/>
      <c r="SQ5" s="72"/>
      <c r="SR5" s="72"/>
      <c r="SS5" s="72"/>
      <c r="ST5" s="72"/>
      <c r="SU5" s="72"/>
      <c r="SV5" s="72"/>
      <c r="SW5" s="72"/>
      <c r="SX5" s="72"/>
      <c r="SY5" s="72"/>
      <c r="SZ5" s="72"/>
      <c r="TA5" s="72"/>
      <c r="TB5" s="72"/>
      <c r="TC5" s="72"/>
      <c r="TD5" s="72"/>
      <c r="TE5" s="72"/>
      <c r="TF5" s="72"/>
      <c r="TG5" s="72"/>
      <c r="TH5" s="72"/>
      <c r="TI5" s="72"/>
      <c r="TJ5" s="72"/>
      <c r="TK5" s="72"/>
      <c r="TL5" s="72"/>
      <c r="TM5" s="72"/>
      <c r="TN5" s="72"/>
      <c r="TO5" s="72"/>
      <c r="TP5" s="72"/>
      <c r="TQ5" s="72"/>
      <c r="TR5" s="72"/>
      <c r="TS5" s="72"/>
      <c r="TT5" s="72"/>
      <c r="TU5" s="72"/>
      <c r="TV5" s="72"/>
      <c r="TW5" s="72"/>
      <c r="TX5" s="72"/>
      <c r="TY5" s="72"/>
      <c r="TZ5" s="72"/>
      <c r="UA5" s="72"/>
      <c r="UB5" s="72"/>
      <c r="UC5" s="72"/>
      <c r="UD5" s="72"/>
      <c r="UE5" s="72"/>
      <c r="UF5" s="72"/>
      <c r="UG5" s="72"/>
      <c r="UH5" s="72"/>
      <c r="UI5" s="72"/>
      <c r="UJ5" s="72"/>
      <c r="UK5" s="72"/>
      <c r="UL5" s="72"/>
      <c r="UM5" s="72"/>
      <c r="UN5" s="72"/>
      <c r="UO5" s="72"/>
      <c r="UP5" s="72"/>
      <c r="UQ5" s="72"/>
      <c r="UR5" s="72"/>
      <c r="US5" s="72"/>
      <c r="UT5" s="72"/>
      <c r="UU5" s="72"/>
      <c r="UV5" s="72"/>
      <c r="UW5" s="72"/>
      <c r="UX5" s="72"/>
      <c r="UY5" s="72"/>
      <c r="UZ5" s="72"/>
      <c r="VA5" s="72"/>
      <c r="VB5" s="72"/>
      <c r="VC5" s="72"/>
      <c r="VD5" s="72"/>
      <c r="VE5" s="72"/>
      <c r="VF5" s="72"/>
      <c r="VG5" s="72"/>
      <c r="VH5" s="72"/>
      <c r="VI5" s="72"/>
      <c r="VJ5" s="72"/>
      <c r="VK5" s="72"/>
      <c r="VL5" s="72"/>
      <c r="VM5" s="72"/>
      <c r="VN5" s="72"/>
      <c r="VO5" s="72"/>
      <c r="VP5" s="72"/>
      <c r="VQ5" s="72"/>
      <c r="VR5" s="72"/>
      <c r="VS5" s="72"/>
      <c r="VT5" s="72"/>
      <c r="VU5" s="72"/>
      <c r="VV5" s="72"/>
      <c r="VW5" s="72"/>
      <c r="VX5" s="72"/>
      <c r="VY5" s="72"/>
      <c r="VZ5" s="72"/>
      <c r="WA5" s="72"/>
      <c r="WB5" s="72"/>
      <c r="WC5" s="72"/>
      <c r="WD5" s="72"/>
      <c r="WE5" s="72"/>
      <c r="WF5" s="72"/>
      <c r="WG5" s="72"/>
      <c r="WH5" s="72"/>
      <c r="WI5" s="72"/>
      <c r="WJ5" s="72"/>
      <c r="WK5" s="72"/>
      <c r="WL5" s="72"/>
      <c r="WM5" s="72"/>
      <c r="WN5" s="72"/>
      <c r="WO5" s="72"/>
      <c r="WP5" s="72"/>
      <c r="WQ5" s="72"/>
      <c r="WR5" s="72"/>
      <c r="WS5" s="72"/>
      <c r="WT5" s="72"/>
      <c r="WU5" s="72"/>
      <c r="WV5" s="72"/>
      <c r="WW5" s="72"/>
      <c r="WX5" s="72"/>
      <c r="WY5" s="72"/>
      <c r="WZ5" s="72"/>
      <c r="XA5" s="72"/>
      <c r="XB5" s="72"/>
      <c r="XC5" s="72"/>
      <c r="XD5" s="72"/>
      <c r="XE5" s="72"/>
      <c r="XF5" s="72"/>
      <c r="XG5" s="72"/>
      <c r="XH5" s="72"/>
      <c r="XI5" s="72"/>
      <c r="XJ5" s="72"/>
      <c r="XK5" s="72"/>
      <c r="XL5" s="72"/>
      <c r="XM5" s="72"/>
      <c r="XN5" s="72"/>
      <c r="XO5" s="72"/>
      <c r="XP5" s="72"/>
      <c r="XQ5" s="72"/>
      <c r="XR5" s="72"/>
      <c r="XS5" s="72"/>
      <c r="XT5" s="72"/>
      <c r="XU5" s="72"/>
      <c r="XV5" s="72"/>
      <c r="XW5" s="72"/>
      <c r="XX5" s="72"/>
      <c r="XY5" s="72"/>
      <c r="XZ5" s="72"/>
      <c r="YA5" s="72"/>
      <c r="YB5" s="72"/>
      <c r="YC5" s="72"/>
      <c r="YD5" s="72"/>
      <c r="YE5" s="72"/>
      <c r="YF5" s="72"/>
      <c r="YG5" s="72"/>
      <c r="YH5" s="72"/>
      <c r="YI5" s="72"/>
      <c r="YJ5" s="72"/>
      <c r="YK5" s="72"/>
      <c r="YL5" s="72"/>
      <c r="YM5" s="72"/>
      <c r="YN5" s="72"/>
      <c r="YO5" s="72"/>
      <c r="YP5" s="72"/>
      <c r="YQ5" s="72"/>
      <c r="YR5" s="72"/>
      <c r="YS5" s="72"/>
      <c r="YT5" s="72"/>
      <c r="YU5" s="72"/>
      <c r="YV5" s="72"/>
      <c r="YW5" s="72"/>
      <c r="YX5" s="72"/>
      <c r="YY5" s="72"/>
      <c r="YZ5" s="72"/>
      <c r="ZA5" s="72"/>
      <c r="ZB5" s="72"/>
      <c r="ZC5" s="72"/>
      <c r="ZD5" s="72"/>
      <c r="ZE5" s="72"/>
      <c r="ZF5" s="72"/>
      <c r="ZG5" s="72"/>
      <c r="ZH5" s="72"/>
      <c r="ZI5" s="72"/>
      <c r="ZJ5" s="72"/>
      <c r="ZK5" s="72"/>
      <c r="ZL5" s="72"/>
      <c r="ZM5" s="72"/>
      <c r="ZN5" s="72"/>
      <c r="ZO5" s="72"/>
      <c r="ZP5" s="72"/>
      <c r="ZQ5" s="72"/>
      <c r="ZR5" s="72"/>
      <c r="ZS5" s="72"/>
      <c r="ZT5" s="72"/>
      <c r="ZU5" s="72"/>
      <c r="ZV5" s="72"/>
      <c r="ZW5" s="72"/>
      <c r="ZX5" s="72"/>
      <c r="ZY5" s="72"/>
      <c r="ZZ5" s="72"/>
      <c r="AAA5" s="72"/>
      <c r="AAB5" s="72"/>
      <c r="AAC5" s="72"/>
      <c r="AAD5" s="72"/>
      <c r="AAE5" s="72"/>
      <c r="AAF5" s="72"/>
      <c r="AAG5" s="72"/>
      <c r="AAH5" s="72"/>
      <c r="AAI5" s="72"/>
      <c r="AAJ5" s="72"/>
      <c r="AAK5" s="72"/>
      <c r="AAL5" s="72"/>
      <c r="AAM5" s="72"/>
      <c r="AAN5" s="72"/>
      <c r="AAO5" s="72"/>
      <c r="AAP5" s="72"/>
      <c r="AAQ5" s="72"/>
      <c r="AAR5" s="72"/>
      <c r="AAS5" s="72"/>
      <c r="AAT5" s="72"/>
      <c r="AAU5" s="72"/>
      <c r="AAV5" s="72"/>
      <c r="AAW5" s="72"/>
      <c r="AAX5" s="72"/>
      <c r="AAY5" s="72"/>
      <c r="AAZ5" s="72"/>
      <c r="ABA5" s="72"/>
      <c r="ABB5" s="72"/>
      <c r="ABC5" s="72"/>
      <c r="ABD5" s="72"/>
      <c r="ABE5" s="72"/>
      <c r="ABF5" s="72"/>
      <c r="ABG5" s="72"/>
      <c r="ABH5" s="72"/>
      <c r="ABI5" s="72"/>
      <c r="ABJ5" s="72"/>
      <c r="ABK5" s="72"/>
      <c r="ABL5" s="72"/>
      <c r="ABM5" s="72"/>
      <c r="ABN5" s="72"/>
      <c r="ABO5" s="72"/>
      <c r="ABP5" s="72"/>
      <c r="ABQ5" s="72"/>
      <c r="ABR5" s="72"/>
      <c r="ABS5" s="72"/>
      <c r="ABT5" s="72"/>
      <c r="ABU5" s="72"/>
      <c r="ABV5" s="72"/>
      <c r="ABW5" s="72"/>
      <c r="ABX5" s="72"/>
      <c r="ABY5" s="72"/>
      <c r="ABZ5" s="72"/>
      <c r="ACA5" s="72"/>
      <c r="ACB5" s="72"/>
      <c r="ACC5" s="72"/>
      <c r="ACD5" s="72"/>
      <c r="ACE5" s="72"/>
      <c r="ACF5" s="72"/>
      <c r="ACG5" s="72"/>
      <c r="ACH5" s="72"/>
      <c r="ACI5" s="72"/>
      <c r="ACJ5" s="72"/>
      <c r="ACK5" s="72"/>
      <c r="ACL5" s="72"/>
      <c r="ACM5" s="72"/>
      <c r="ACN5" s="72"/>
      <c r="ACO5" s="72"/>
      <c r="ACP5" s="72"/>
      <c r="ACQ5" s="72"/>
      <c r="ACR5" s="72"/>
      <c r="ACS5" s="72"/>
      <c r="ACT5" s="72"/>
      <c r="ACU5" s="72"/>
      <c r="ACV5" s="72"/>
      <c r="ACW5" s="72"/>
      <c r="ACX5" s="72"/>
      <c r="ACY5" s="72"/>
      <c r="ACZ5" s="72"/>
      <c r="ADA5" s="72"/>
      <c r="ADB5" s="72"/>
      <c r="ADC5" s="72"/>
      <c r="ADD5" s="72"/>
      <c r="ADE5" s="72"/>
      <c r="ADF5" s="72"/>
      <c r="ADG5" s="72"/>
      <c r="ADH5" s="72"/>
      <c r="ADI5" s="72"/>
      <c r="ADJ5" s="72"/>
      <c r="ADK5" s="72"/>
      <c r="ADL5" s="72"/>
      <c r="ADM5" s="72"/>
      <c r="ADN5" s="72"/>
      <c r="ADO5" s="72"/>
      <c r="ADP5" s="72"/>
      <c r="ADQ5" s="72"/>
      <c r="ADR5" s="72"/>
      <c r="ADS5" s="72"/>
      <c r="ADT5" s="72"/>
      <c r="ADU5" s="72"/>
      <c r="ADV5" s="72"/>
      <c r="ADW5" s="72"/>
      <c r="ADX5" s="72"/>
      <c r="ADY5" s="72"/>
      <c r="ADZ5" s="72"/>
      <c r="AEA5" s="72"/>
      <c r="AEB5" s="72"/>
      <c r="AEC5" s="72"/>
      <c r="AED5" s="72"/>
      <c r="AEE5" s="72"/>
      <c r="AEF5" s="72"/>
      <c r="AEG5" s="72"/>
      <c r="AEH5" s="72"/>
      <c r="AEI5" s="72"/>
      <c r="AEJ5" s="72"/>
      <c r="AEK5" s="72"/>
      <c r="AEL5" s="72"/>
      <c r="AEM5" s="72"/>
      <c r="AEN5" s="72"/>
      <c r="AEO5" s="72"/>
      <c r="AEP5" s="72"/>
      <c r="AEQ5" s="72"/>
      <c r="AER5" s="72"/>
      <c r="AES5" s="72"/>
      <c r="AET5" s="72"/>
      <c r="AEU5" s="72"/>
      <c r="AEV5" s="72"/>
      <c r="AEW5" s="72"/>
      <c r="AEX5" s="72"/>
      <c r="AEY5" s="72"/>
      <c r="AEZ5" s="72"/>
      <c r="AFA5" s="72"/>
      <c r="AFB5" s="72"/>
      <c r="AFC5" s="72"/>
      <c r="AFD5" s="72"/>
      <c r="AFE5" s="72"/>
      <c r="AFF5" s="72"/>
      <c r="AFG5" s="72"/>
      <c r="AFH5" s="72"/>
      <c r="AFI5" s="72"/>
      <c r="AFJ5" s="72"/>
      <c r="AFK5" s="72"/>
      <c r="AFL5" s="72"/>
      <c r="AFM5" s="72"/>
      <c r="AFN5" s="72"/>
      <c r="AFO5" s="72"/>
      <c r="AFP5" s="72"/>
      <c r="AFQ5" s="72"/>
      <c r="AFR5" s="72"/>
      <c r="AFS5" s="72"/>
      <c r="AFT5" s="72"/>
      <c r="AFU5" s="72"/>
      <c r="AFV5" s="72"/>
      <c r="AFW5" s="72"/>
      <c r="AFX5" s="72"/>
      <c r="AFY5" s="72"/>
      <c r="AFZ5" s="72"/>
      <c r="AGA5" s="72"/>
      <c r="AGB5" s="72"/>
      <c r="AGC5" s="72"/>
      <c r="AGD5" s="72"/>
      <c r="AGE5" s="72"/>
      <c r="AGF5" s="72"/>
      <c r="AGG5" s="72"/>
      <c r="AGH5" s="72"/>
      <c r="AGI5" s="72"/>
      <c r="AGJ5" s="72"/>
      <c r="AGK5" s="72"/>
      <c r="AGL5" s="72"/>
      <c r="AGM5" s="72"/>
      <c r="AGN5" s="72"/>
      <c r="AGO5" s="72"/>
      <c r="AGP5" s="72"/>
      <c r="AGQ5" s="72"/>
      <c r="AGR5" s="72"/>
      <c r="AGS5" s="72"/>
      <c r="AGT5" s="72"/>
      <c r="AGU5" s="72"/>
      <c r="AGV5" s="72"/>
      <c r="AGW5" s="72"/>
      <c r="AGX5" s="72"/>
      <c r="AGY5" s="72"/>
      <c r="AGZ5" s="72"/>
      <c r="AHA5" s="72"/>
      <c r="AHB5" s="72"/>
      <c r="AHC5" s="72"/>
      <c r="AHD5" s="72"/>
      <c r="AHE5" s="72"/>
      <c r="AHF5" s="72"/>
      <c r="AHG5" s="72"/>
      <c r="AHH5" s="72"/>
      <c r="AHI5" s="72"/>
      <c r="AHJ5" s="72"/>
      <c r="AHK5" s="72"/>
      <c r="AHL5" s="72"/>
      <c r="AHM5" s="72"/>
      <c r="AHN5" s="72"/>
      <c r="AHO5" s="72"/>
      <c r="AHP5" s="72"/>
      <c r="AHQ5" s="72"/>
      <c r="AHR5" s="72"/>
      <c r="AHS5" s="72"/>
      <c r="AHT5" s="72"/>
      <c r="AHU5" s="72"/>
      <c r="AHV5" s="72"/>
      <c r="AHW5" s="72"/>
      <c r="AHX5" s="72"/>
      <c r="AHY5" s="72"/>
      <c r="AHZ5" s="72"/>
      <c r="AIA5" s="72"/>
      <c r="AIB5" s="72"/>
      <c r="AIC5" s="72"/>
      <c r="AID5" s="72"/>
      <c r="AIE5" s="72"/>
      <c r="AIF5" s="72"/>
      <c r="AIG5" s="72"/>
      <c r="AIH5" s="72"/>
      <c r="AII5" s="72"/>
      <c r="AIJ5" s="72"/>
      <c r="AIK5" s="72"/>
      <c r="AIL5" s="72"/>
      <c r="AIM5" s="72"/>
      <c r="AIN5" s="72"/>
      <c r="AIO5" s="72"/>
      <c r="AIP5" s="72"/>
      <c r="AIQ5" s="72"/>
      <c r="AIR5" s="72"/>
      <c r="AIS5" s="72"/>
      <c r="AIT5" s="72"/>
      <c r="AIU5" s="72"/>
      <c r="AIV5" s="72"/>
      <c r="AIW5" s="72"/>
      <c r="AIX5" s="72"/>
      <c r="AIY5" s="72"/>
      <c r="AIZ5" s="72"/>
      <c r="AJA5" s="72"/>
      <c r="AJB5" s="72"/>
      <c r="AJC5" s="72"/>
      <c r="AJD5" s="72"/>
      <c r="AJE5" s="72"/>
      <c r="AJF5" s="72"/>
      <c r="AJG5" s="72"/>
      <c r="AJH5" s="72"/>
      <c r="AJI5" s="72"/>
      <c r="AJJ5" s="72"/>
      <c r="AJK5" s="72"/>
      <c r="AJL5" s="72"/>
      <c r="AJM5" s="72"/>
      <c r="AJN5" s="72"/>
      <c r="AJO5" s="72"/>
      <c r="AJP5" s="72"/>
      <c r="AJQ5" s="72"/>
      <c r="AJR5" s="72"/>
      <c r="AJS5" s="72"/>
      <c r="AJT5" s="72"/>
      <c r="AJU5" s="72"/>
      <c r="AJV5" s="72"/>
      <c r="AJW5" s="72"/>
      <c r="AJX5" s="72"/>
      <c r="AJY5" s="72"/>
      <c r="AJZ5" s="72"/>
      <c r="AKA5" s="72"/>
      <c r="AKB5" s="72"/>
      <c r="AKC5" s="72"/>
      <c r="AKD5" s="72"/>
      <c r="AKE5" s="72"/>
      <c r="AKF5" s="72"/>
      <c r="AKG5" s="72"/>
      <c r="AKH5" s="72"/>
      <c r="AKI5" s="72"/>
      <c r="AKJ5" s="72"/>
      <c r="AKK5" s="72"/>
      <c r="AKL5" s="72"/>
      <c r="AKM5" s="72"/>
      <c r="AKN5" s="72"/>
      <c r="AKO5" s="72"/>
      <c r="AKP5" s="72"/>
      <c r="AKQ5" s="72"/>
      <c r="AKR5" s="72"/>
      <c r="AKS5" s="72"/>
      <c r="AKT5" s="72"/>
      <c r="AKU5" s="72"/>
      <c r="AKV5" s="72"/>
      <c r="AKW5" s="72"/>
      <c r="AKX5" s="72"/>
      <c r="AKY5" s="72"/>
      <c r="AKZ5" s="72"/>
      <c r="ALA5" s="72"/>
      <c r="ALB5" s="72"/>
      <c r="ALC5" s="72"/>
      <c r="ALD5" s="72"/>
      <c r="ALE5" s="72"/>
      <c r="ALF5" s="72"/>
      <c r="ALG5" s="72"/>
      <c r="ALH5" s="72"/>
      <c r="ALI5" s="72"/>
      <c r="ALJ5" s="72"/>
      <c r="ALK5" s="72"/>
      <c r="ALL5" s="72"/>
      <c r="ALM5" s="72"/>
      <c r="ALN5" s="72"/>
      <c r="ALO5" s="72"/>
      <c r="ALP5" s="72"/>
      <c r="ALQ5" s="72"/>
      <c r="ALR5" s="72"/>
      <c r="ALS5" s="72"/>
      <c r="ALT5" s="72"/>
      <c r="ALU5" s="72"/>
      <c r="ALV5" s="72"/>
      <c r="ALW5" s="72"/>
      <c r="ALX5" s="72"/>
      <c r="ALY5" s="72"/>
      <c r="ALZ5" s="72"/>
      <c r="AMA5" s="72"/>
      <c r="AMB5" s="72"/>
      <c r="AMC5" s="72"/>
      <c r="AMD5" s="72"/>
      <c r="AME5" s="72"/>
      <c r="AMF5" s="72"/>
      <c r="AMG5" s="72"/>
      <c r="AMH5" s="72"/>
      <c r="AMI5" s="72"/>
      <c r="AMJ5" s="72"/>
      <c r="AMK5" s="72"/>
      <c r="AML5" s="72"/>
      <c r="AMM5" s="72"/>
      <c r="AMN5" s="72"/>
      <c r="AMO5" s="72"/>
      <c r="AMP5" s="72"/>
      <c r="AMQ5" s="72"/>
      <c r="AMR5" s="72"/>
      <c r="AMS5" s="72"/>
      <c r="AMT5" s="72"/>
      <c r="AMU5" s="72"/>
      <c r="AMV5" s="72"/>
      <c r="AMW5" s="72"/>
      <c r="AMX5" s="72"/>
      <c r="AMY5" s="72"/>
      <c r="AMZ5" s="72"/>
      <c r="ANA5" s="72"/>
      <c r="ANB5" s="72"/>
      <c r="ANC5" s="72"/>
      <c r="AND5" s="72"/>
      <c r="ANE5" s="72"/>
      <c r="ANF5" s="72"/>
      <c r="ANG5" s="72"/>
      <c r="ANH5" s="72"/>
      <c r="ANI5" s="72"/>
      <c r="ANJ5" s="72"/>
      <c r="ANK5" s="72"/>
      <c r="ANL5" s="72"/>
      <c r="ANM5" s="72"/>
      <c r="ANN5" s="72"/>
      <c r="ANO5" s="72"/>
      <c r="ANP5" s="72"/>
      <c r="ANQ5" s="72"/>
      <c r="ANR5" s="72"/>
      <c r="ANS5" s="72"/>
      <c r="ANT5" s="72"/>
      <c r="ANU5" s="72"/>
      <c r="ANV5" s="72"/>
      <c r="ANW5" s="72"/>
      <c r="ANX5" s="72"/>
      <c r="ANY5" s="72"/>
      <c r="ANZ5" s="72"/>
      <c r="AOA5" s="72"/>
      <c r="AOB5" s="72"/>
      <c r="AOC5" s="72"/>
      <c r="AOD5" s="72"/>
      <c r="AOE5" s="72"/>
      <c r="AOF5" s="72"/>
      <c r="AOG5" s="72"/>
      <c r="AOH5" s="72"/>
      <c r="AOI5" s="72"/>
      <c r="AOJ5" s="72"/>
      <c r="AOK5" s="72"/>
      <c r="AOL5" s="72"/>
      <c r="AOM5" s="72"/>
      <c r="AON5" s="72"/>
      <c r="AOO5" s="72"/>
      <c r="AOP5" s="72"/>
      <c r="AOQ5" s="72"/>
      <c r="AOR5" s="72"/>
      <c r="AOS5" s="72"/>
      <c r="AOT5" s="72"/>
      <c r="AOU5" s="72"/>
      <c r="AOV5" s="72"/>
      <c r="AOW5" s="72"/>
      <c r="AOX5" s="72"/>
      <c r="AOY5" s="72"/>
      <c r="AOZ5" s="72"/>
      <c r="APA5" s="72"/>
      <c r="APB5" s="72"/>
      <c r="APC5" s="72"/>
      <c r="APD5" s="72"/>
      <c r="APE5" s="72"/>
      <c r="APF5" s="72"/>
      <c r="APG5" s="72"/>
      <c r="APH5" s="72"/>
      <c r="API5" s="72"/>
      <c r="APJ5" s="72"/>
      <c r="APK5" s="72"/>
      <c r="APL5" s="72"/>
      <c r="APM5" s="72"/>
      <c r="APN5" s="72"/>
      <c r="APO5" s="72"/>
      <c r="APP5" s="72"/>
      <c r="APQ5" s="72"/>
      <c r="APR5" s="72"/>
      <c r="APS5" s="72"/>
      <c r="APT5" s="72"/>
      <c r="APU5" s="72"/>
      <c r="APV5" s="72"/>
      <c r="APW5" s="72"/>
      <c r="APX5" s="72"/>
      <c r="APY5" s="72"/>
      <c r="APZ5" s="72"/>
      <c r="AQA5" s="72"/>
      <c r="AQB5" s="72"/>
      <c r="AQC5" s="72"/>
      <c r="AQD5" s="72"/>
      <c r="AQE5" s="72"/>
      <c r="AQF5" s="72"/>
      <c r="AQG5" s="72"/>
      <c r="AQH5" s="72"/>
      <c r="AQI5" s="72"/>
      <c r="AQJ5" s="72"/>
      <c r="AQK5" s="72"/>
      <c r="AQL5" s="72"/>
      <c r="AQM5" s="72"/>
      <c r="AQN5" s="72"/>
      <c r="AQO5" s="72"/>
      <c r="AQP5" s="72"/>
      <c r="AQQ5" s="72"/>
      <c r="AQR5" s="72"/>
      <c r="AQS5" s="72"/>
      <c r="AQT5" s="72"/>
      <c r="AQU5" s="72"/>
      <c r="AQV5" s="72"/>
      <c r="AQW5" s="72"/>
      <c r="AQX5" s="72"/>
      <c r="AQY5" s="72"/>
      <c r="AQZ5" s="72"/>
      <c r="ARA5" s="72"/>
      <c r="ARB5" s="72"/>
      <c r="ARC5" s="72"/>
      <c r="ARD5" s="72"/>
      <c r="ARE5" s="72"/>
      <c r="ARF5" s="72"/>
      <c r="ARG5" s="72"/>
      <c r="ARH5" s="72"/>
      <c r="ARI5" s="72"/>
      <c r="ARJ5" s="72"/>
      <c r="ARK5" s="72"/>
      <c r="ARL5" s="72"/>
      <c r="ARM5" s="72"/>
      <c r="ARN5" s="72"/>
      <c r="ARO5" s="72"/>
      <c r="ARP5" s="72"/>
      <c r="ARQ5" s="72"/>
      <c r="ARR5" s="72"/>
      <c r="ARS5" s="72"/>
      <c r="ART5" s="72"/>
      <c r="ARU5" s="72"/>
      <c r="ARV5" s="72"/>
      <c r="ARW5" s="72"/>
      <c r="ARX5" s="72"/>
      <c r="ARY5" s="72"/>
      <c r="ARZ5" s="72"/>
      <c r="ASA5" s="72"/>
      <c r="ASB5" s="72"/>
      <c r="ASC5" s="72"/>
      <c r="ASD5" s="72"/>
      <c r="ASE5" s="72"/>
      <c r="ASF5" s="72"/>
      <c r="ASG5" s="72"/>
      <c r="ASH5" s="72"/>
      <c r="ASI5" s="72"/>
      <c r="ASJ5" s="72"/>
      <c r="ASK5" s="72"/>
      <c r="ASL5" s="72"/>
      <c r="ASM5" s="72"/>
      <c r="ASN5" s="72"/>
      <c r="ASO5" s="72"/>
      <c r="ASP5" s="72"/>
      <c r="ASQ5" s="72"/>
      <c r="ASR5" s="72"/>
      <c r="ASS5" s="72"/>
      <c r="AST5" s="72"/>
      <c r="ASU5" s="72"/>
      <c r="ASV5" s="72"/>
      <c r="ASW5" s="72"/>
      <c r="ASX5" s="72"/>
      <c r="ASY5" s="72"/>
      <c r="ASZ5" s="72"/>
      <c r="ATA5" s="72"/>
      <c r="ATB5" s="72"/>
      <c r="ATC5" s="72"/>
      <c r="ATD5" s="72"/>
      <c r="ATE5" s="72"/>
      <c r="ATF5" s="72"/>
      <c r="ATG5" s="72"/>
      <c r="ATH5" s="72"/>
      <c r="ATI5" s="72"/>
      <c r="ATJ5" s="72"/>
      <c r="ATK5" s="72"/>
      <c r="ATL5" s="72"/>
      <c r="ATM5" s="72"/>
      <c r="ATN5" s="72"/>
      <c r="ATO5" s="72"/>
      <c r="ATP5" s="72"/>
      <c r="ATQ5" s="72"/>
      <c r="ATR5" s="72"/>
      <c r="ATS5" s="72"/>
      <c r="ATT5" s="72"/>
      <c r="ATU5" s="72"/>
      <c r="ATV5" s="72"/>
      <c r="ATW5" s="72"/>
      <c r="ATX5" s="72"/>
      <c r="ATY5" s="72"/>
      <c r="ATZ5" s="72"/>
      <c r="AUA5" s="72"/>
      <c r="AUB5" s="72"/>
      <c r="AUC5" s="72"/>
      <c r="AUD5" s="72"/>
      <c r="AUE5" s="72"/>
      <c r="AUF5" s="72"/>
      <c r="AUG5" s="72"/>
      <c r="AUH5" s="72"/>
      <c r="AUI5" s="72"/>
      <c r="AUJ5" s="72"/>
      <c r="AUK5" s="72"/>
      <c r="AUL5" s="72"/>
      <c r="AUM5" s="72"/>
      <c r="AUN5" s="72"/>
      <c r="AUO5" s="72"/>
      <c r="AUP5" s="72"/>
      <c r="AUQ5" s="72"/>
      <c r="AUR5" s="72"/>
      <c r="AUS5" s="72"/>
      <c r="AUT5" s="72"/>
      <c r="AUU5" s="72"/>
      <c r="AUV5" s="72"/>
      <c r="AUW5" s="72"/>
      <c r="AUX5" s="72"/>
      <c r="AUY5" s="72"/>
      <c r="AUZ5" s="72"/>
      <c r="AVA5" s="72"/>
      <c r="AVB5" s="72"/>
      <c r="AVC5" s="72"/>
      <c r="AVD5" s="72"/>
      <c r="AVE5" s="72"/>
      <c r="AVF5" s="72"/>
      <c r="AVG5" s="72"/>
      <c r="AVH5" s="72"/>
      <c r="AVI5" s="72"/>
      <c r="AVJ5" s="72"/>
      <c r="AVK5" s="72"/>
      <c r="AVL5" s="72"/>
      <c r="AVM5" s="72"/>
      <c r="AVN5" s="72"/>
      <c r="AVO5" s="72"/>
      <c r="AVP5" s="72"/>
      <c r="AVQ5" s="72"/>
      <c r="AVR5" s="72"/>
      <c r="AVS5" s="72"/>
      <c r="AVT5" s="72"/>
      <c r="AVU5" s="72"/>
      <c r="AVV5" s="72"/>
      <c r="AVW5" s="72"/>
      <c r="AVX5" s="72"/>
      <c r="AVY5" s="72"/>
      <c r="AVZ5" s="72"/>
      <c r="AWA5" s="72"/>
      <c r="AWB5" s="72"/>
      <c r="AWC5" s="72"/>
      <c r="AWD5" s="72"/>
      <c r="AWE5" s="72"/>
      <c r="AWF5" s="72"/>
      <c r="AWG5" s="72"/>
      <c r="AWH5" s="72"/>
      <c r="AWI5" s="72"/>
      <c r="AWJ5" s="72"/>
      <c r="AWK5" s="72"/>
      <c r="AWL5" s="72"/>
      <c r="AWM5" s="72"/>
      <c r="AWN5" s="72"/>
      <c r="AWO5" s="72"/>
      <c r="AWP5" s="72"/>
      <c r="AWQ5" s="72"/>
      <c r="AWR5" s="72"/>
      <c r="AWS5" s="72"/>
      <c r="AWT5" s="72"/>
      <c r="AWU5" s="72"/>
      <c r="AWV5" s="72"/>
      <c r="AWW5" s="72"/>
      <c r="AWX5" s="72"/>
      <c r="AWY5" s="72"/>
      <c r="AWZ5" s="72"/>
      <c r="AXA5" s="72"/>
      <c r="AXB5" s="72"/>
      <c r="AXC5" s="72"/>
      <c r="AXD5" s="72"/>
      <c r="AXE5" s="72"/>
      <c r="AXF5" s="72"/>
      <c r="AXG5" s="72"/>
      <c r="AXH5" s="72"/>
      <c r="AXI5" s="72"/>
      <c r="AXJ5" s="72"/>
      <c r="AXK5" s="72"/>
      <c r="AXL5" s="72"/>
      <c r="AXM5" s="72"/>
      <c r="AXN5" s="72"/>
      <c r="AXO5" s="72"/>
      <c r="AXP5" s="72"/>
      <c r="AXQ5" s="72"/>
      <c r="AXR5" s="72"/>
      <c r="AXS5" s="72"/>
      <c r="AXT5" s="72"/>
      <c r="AXU5" s="72"/>
      <c r="AXV5" s="72"/>
      <c r="AXW5" s="72"/>
      <c r="AXX5" s="72"/>
      <c r="AXY5" s="72"/>
      <c r="AXZ5" s="72"/>
      <c r="AYA5" s="72"/>
      <c r="AYB5" s="72"/>
      <c r="AYC5" s="72"/>
      <c r="AYD5" s="72"/>
      <c r="AYE5" s="72"/>
      <c r="AYF5" s="72"/>
      <c r="AYG5" s="72"/>
      <c r="AYH5" s="72"/>
      <c r="AYI5" s="72"/>
      <c r="AYJ5" s="72"/>
      <c r="AYK5" s="72"/>
      <c r="AYL5" s="72"/>
      <c r="AYM5" s="72"/>
      <c r="AYN5" s="72"/>
      <c r="AYO5" s="72"/>
      <c r="AYP5" s="72"/>
      <c r="AYQ5" s="72"/>
      <c r="AYR5" s="72"/>
      <c r="AYS5" s="72"/>
      <c r="AYT5" s="72"/>
      <c r="AYU5" s="72"/>
      <c r="AYV5" s="72"/>
      <c r="AYW5" s="72"/>
      <c r="AYX5" s="72"/>
      <c r="AYY5" s="72"/>
      <c r="AYZ5" s="72"/>
      <c r="AZA5" s="72"/>
      <c r="AZB5" s="72"/>
      <c r="AZC5" s="72"/>
      <c r="AZD5" s="72"/>
      <c r="AZE5" s="72"/>
      <c r="AZF5" s="72"/>
      <c r="AZG5" s="72"/>
      <c r="AZH5" s="72"/>
      <c r="AZI5" s="72"/>
      <c r="AZJ5" s="72"/>
      <c r="AZK5" s="72"/>
      <c r="AZL5" s="72"/>
      <c r="AZM5" s="72"/>
      <c r="AZN5" s="72"/>
      <c r="AZO5" s="72"/>
      <c r="AZP5" s="72"/>
      <c r="AZQ5" s="72"/>
      <c r="AZR5" s="72"/>
      <c r="AZS5" s="72"/>
      <c r="AZT5" s="72"/>
      <c r="AZU5" s="72"/>
      <c r="AZV5" s="72"/>
      <c r="AZW5" s="72"/>
      <c r="AZX5" s="72"/>
      <c r="AZY5" s="72"/>
      <c r="AZZ5" s="72"/>
      <c r="BAA5" s="72"/>
      <c r="BAB5" s="72"/>
      <c r="BAC5" s="72"/>
      <c r="BAD5" s="72"/>
      <c r="BAE5" s="72"/>
      <c r="BAF5" s="72"/>
      <c r="BAG5" s="72"/>
      <c r="BAH5" s="72"/>
      <c r="BAI5" s="72"/>
      <c r="BAJ5" s="72"/>
      <c r="BAK5" s="72"/>
      <c r="BAL5" s="72"/>
      <c r="BAM5" s="72"/>
      <c r="BAN5" s="72"/>
      <c r="BAO5" s="72"/>
      <c r="BAP5" s="72"/>
      <c r="BAQ5" s="72"/>
      <c r="BAR5" s="72"/>
      <c r="BAS5" s="72"/>
      <c r="BAT5" s="72"/>
      <c r="BAU5" s="72"/>
      <c r="BAV5" s="72"/>
      <c r="BAW5" s="72"/>
      <c r="BAX5" s="72"/>
      <c r="BAY5" s="72"/>
      <c r="BAZ5" s="72"/>
      <c r="BBA5" s="72"/>
      <c r="BBB5" s="72"/>
      <c r="BBC5" s="72"/>
      <c r="BBD5" s="72"/>
      <c r="BBE5" s="72"/>
      <c r="BBF5" s="72"/>
      <c r="BBG5" s="72"/>
      <c r="BBH5" s="72"/>
      <c r="BBI5" s="72"/>
      <c r="BBJ5" s="72"/>
      <c r="BBK5" s="72"/>
      <c r="BBL5" s="72"/>
      <c r="BBM5" s="72"/>
      <c r="BBN5" s="72"/>
      <c r="BBO5" s="72"/>
      <c r="BBP5" s="72"/>
      <c r="BBQ5" s="72"/>
      <c r="BBR5" s="72"/>
      <c r="BBS5" s="72"/>
      <c r="BBT5" s="72"/>
      <c r="BBU5" s="72"/>
      <c r="BBV5" s="72"/>
      <c r="BBW5" s="72"/>
      <c r="BBX5" s="72"/>
      <c r="BBY5" s="72"/>
      <c r="BBZ5" s="72"/>
      <c r="BCA5" s="72"/>
      <c r="BCB5" s="72"/>
      <c r="BCC5" s="72"/>
      <c r="BCD5" s="72"/>
      <c r="BCE5" s="72"/>
      <c r="BCF5" s="72"/>
      <c r="BCG5" s="72"/>
      <c r="BCH5" s="72"/>
      <c r="BCI5" s="72"/>
      <c r="BCJ5" s="72"/>
      <c r="BCK5" s="72"/>
      <c r="BCL5" s="72"/>
      <c r="BCM5" s="72"/>
      <c r="BCN5" s="72"/>
      <c r="BCO5" s="72"/>
      <c r="BCP5" s="72"/>
      <c r="BCQ5" s="72"/>
      <c r="BCR5" s="72"/>
      <c r="BCS5" s="72"/>
      <c r="BCT5" s="72"/>
      <c r="BCU5" s="72"/>
      <c r="BCV5" s="72"/>
      <c r="BCW5" s="72"/>
      <c r="BCX5" s="72"/>
      <c r="BCY5" s="72"/>
      <c r="BCZ5" s="72"/>
      <c r="BDA5" s="72"/>
      <c r="BDB5" s="72"/>
      <c r="BDC5" s="72"/>
      <c r="BDD5" s="72"/>
      <c r="BDE5" s="72"/>
      <c r="BDF5" s="72"/>
      <c r="BDG5" s="72"/>
      <c r="BDH5" s="72"/>
      <c r="BDI5" s="72"/>
      <c r="BDJ5" s="72"/>
      <c r="BDK5" s="72"/>
      <c r="BDL5" s="72"/>
      <c r="BDM5" s="72"/>
      <c r="BDN5" s="72"/>
      <c r="BDO5" s="72"/>
      <c r="BDP5" s="72"/>
      <c r="BDQ5" s="72"/>
      <c r="BDR5" s="72"/>
      <c r="BDS5" s="72"/>
      <c r="BDT5" s="72"/>
      <c r="BDU5" s="72"/>
      <c r="BDV5" s="72"/>
      <c r="BDW5" s="72"/>
      <c r="BDX5" s="72"/>
      <c r="BDY5" s="72"/>
      <c r="BDZ5" s="72"/>
      <c r="BEA5" s="72"/>
      <c r="BEB5" s="72"/>
      <c r="BEC5" s="72"/>
      <c r="BED5" s="72"/>
      <c r="BEE5" s="72"/>
      <c r="BEF5" s="72"/>
      <c r="BEG5" s="72"/>
      <c r="BEH5" s="72"/>
      <c r="BEI5" s="72"/>
      <c r="BEJ5" s="72"/>
      <c r="BEK5" s="72"/>
      <c r="BEL5" s="72"/>
      <c r="BEM5" s="72"/>
      <c r="BEN5" s="72"/>
      <c r="BEO5" s="72"/>
      <c r="BEP5" s="72"/>
      <c r="BEQ5" s="72"/>
      <c r="BER5" s="72"/>
      <c r="BES5" s="72"/>
      <c r="BET5" s="72"/>
      <c r="BEU5" s="72"/>
      <c r="BEV5" s="72"/>
      <c r="BEW5" s="72"/>
      <c r="BEX5" s="72"/>
      <c r="BEY5" s="72"/>
      <c r="BEZ5" s="72"/>
      <c r="BFA5" s="72"/>
      <c r="BFB5" s="72"/>
      <c r="BFC5" s="72"/>
      <c r="BFD5" s="72"/>
      <c r="BFE5" s="72"/>
      <c r="BFF5" s="72"/>
      <c r="BFG5" s="72"/>
      <c r="BFH5" s="72"/>
      <c r="BFI5" s="72"/>
      <c r="BFJ5" s="72"/>
      <c r="BFK5" s="72"/>
      <c r="BFL5" s="72"/>
      <c r="BFM5" s="72"/>
      <c r="BFN5" s="72"/>
      <c r="BFO5" s="72"/>
      <c r="BFP5" s="72"/>
      <c r="BFQ5" s="72"/>
      <c r="BFR5" s="72"/>
      <c r="BFS5" s="72"/>
      <c r="BFT5" s="72"/>
      <c r="BFU5" s="72"/>
      <c r="BFV5" s="72"/>
      <c r="BFW5" s="72"/>
      <c r="BFX5" s="72"/>
      <c r="BFY5" s="72"/>
      <c r="BFZ5" s="72"/>
      <c r="BGA5" s="72"/>
      <c r="BGB5" s="72"/>
      <c r="BGC5" s="72"/>
      <c r="BGD5" s="72"/>
      <c r="BGE5" s="72"/>
      <c r="BGF5" s="72"/>
      <c r="BGG5" s="72"/>
      <c r="BGH5" s="72"/>
      <c r="BGI5" s="72"/>
      <c r="BGJ5" s="72"/>
      <c r="BGK5" s="72"/>
      <c r="BGL5" s="72"/>
      <c r="BGM5" s="72"/>
      <c r="BGN5" s="72"/>
      <c r="BGO5" s="72"/>
      <c r="BGP5" s="72"/>
      <c r="BGQ5" s="72"/>
      <c r="BGR5" s="72"/>
      <c r="BGS5" s="72"/>
      <c r="BGT5" s="72"/>
      <c r="BGU5" s="72"/>
      <c r="BGV5" s="72"/>
      <c r="BGW5" s="72"/>
      <c r="BGX5" s="72"/>
      <c r="BGY5" s="72"/>
      <c r="BGZ5" s="72"/>
      <c r="BHA5" s="72"/>
      <c r="BHB5" s="72"/>
      <c r="BHC5" s="72"/>
      <c r="BHD5" s="72"/>
      <c r="BHE5" s="72"/>
      <c r="BHF5" s="72"/>
      <c r="BHG5" s="72"/>
      <c r="BHH5" s="72"/>
      <c r="BHI5" s="72"/>
      <c r="BHJ5" s="72"/>
      <c r="BHK5" s="72"/>
      <c r="BHL5" s="72"/>
      <c r="BHM5" s="72"/>
      <c r="BHN5" s="72"/>
      <c r="BHO5" s="72"/>
      <c r="BHP5" s="72"/>
      <c r="BHQ5" s="72"/>
      <c r="BHR5" s="72"/>
      <c r="BHS5" s="72"/>
      <c r="BHT5" s="72"/>
      <c r="BHU5" s="72"/>
      <c r="BHV5" s="72"/>
      <c r="BHW5" s="72"/>
      <c r="BHX5" s="72"/>
      <c r="BHY5" s="72"/>
      <c r="BHZ5" s="72"/>
      <c r="BIA5" s="72"/>
      <c r="BIB5" s="72"/>
      <c r="BIC5" s="72"/>
      <c r="BID5" s="72"/>
      <c r="BIE5" s="72"/>
      <c r="BIF5" s="72"/>
      <c r="BIG5" s="72"/>
      <c r="BIH5" s="72"/>
      <c r="BII5" s="72"/>
      <c r="BIJ5" s="72"/>
      <c r="BIK5" s="72"/>
      <c r="BIL5" s="72"/>
      <c r="BIM5" s="72"/>
      <c r="BIN5" s="72"/>
      <c r="BIO5" s="72"/>
      <c r="BIP5" s="72"/>
      <c r="BIQ5" s="72"/>
      <c r="BIR5" s="72"/>
      <c r="BIS5" s="72"/>
      <c r="BIT5" s="72"/>
      <c r="BIU5" s="72"/>
      <c r="BIV5" s="72"/>
      <c r="BIW5" s="72"/>
      <c r="BIX5" s="72"/>
      <c r="BIY5" s="72"/>
      <c r="BIZ5" s="72"/>
      <c r="BJA5" s="72"/>
      <c r="BJB5" s="72"/>
      <c r="BJC5" s="72"/>
      <c r="BJD5" s="72"/>
      <c r="BJE5" s="72"/>
      <c r="BJF5" s="72"/>
      <c r="BJG5" s="72"/>
      <c r="BJH5" s="72"/>
      <c r="BJI5" s="72"/>
      <c r="BJJ5" s="72"/>
      <c r="BJK5" s="72"/>
      <c r="BJL5" s="72"/>
      <c r="BJM5" s="72"/>
      <c r="BJN5" s="72"/>
      <c r="BJO5" s="72"/>
      <c r="BJP5" s="72"/>
      <c r="BJQ5" s="72"/>
      <c r="BJR5" s="72"/>
      <c r="BJS5" s="72"/>
      <c r="BJT5" s="72"/>
      <c r="BJU5" s="72"/>
      <c r="BJV5" s="72"/>
      <c r="BJW5" s="72"/>
      <c r="BJX5" s="72"/>
      <c r="BJY5" s="72"/>
      <c r="BJZ5" s="72"/>
      <c r="BKA5" s="72"/>
      <c r="BKB5" s="72"/>
      <c r="BKC5" s="72"/>
      <c r="BKD5" s="72"/>
      <c r="BKE5" s="72"/>
      <c r="BKF5" s="72"/>
      <c r="BKG5" s="72"/>
      <c r="BKH5" s="72"/>
      <c r="BKI5" s="72"/>
      <c r="BKJ5" s="72"/>
      <c r="BKK5" s="72"/>
      <c r="BKL5" s="72"/>
      <c r="BKM5" s="72"/>
      <c r="BKN5" s="72"/>
      <c r="BKO5" s="72"/>
      <c r="BKP5" s="72"/>
      <c r="BKQ5" s="72"/>
      <c r="BKR5" s="72"/>
      <c r="BKS5" s="72"/>
      <c r="BKT5" s="72"/>
      <c r="BKU5" s="72"/>
      <c r="BKV5" s="72"/>
      <c r="BKW5" s="72"/>
      <c r="BKX5" s="72"/>
      <c r="BKY5" s="72"/>
      <c r="BKZ5" s="72"/>
      <c r="BLA5" s="72"/>
      <c r="BLB5" s="72"/>
      <c r="BLC5" s="72"/>
      <c r="BLD5" s="72"/>
      <c r="BLE5" s="72"/>
      <c r="BLF5" s="72"/>
      <c r="BLG5" s="72"/>
      <c r="BLH5" s="72"/>
      <c r="BLI5" s="72"/>
      <c r="BLJ5" s="72"/>
      <c r="BLK5" s="72"/>
      <c r="BLL5" s="72"/>
      <c r="BLM5" s="72"/>
      <c r="BLN5" s="72"/>
      <c r="BLO5" s="72"/>
      <c r="BLP5" s="72"/>
      <c r="BLQ5" s="72"/>
      <c r="BLR5" s="72"/>
      <c r="BLS5" s="72"/>
      <c r="BLT5" s="72"/>
      <c r="BLU5" s="72"/>
      <c r="BLV5" s="72"/>
      <c r="BLW5" s="72"/>
      <c r="BLX5" s="72"/>
      <c r="BLY5" s="72"/>
      <c r="BLZ5" s="72"/>
      <c r="BMA5" s="72"/>
      <c r="BMB5" s="72"/>
      <c r="BMC5" s="72"/>
      <c r="BMD5" s="72"/>
      <c r="BME5" s="72"/>
      <c r="BMF5" s="72"/>
      <c r="BMG5" s="72"/>
      <c r="BMH5" s="72"/>
      <c r="BMI5" s="72"/>
      <c r="BMJ5" s="72"/>
      <c r="BMK5" s="72"/>
      <c r="BML5" s="72"/>
      <c r="BMM5" s="72"/>
      <c r="BMN5" s="72"/>
      <c r="BMO5" s="72"/>
      <c r="BMP5" s="72"/>
      <c r="BMQ5" s="72"/>
      <c r="BMR5" s="72"/>
      <c r="BMS5" s="72"/>
      <c r="BMT5" s="72"/>
      <c r="BMU5" s="72"/>
      <c r="BMV5" s="72"/>
      <c r="BMW5" s="72"/>
      <c r="BMX5" s="72"/>
      <c r="BMY5" s="72"/>
      <c r="BMZ5" s="72"/>
      <c r="BNA5" s="72"/>
      <c r="BNB5" s="72"/>
      <c r="BNC5" s="72"/>
      <c r="BND5" s="72"/>
      <c r="BNE5" s="72"/>
      <c r="BNF5" s="72"/>
      <c r="BNG5" s="72"/>
      <c r="BNH5" s="72"/>
      <c r="BNI5" s="72"/>
      <c r="BNJ5" s="72"/>
      <c r="BNK5" s="72"/>
      <c r="BNL5" s="72"/>
      <c r="BNM5" s="72"/>
      <c r="BNN5" s="72"/>
      <c r="BNO5" s="72"/>
      <c r="BNP5" s="72"/>
      <c r="BNQ5" s="72"/>
      <c r="BNR5" s="72"/>
      <c r="BNS5" s="72"/>
      <c r="BNT5" s="72"/>
      <c r="BNU5" s="72"/>
      <c r="BNV5" s="72"/>
      <c r="BNW5" s="72"/>
      <c r="BNX5" s="72"/>
      <c r="BNY5" s="72"/>
      <c r="BNZ5" s="72"/>
      <c r="BOA5" s="72"/>
      <c r="BOB5" s="72"/>
      <c r="BOC5" s="72"/>
      <c r="BOD5" s="72"/>
      <c r="BOE5" s="72"/>
      <c r="BOF5" s="72"/>
      <c r="BOG5" s="72"/>
      <c r="BOH5" s="72"/>
      <c r="BOI5" s="72"/>
      <c r="BOJ5" s="72"/>
      <c r="BOK5" s="72"/>
      <c r="BOL5" s="72"/>
      <c r="BOM5" s="72"/>
      <c r="BON5" s="72"/>
      <c r="BOO5" s="72"/>
      <c r="BOP5" s="72"/>
      <c r="BOQ5" s="72"/>
      <c r="BOR5" s="72"/>
      <c r="BOS5" s="72"/>
      <c r="BOT5" s="72"/>
      <c r="BOU5" s="72"/>
      <c r="BOV5" s="72"/>
      <c r="BOW5" s="72"/>
      <c r="BOX5" s="72"/>
      <c r="BOY5" s="72"/>
      <c r="BOZ5" s="72"/>
      <c r="BPA5" s="72"/>
      <c r="BPB5" s="72"/>
      <c r="BPC5" s="72"/>
      <c r="BPD5" s="72"/>
      <c r="BPE5" s="72"/>
      <c r="BPF5" s="72"/>
      <c r="BPG5" s="72"/>
      <c r="BPH5" s="72"/>
      <c r="BPI5" s="72"/>
      <c r="BPJ5" s="72"/>
      <c r="BPK5" s="72"/>
      <c r="BPL5" s="72"/>
      <c r="BPM5" s="72"/>
      <c r="BPN5" s="72"/>
      <c r="BPO5" s="72"/>
      <c r="BPP5" s="72"/>
      <c r="BPQ5" s="72"/>
      <c r="BPR5" s="72"/>
      <c r="BPS5" s="72"/>
      <c r="BPT5" s="72"/>
      <c r="BPU5" s="72"/>
      <c r="BPV5" s="72"/>
      <c r="BPW5" s="72"/>
      <c r="BPX5" s="72"/>
      <c r="BPY5" s="72"/>
      <c r="BPZ5" s="72"/>
      <c r="BQA5" s="72"/>
      <c r="BQB5" s="72"/>
      <c r="BQC5" s="72"/>
      <c r="BQD5" s="72"/>
      <c r="BQE5" s="72"/>
      <c r="BQF5" s="72"/>
      <c r="BQG5" s="72"/>
      <c r="BQH5" s="72"/>
      <c r="BQI5" s="72"/>
      <c r="BQJ5" s="72"/>
      <c r="BQK5" s="72"/>
      <c r="BQL5" s="72"/>
      <c r="BQM5" s="72"/>
      <c r="BQN5" s="72"/>
      <c r="BQO5" s="72"/>
      <c r="BQP5" s="72"/>
      <c r="BQQ5" s="72"/>
      <c r="BQR5" s="72"/>
      <c r="BQS5" s="72"/>
      <c r="BQT5" s="72"/>
      <c r="BQU5" s="72"/>
      <c r="BQV5" s="72"/>
      <c r="BQW5" s="72"/>
      <c r="BQX5" s="72"/>
      <c r="BQY5" s="72"/>
      <c r="BQZ5" s="72"/>
      <c r="BRA5" s="72"/>
      <c r="BRB5" s="72"/>
      <c r="BRC5" s="72"/>
      <c r="BRD5" s="72"/>
      <c r="BRE5" s="72"/>
      <c r="BRF5" s="72"/>
      <c r="BRG5" s="72"/>
      <c r="BRH5" s="72"/>
      <c r="BRI5" s="72"/>
      <c r="BRJ5" s="72"/>
      <c r="BRK5" s="72"/>
      <c r="BRL5" s="72"/>
      <c r="BRM5" s="72"/>
      <c r="BRN5" s="72"/>
      <c r="BRO5" s="72"/>
      <c r="BRP5" s="72"/>
      <c r="BRQ5" s="72"/>
      <c r="BRR5" s="72"/>
      <c r="BRS5" s="72"/>
      <c r="BRT5" s="72"/>
      <c r="BRU5" s="72"/>
      <c r="BRV5" s="72"/>
      <c r="BRW5" s="72"/>
      <c r="BRX5" s="72"/>
      <c r="BRY5" s="72"/>
      <c r="BRZ5" s="72"/>
      <c r="BSA5" s="72"/>
      <c r="BSB5" s="72"/>
      <c r="BSC5" s="72"/>
      <c r="BSD5" s="72"/>
      <c r="BSE5" s="72"/>
      <c r="BSF5" s="72"/>
      <c r="BSG5" s="72"/>
      <c r="BSH5" s="72"/>
      <c r="BSI5" s="72"/>
      <c r="BSJ5" s="72"/>
      <c r="BSK5" s="72"/>
      <c r="BSL5" s="72"/>
      <c r="BSM5" s="72"/>
      <c r="BSN5" s="72"/>
      <c r="BSO5" s="72"/>
      <c r="BSP5" s="72"/>
      <c r="BSQ5" s="72"/>
      <c r="BSR5" s="72"/>
      <c r="BSS5" s="72"/>
      <c r="BST5" s="72"/>
      <c r="BSU5" s="72"/>
      <c r="BSV5" s="72"/>
      <c r="BSW5" s="72"/>
      <c r="BSX5" s="72"/>
      <c r="BSY5" s="72"/>
      <c r="BSZ5" s="72"/>
      <c r="BTA5" s="72"/>
      <c r="BTB5" s="72"/>
      <c r="BTC5" s="72"/>
      <c r="BTD5" s="72"/>
      <c r="BTE5" s="72"/>
      <c r="BTF5" s="72"/>
      <c r="BTG5" s="72"/>
      <c r="BTH5" s="72"/>
      <c r="BTI5" s="72"/>
      <c r="BTJ5" s="72"/>
      <c r="BTK5" s="72"/>
      <c r="BTL5" s="72"/>
      <c r="BTM5" s="72"/>
      <c r="BTN5" s="72"/>
      <c r="BTO5" s="72"/>
      <c r="BTP5" s="72"/>
      <c r="BTQ5" s="72"/>
      <c r="BTR5" s="72"/>
      <c r="BTS5" s="72"/>
      <c r="BTT5" s="72"/>
      <c r="BTU5" s="72"/>
      <c r="BTV5" s="72"/>
      <c r="BTW5" s="72"/>
      <c r="BTX5" s="72"/>
      <c r="BTY5" s="72"/>
      <c r="BTZ5" s="72"/>
      <c r="BUA5" s="72"/>
      <c r="BUB5" s="72"/>
      <c r="BUC5" s="72"/>
      <c r="BUD5" s="72"/>
      <c r="BUE5" s="72"/>
      <c r="BUF5" s="72"/>
      <c r="BUG5" s="72"/>
      <c r="BUH5" s="72"/>
      <c r="BUI5" s="72"/>
      <c r="BUJ5" s="72"/>
      <c r="BUK5" s="72"/>
      <c r="BUL5" s="72"/>
      <c r="BUM5" s="72"/>
      <c r="BUN5" s="72"/>
      <c r="BUO5" s="72"/>
      <c r="BUP5" s="72"/>
      <c r="BUQ5" s="72"/>
      <c r="BUR5" s="72"/>
      <c r="BUS5" s="72"/>
      <c r="BUT5" s="72"/>
      <c r="BUU5" s="72"/>
      <c r="BUV5" s="72"/>
      <c r="BUW5" s="72"/>
      <c r="BUX5" s="72"/>
      <c r="BUY5" s="72"/>
      <c r="BUZ5" s="72"/>
      <c r="BVA5" s="72"/>
      <c r="BVB5" s="72"/>
      <c r="BVC5" s="72"/>
      <c r="BVD5" s="72"/>
      <c r="BVE5" s="72"/>
      <c r="BVF5" s="72"/>
      <c r="BVG5" s="72"/>
      <c r="BVH5" s="72"/>
      <c r="BVI5" s="72"/>
      <c r="BVJ5" s="72"/>
      <c r="BVK5" s="72"/>
      <c r="BVL5" s="72"/>
      <c r="BVM5" s="72"/>
      <c r="BVN5" s="72"/>
      <c r="BVO5" s="72"/>
      <c r="BVP5" s="72"/>
      <c r="BVQ5" s="72"/>
      <c r="BVR5" s="72"/>
      <c r="BVS5" s="72"/>
      <c r="BVT5" s="72"/>
      <c r="BVU5" s="72"/>
      <c r="BVV5" s="72"/>
      <c r="BVW5" s="72"/>
      <c r="BVX5" s="72"/>
      <c r="BVY5" s="72"/>
      <c r="BVZ5" s="72"/>
      <c r="BWA5" s="72"/>
      <c r="BWB5" s="72"/>
      <c r="BWC5" s="72"/>
      <c r="BWD5" s="72"/>
      <c r="BWE5" s="72"/>
      <c r="BWF5" s="72"/>
      <c r="BWG5" s="72"/>
      <c r="BWH5" s="72"/>
      <c r="BWI5" s="72"/>
      <c r="BWJ5" s="72"/>
      <c r="BWK5" s="72"/>
      <c r="BWL5" s="72"/>
      <c r="BWM5" s="72"/>
      <c r="BWN5" s="72"/>
      <c r="BWO5" s="72"/>
      <c r="BWP5" s="72"/>
      <c r="BWQ5" s="72"/>
      <c r="BWR5" s="72"/>
      <c r="BWS5" s="72"/>
      <c r="BWT5" s="72"/>
      <c r="BWU5" s="72"/>
      <c r="BWV5" s="72"/>
      <c r="BWW5" s="72"/>
      <c r="BWX5" s="72"/>
      <c r="BWY5" s="72"/>
      <c r="BWZ5" s="72"/>
      <c r="BXA5" s="72"/>
      <c r="BXB5" s="72"/>
      <c r="BXC5" s="72"/>
      <c r="BXD5" s="72"/>
      <c r="BXE5" s="72"/>
      <c r="BXF5" s="72"/>
      <c r="BXG5" s="72"/>
      <c r="BXH5" s="72"/>
      <c r="BXI5" s="72"/>
      <c r="BXJ5" s="72"/>
      <c r="BXK5" s="72"/>
      <c r="BXL5" s="72"/>
      <c r="BXM5" s="72"/>
      <c r="BXN5" s="72"/>
      <c r="BXO5" s="72"/>
      <c r="BXP5" s="72"/>
      <c r="BXQ5" s="72"/>
      <c r="BXR5" s="72"/>
      <c r="BXS5" s="72"/>
      <c r="BXT5" s="72"/>
      <c r="BXU5" s="72"/>
      <c r="BXV5" s="72"/>
      <c r="BXW5" s="72"/>
      <c r="BXX5" s="72"/>
      <c r="BXY5" s="72"/>
      <c r="BXZ5" s="72"/>
      <c r="BYA5" s="72"/>
      <c r="BYB5" s="72"/>
      <c r="BYC5" s="72"/>
      <c r="BYD5" s="72"/>
      <c r="BYE5" s="72"/>
      <c r="BYF5" s="72"/>
      <c r="BYG5" s="72"/>
      <c r="BYH5" s="72"/>
      <c r="BYI5" s="72"/>
      <c r="BYJ5" s="72"/>
      <c r="BYK5" s="72"/>
      <c r="BYL5" s="72"/>
      <c r="BYM5" s="72"/>
      <c r="BYN5" s="72"/>
      <c r="BYO5" s="72"/>
      <c r="BYP5" s="72"/>
      <c r="BYQ5" s="72"/>
      <c r="BYR5" s="72"/>
      <c r="BYS5" s="72"/>
      <c r="BYT5" s="72"/>
      <c r="BYU5" s="72"/>
      <c r="BYV5" s="72"/>
      <c r="BYW5" s="72"/>
      <c r="BYX5" s="72"/>
      <c r="BYY5" s="72"/>
      <c r="BYZ5" s="72"/>
      <c r="BZA5" s="72"/>
      <c r="BZB5" s="72"/>
      <c r="BZC5" s="72"/>
      <c r="BZD5" s="72"/>
      <c r="BZE5" s="72"/>
      <c r="BZF5" s="72"/>
      <c r="BZG5" s="72"/>
      <c r="BZH5" s="72"/>
      <c r="BZI5" s="72"/>
      <c r="BZJ5" s="72"/>
      <c r="BZK5" s="72"/>
      <c r="BZL5" s="72"/>
      <c r="BZM5" s="72"/>
      <c r="BZN5" s="72"/>
      <c r="BZO5" s="72"/>
      <c r="BZP5" s="72"/>
      <c r="BZQ5" s="72"/>
      <c r="BZR5" s="72"/>
      <c r="BZS5" s="72"/>
      <c r="BZT5" s="72"/>
      <c r="BZU5" s="72"/>
      <c r="BZV5" s="72"/>
      <c r="BZW5" s="72"/>
      <c r="BZX5" s="72"/>
      <c r="BZY5" s="72"/>
      <c r="BZZ5" s="72"/>
      <c r="CAA5" s="72"/>
      <c r="CAB5" s="72"/>
      <c r="CAC5" s="72"/>
      <c r="CAD5" s="72"/>
      <c r="CAE5" s="72"/>
      <c r="CAF5" s="72"/>
      <c r="CAG5" s="72"/>
      <c r="CAH5" s="72"/>
      <c r="CAI5" s="72"/>
      <c r="CAJ5" s="72"/>
      <c r="CAK5" s="72"/>
      <c r="CAL5" s="72"/>
      <c r="CAM5" s="72"/>
      <c r="CAN5" s="72"/>
      <c r="CAO5" s="72"/>
      <c r="CAP5" s="72"/>
      <c r="CAQ5" s="72"/>
      <c r="CAR5" s="72"/>
      <c r="CAS5" s="72"/>
      <c r="CAT5" s="72"/>
      <c r="CAU5" s="72"/>
      <c r="CAV5" s="72"/>
      <c r="CAW5" s="72"/>
      <c r="CAX5" s="72"/>
      <c r="CAY5" s="72"/>
      <c r="CAZ5" s="72"/>
      <c r="CBA5" s="72"/>
      <c r="CBB5" s="72"/>
      <c r="CBC5" s="72"/>
      <c r="CBD5" s="72"/>
      <c r="CBE5" s="72"/>
      <c r="CBF5" s="72"/>
      <c r="CBG5" s="72"/>
      <c r="CBH5" s="72"/>
      <c r="CBI5" s="72"/>
      <c r="CBJ5" s="72"/>
      <c r="CBK5" s="72"/>
      <c r="CBL5" s="72"/>
      <c r="CBM5" s="72"/>
      <c r="CBN5" s="72"/>
      <c r="CBO5" s="72"/>
      <c r="CBP5" s="72"/>
      <c r="CBQ5" s="72"/>
      <c r="CBR5" s="72"/>
      <c r="CBS5" s="72"/>
      <c r="CBT5" s="72"/>
      <c r="CBU5" s="72"/>
      <c r="CBV5" s="72"/>
      <c r="CBW5" s="72"/>
      <c r="CBX5" s="72"/>
      <c r="CBY5" s="72"/>
      <c r="CBZ5" s="72"/>
      <c r="CCA5" s="72"/>
      <c r="CCB5" s="72"/>
      <c r="CCC5" s="72"/>
      <c r="CCD5" s="72"/>
      <c r="CCE5" s="72"/>
      <c r="CCF5" s="72"/>
      <c r="CCG5" s="72"/>
      <c r="CCH5" s="72"/>
      <c r="CCI5" s="72"/>
      <c r="CCJ5" s="72"/>
      <c r="CCK5" s="72"/>
      <c r="CCL5" s="72"/>
      <c r="CCM5" s="72"/>
      <c r="CCN5" s="72"/>
      <c r="CCO5" s="72"/>
      <c r="CCP5" s="72"/>
      <c r="CCQ5" s="72"/>
      <c r="CCR5" s="72"/>
      <c r="CCS5" s="72"/>
      <c r="CCT5" s="72"/>
      <c r="CCU5" s="72"/>
      <c r="CCV5" s="72"/>
      <c r="CCW5" s="72"/>
      <c r="CCX5" s="72"/>
      <c r="CCY5" s="72"/>
      <c r="CCZ5" s="72"/>
      <c r="CDA5" s="72"/>
      <c r="CDB5" s="72"/>
      <c r="CDC5" s="72"/>
      <c r="CDD5" s="72"/>
      <c r="CDE5" s="72"/>
      <c r="CDF5" s="72"/>
      <c r="CDG5" s="72"/>
      <c r="CDH5" s="72"/>
      <c r="CDI5" s="72"/>
      <c r="CDJ5" s="72"/>
      <c r="CDK5" s="72"/>
      <c r="CDL5" s="72"/>
      <c r="CDM5" s="72"/>
      <c r="CDN5" s="72"/>
      <c r="CDO5" s="72"/>
      <c r="CDP5" s="72"/>
      <c r="CDQ5" s="72"/>
      <c r="CDR5" s="72"/>
      <c r="CDS5" s="72"/>
      <c r="CDT5" s="72"/>
      <c r="CDU5" s="72"/>
      <c r="CDV5" s="72"/>
      <c r="CDW5" s="72"/>
      <c r="CDX5" s="72"/>
      <c r="CDY5" s="72"/>
      <c r="CDZ5" s="72"/>
      <c r="CEA5" s="72"/>
      <c r="CEB5" s="72"/>
      <c r="CEC5" s="72"/>
      <c r="CED5" s="72"/>
      <c r="CEE5" s="72"/>
      <c r="CEF5" s="72"/>
      <c r="CEG5" s="72"/>
      <c r="CEH5" s="72"/>
      <c r="CEI5" s="72"/>
      <c r="CEJ5" s="72"/>
      <c r="CEK5" s="72"/>
      <c r="CEL5" s="72"/>
      <c r="CEM5" s="72"/>
      <c r="CEN5" s="72"/>
      <c r="CEO5" s="72"/>
      <c r="CEP5" s="72"/>
      <c r="CEQ5" s="72"/>
      <c r="CER5" s="72"/>
      <c r="CES5" s="72"/>
      <c r="CET5" s="72"/>
      <c r="CEU5" s="72"/>
      <c r="CEV5" s="72"/>
      <c r="CEW5" s="72"/>
      <c r="CEX5" s="72"/>
      <c r="CEY5" s="72"/>
      <c r="CEZ5" s="72"/>
      <c r="CFA5" s="72"/>
      <c r="CFB5" s="72"/>
      <c r="CFC5" s="72"/>
      <c r="CFD5" s="72"/>
      <c r="CFE5" s="72"/>
      <c r="CFF5" s="72"/>
      <c r="CFG5" s="72"/>
      <c r="CFH5" s="72"/>
      <c r="CFI5" s="72"/>
      <c r="CFJ5" s="72"/>
      <c r="CFK5" s="72"/>
      <c r="CFL5" s="72"/>
      <c r="CFM5" s="72"/>
      <c r="CFN5" s="72"/>
      <c r="CFO5" s="72"/>
      <c r="CFP5" s="72"/>
      <c r="CFQ5" s="72"/>
      <c r="CFR5" s="72"/>
      <c r="CFS5" s="72"/>
      <c r="CFT5" s="72"/>
      <c r="CFU5" s="72"/>
      <c r="CFV5" s="72"/>
      <c r="CFW5" s="72"/>
      <c r="CFX5" s="72"/>
      <c r="CFY5" s="72"/>
      <c r="CFZ5" s="72"/>
      <c r="CGA5" s="72"/>
      <c r="CGB5" s="72"/>
      <c r="CGC5" s="72"/>
      <c r="CGD5" s="72"/>
      <c r="CGE5" s="72"/>
      <c r="CGF5" s="72"/>
      <c r="CGG5" s="72"/>
      <c r="CGH5" s="72"/>
      <c r="CGI5" s="72"/>
      <c r="CGJ5" s="72"/>
      <c r="CGK5" s="72"/>
      <c r="CGL5" s="72"/>
      <c r="CGM5" s="72"/>
      <c r="CGN5" s="72"/>
      <c r="CGO5" s="72"/>
      <c r="CGP5" s="72"/>
      <c r="CGQ5" s="72"/>
      <c r="CGR5" s="72"/>
      <c r="CGS5" s="72"/>
      <c r="CGT5" s="72"/>
      <c r="CGU5" s="72"/>
      <c r="CGV5" s="72"/>
      <c r="CGW5" s="72"/>
      <c r="CGX5" s="72"/>
      <c r="CGY5" s="72"/>
      <c r="CGZ5" s="72"/>
      <c r="CHA5" s="72"/>
      <c r="CHB5" s="72"/>
      <c r="CHC5" s="72"/>
      <c r="CHD5" s="72"/>
      <c r="CHE5" s="72"/>
      <c r="CHF5" s="72"/>
      <c r="CHG5" s="72"/>
      <c r="CHH5" s="72"/>
      <c r="CHI5" s="72"/>
      <c r="CHJ5" s="72"/>
      <c r="CHK5" s="72"/>
      <c r="CHL5" s="72"/>
      <c r="CHM5" s="72"/>
      <c r="CHN5" s="72"/>
      <c r="CHO5" s="72"/>
      <c r="CHP5" s="72"/>
      <c r="CHQ5" s="72"/>
      <c r="CHR5" s="72"/>
      <c r="CHS5" s="72"/>
      <c r="CHT5" s="72"/>
      <c r="CHU5" s="72"/>
      <c r="CHV5" s="72"/>
      <c r="CHW5" s="72"/>
      <c r="CHX5" s="72"/>
      <c r="CHY5" s="72"/>
      <c r="CHZ5" s="72"/>
      <c r="CIA5" s="72"/>
      <c r="CIB5" s="72"/>
      <c r="CIC5" s="72"/>
      <c r="CID5" s="72"/>
      <c r="CIE5" s="72"/>
      <c r="CIF5" s="72"/>
      <c r="CIG5" s="72"/>
      <c r="CIH5" s="72"/>
      <c r="CII5" s="72"/>
      <c r="CIJ5" s="72"/>
      <c r="CIK5" s="72"/>
      <c r="CIL5" s="72"/>
      <c r="CIM5" s="72"/>
      <c r="CIN5" s="72"/>
      <c r="CIO5" s="72"/>
      <c r="CIP5" s="72"/>
      <c r="CIQ5" s="72"/>
      <c r="CIR5" s="72"/>
      <c r="CIS5" s="72"/>
      <c r="CIT5" s="72"/>
      <c r="CIU5" s="72"/>
      <c r="CIV5" s="72"/>
      <c r="CIW5" s="72"/>
      <c r="CIX5" s="72"/>
      <c r="CIY5" s="72"/>
      <c r="CIZ5" s="72"/>
      <c r="CJA5" s="72"/>
      <c r="CJB5" s="72"/>
      <c r="CJC5" s="72"/>
      <c r="CJD5" s="72"/>
      <c r="CJE5" s="72"/>
      <c r="CJF5" s="72"/>
      <c r="CJG5" s="72"/>
      <c r="CJH5" s="72"/>
      <c r="CJI5" s="72"/>
      <c r="CJJ5" s="72"/>
      <c r="CJK5" s="72"/>
      <c r="CJL5" s="72"/>
      <c r="CJM5" s="72"/>
      <c r="CJN5" s="72"/>
      <c r="CJO5" s="72"/>
      <c r="CJP5" s="72"/>
      <c r="CJQ5" s="72"/>
      <c r="CJR5" s="72"/>
      <c r="CJS5" s="72"/>
      <c r="CJT5" s="72"/>
      <c r="CJU5" s="72"/>
      <c r="CJV5" s="72"/>
      <c r="CJW5" s="72"/>
      <c r="CJX5" s="72"/>
      <c r="CJY5" s="72"/>
      <c r="CJZ5" s="72"/>
      <c r="CKA5" s="72"/>
      <c r="CKB5" s="72"/>
      <c r="CKC5" s="72"/>
      <c r="CKD5" s="72"/>
      <c r="CKE5" s="72"/>
      <c r="CKF5" s="72"/>
      <c r="CKG5" s="72"/>
      <c r="CKH5" s="72"/>
      <c r="CKI5" s="72"/>
      <c r="CKJ5" s="72"/>
      <c r="CKK5" s="72"/>
      <c r="CKL5" s="72"/>
      <c r="CKM5" s="72"/>
      <c r="CKN5" s="72"/>
      <c r="CKO5" s="72"/>
      <c r="CKP5" s="72"/>
      <c r="CKQ5" s="72"/>
      <c r="CKR5" s="72"/>
      <c r="CKS5" s="72"/>
      <c r="CKT5" s="72"/>
      <c r="CKU5" s="72"/>
      <c r="CKV5" s="72"/>
      <c r="CKW5" s="72"/>
      <c r="CKX5" s="72"/>
      <c r="CKY5" s="72"/>
      <c r="CKZ5" s="72"/>
      <c r="CLA5" s="72"/>
      <c r="CLB5" s="72"/>
      <c r="CLC5" s="72"/>
      <c r="CLD5" s="72"/>
      <c r="CLE5" s="72"/>
      <c r="CLF5" s="72"/>
      <c r="CLG5" s="72"/>
      <c r="CLH5" s="72"/>
      <c r="CLI5" s="72"/>
      <c r="CLJ5" s="72"/>
      <c r="CLK5" s="72"/>
      <c r="CLL5" s="72"/>
      <c r="CLM5" s="72"/>
      <c r="CLN5" s="72"/>
      <c r="CLO5" s="72"/>
      <c r="CLP5" s="72"/>
      <c r="CLQ5" s="72"/>
      <c r="CLR5" s="72"/>
      <c r="CLS5" s="72"/>
      <c r="CLT5" s="72"/>
      <c r="CLU5" s="72"/>
      <c r="CLV5" s="72"/>
      <c r="CLW5" s="72"/>
      <c r="CLX5" s="72"/>
      <c r="CLY5" s="72"/>
      <c r="CLZ5" s="72"/>
      <c r="CMA5" s="72"/>
      <c r="CMB5" s="72"/>
      <c r="CMC5" s="72"/>
      <c r="CMD5" s="72"/>
      <c r="CME5" s="72"/>
      <c r="CMF5" s="72"/>
      <c r="CMG5" s="72"/>
      <c r="CMH5" s="72"/>
      <c r="CMI5" s="72"/>
      <c r="CMJ5" s="72"/>
      <c r="CMK5" s="72"/>
      <c r="CML5" s="72"/>
      <c r="CMM5" s="72"/>
      <c r="CMN5" s="72"/>
      <c r="CMO5" s="72"/>
      <c r="CMP5" s="72"/>
      <c r="CMQ5" s="72"/>
      <c r="CMR5" s="72"/>
      <c r="CMS5" s="72"/>
      <c r="CMT5" s="72"/>
      <c r="CMU5" s="72"/>
      <c r="CMV5" s="72"/>
      <c r="CMW5" s="72"/>
      <c r="CMX5" s="72"/>
      <c r="CMY5" s="72"/>
      <c r="CMZ5" s="72"/>
      <c r="CNA5" s="72"/>
      <c r="CNB5" s="72"/>
      <c r="CNC5" s="72"/>
      <c r="CND5" s="72"/>
      <c r="CNE5" s="72"/>
      <c r="CNF5" s="72"/>
      <c r="CNG5" s="72"/>
      <c r="CNH5" s="72"/>
      <c r="CNI5" s="72"/>
      <c r="CNJ5" s="72"/>
      <c r="CNK5" s="72"/>
      <c r="CNL5" s="72"/>
      <c r="CNM5" s="72"/>
      <c r="CNN5" s="72"/>
      <c r="CNO5" s="72"/>
      <c r="CNP5" s="72"/>
      <c r="CNQ5" s="72"/>
      <c r="CNR5" s="72"/>
      <c r="CNS5" s="72"/>
      <c r="CNT5" s="72"/>
      <c r="CNU5" s="72"/>
      <c r="CNV5" s="72"/>
      <c r="CNW5" s="72"/>
      <c r="CNX5" s="72"/>
      <c r="CNY5" s="72"/>
      <c r="CNZ5" s="72"/>
      <c r="COA5" s="72"/>
      <c r="COB5" s="72"/>
      <c r="COC5" s="72"/>
      <c r="COD5" s="72"/>
      <c r="COE5" s="72"/>
      <c r="COF5" s="72"/>
      <c r="COG5" s="72"/>
      <c r="COH5" s="72"/>
      <c r="COI5" s="72"/>
      <c r="COJ5" s="72"/>
      <c r="COK5" s="72"/>
      <c r="COL5" s="72"/>
      <c r="COM5" s="72"/>
      <c r="CON5" s="72"/>
      <c r="COO5" s="72"/>
      <c r="COP5" s="72"/>
      <c r="COQ5" s="72"/>
      <c r="COR5" s="72"/>
      <c r="COS5" s="72"/>
      <c r="COT5" s="72"/>
      <c r="COU5" s="72"/>
      <c r="COV5" s="72"/>
      <c r="COW5" s="72"/>
      <c r="COX5" s="72"/>
      <c r="COY5" s="72"/>
      <c r="COZ5" s="72"/>
      <c r="CPA5" s="72"/>
      <c r="CPB5" s="72"/>
      <c r="CPC5" s="72"/>
      <c r="CPD5" s="72"/>
      <c r="CPE5" s="72"/>
      <c r="CPF5" s="72"/>
      <c r="CPG5" s="72"/>
      <c r="CPH5" s="72"/>
      <c r="CPI5" s="72"/>
      <c r="CPJ5" s="72"/>
      <c r="CPK5" s="72"/>
      <c r="CPL5" s="72"/>
      <c r="CPM5" s="72"/>
      <c r="CPN5" s="72"/>
      <c r="CPO5" s="72"/>
      <c r="CPP5" s="72"/>
      <c r="CPQ5" s="72"/>
      <c r="CPR5" s="72"/>
      <c r="CPS5" s="72"/>
      <c r="CPT5" s="72"/>
      <c r="CPU5" s="72"/>
      <c r="CPV5" s="72"/>
      <c r="CPW5" s="72"/>
      <c r="CPX5" s="72"/>
      <c r="CPY5" s="72"/>
      <c r="CPZ5" s="72"/>
      <c r="CQA5" s="72"/>
      <c r="CQB5" s="72"/>
      <c r="CQC5" s="72"/>
      <c r="CQD5" s="72"/>
      <c r="CQE5" s="72"/>
      <c r="CQF5" s="72"/>
      <c r="CQG5" s="72"/>
      <c r="CQH5" s="72"/>
      <c r="CQI5" s="72"/>
      <c r="CQJ5" s="72"/>
      <c r="CQK5" s="72"/>
      <c r="CQL5" s="72"/>
      <c r="CQM5" s="72"/>
      <c r="CQN5" s="72"/>
      <c r="CQO5" s="72"/>
      <c r="CQP5" s="72"/>
      <c r="CQQ5" s="72"/>
      <c r="CQR5" s="72"/>
      <c r="CQS5" s="72"/>
      <c r="CQT5" s="72"/>
      <c r="CQU5" s="72"/>
      <c r="CQV5" s="72"/>
      <c r="CQW5" s="72"/>
      <c r="CQX5" s="72"/>
      <c r="CQY5" s="72"/>
      <c r="CQZ5" s="72"/>
      <c r="CRA5" s="72"/>
      <c r="CRB5" s="72"/>
      <c r="CRC5" s="72"/>
      <c r="CRD5" s="72"/>
      <c r="CRE5" s="72"/>
      <c r="CRF5" s="72"/>
      <c r="CRG5" s="72"/>
      <c r="CRH5" s="72"/>
      <c r="CRI5" s="72"/>
      <c r="CRJ5" s="72"/>
      <c r="CRK5" s="72"/>
      <c r="CRL5" s="72"/>
      <c r="CRM5" s="72"/>
      <c r="CRN5" s="72"/>
      <c r="CRO5" s="72"/>
      <c r="CRP5" s="72"/>
      <c r="CRQ5" s="72"/>
      <c r="CRR5" s="72"/>
      <c r="CRS5" s="72"/>
      <c r="CRT5" s="72"/>
      <c r="CRU5" s="72"/>
      <c r="CRV5" s="72"/>
      <c r="CRW5" s="72"/>
      <c r="CRX5" s="72"/>
      <c r="CRY5" s="72"/>
      <c r="CRZ5" s="72"/>
      <c r="CSA5" s="72"/>
      <c r="CSB5" s="72"/>
      <c r="CSC5" s="72"/>
      <c r="CSD5" s="72"/>
      <c r="CSE5" s="72"/>
      <c r="CSF5" s="72"/>
      <c r="CSG5" s="72"/>
      <c r="CSH5" s="72"/>
      <c r="CSI5" s="72"/>
      <c r="CSJ5" s="72"/>
      <c r="CSK5" s="72"/>
      <c r="CSL5" s="72"/>
      <c r="CSM5" s="72"/>
      <c r="CSN5" s="72"/>
      <c r="CSO5" s="72"/>
      <c r="CSP5" s="72"/>
      <c r="CSQ5" s="72"/>
      <c r="CSR5" s="72"/>
      <c r="CSS5" s="72"/>
      <c r="CST5" s="72"/>
      <c r="CSU5" s="72"/>
      <c r="CSV5" s="72"/>
      <c r="CSW5" s="72"/>
      <c r="CSX5" s="72"/>
      <c r="CSY5" s="72"/>
      <c r="CSZ5" s="72"/>
      <c r="CTA5" s="72"/>
      <c r="CTB5" s="72"/>
      <c r="CTC5" s="72"/>
      <c r="CTD5" s="72"/>
      <c r="CTE5" s="72"/>
      <c r="CTF5" s="72"/>
      <c r="CTG5" s="72"/>
      <c r="CTH5" s="72"/>
      <c r="CTI5" s="72"/>
      <c r="CTJ5" s="72"/>
      <c r="CTK5" s="72"/>
      <c r="CTL5" s="72"/>
      <c r="CTM5" s="72"/>
      <c r="CTN5" s="72"/>
      <c r="CTO5" s="72"/>
      <c r="CTP5" s="72"/>
      <c r="CTQ5" s="72"/>
      <c r="CTR5" s="72"/>
      <c r="CTS5" s="72"/>
      <c r="CTT5" s="72"/>
      <c r="CTU5" s="72"/>
      <c r="CTV5" s="72"/>
      <c r="CTW5" s="72"/>
      <c r="CTX5" s="72"/>
      <c r="CTY5" s="72"/>
      <c r="CTZ5" s="72"/>
      <c r="CUA5" s="72"/>
      <c r="CUB5" s="72"/>
      <c r="CUC5" s="72"/>
      <c r="CUD5" s="72"/>
      <c r="CUE5" s="72"/>
      <c r="CUF5" s="72"/>
      <c r="CUG5" s="72"/>
      <c r="CUH5" s="72"/>
      <c r="CUI5" s="72"/>
      <c r="CUJ5" s="72"/>
      <c r="CUK5" s="72"/>
      <c r="CUL5" s="72"/>
      <c r="CUM5" s="72"/>
      <c r="CUN5" s="72"/>
      <c r="CUO5" s="72"/>
      <c r="CUP5" s="72"/>
      <c r="CUQ5" s="72"/>
      <c r="CUR5" s="72"/>
      <c r="CUS5" s="72"/>
      <c r="CUT5" s="72"/>
      <c r="CUU5" s="72"/>
      <c r="CUV5" s="72"/>
      <c r="CUW5" s="72"/>
      <c r="CUX5" s="72"/>
      <c r="CUY5" s="72"/>
      <c r="CUZ5" s="72"/>
      <c r="CVA5" s="72"/>
      <c r="CVB5" s="72"/>
      <c r="CVC5" s="72"/>
      <c r="CVD5" s="72"/>
      <c r="CVE5" s="72"/>
      <c r="CVF5" s="72"/>
      <c r="CVG5" s="72"/>
      <c r="CVH5" s="72"/>
      <c r="CVI5" s="72"/>
      <c r="CVJ5" s="72"/>
      <c r="CVK5" s="72"/>
      <c r="CVL5" s="72"/>
      <c r="CVM5" s="72"/>
      <c r="CVN5" s="72"/>
      <c r="CVO5" s="72"/>
      <c r="CVP5" s="72"/>
      <c r="CVQ5" s="72"/>
      <c r="CVR5" s="72"/>
      <c r="CVS5" s="72"/>
      <c r="CVT5" s="72"/>
      <c r="CVU5" s="72"/>
      <c r="CVV5" s="72"/>
      <c r="CVW5" s="72"/>
      <c r="CVX5" s="72"/>
      <c r="CVY5" s="72"/>
      <c r="CVZ5" s="72"/>
      <c r="CWA5" s="72"/>
      <c r="CWB5" s="72"/>
      <c r="CWC5" s="72"/>
      <c r="CWD5" s="72"/>
      <c r="CWE5" s="72"/>
      <c r="CWF5" s="72"/>
      <c r="CWG5" s="72"/>
      <c r="CWH5" s="72"/>
      <c r="CWI5" s="72"/>
      <c r="CWJ5" s="72"/>
      <c r="CWK5" s="72"/>
      <c r="CWL5" s="72"/>
      <c r="CWM5" s="72"/>
      <c r="CWN5" s="72"/>
      <c r="CWO5" s="72"/>
      <c r="CWP5" s="72"/>
      <c r="CWQ5" s="72"/>
      <c r="CWR5" s="72"/>
      <c r="CWS5" s="72"/>
      <c r="CWT5" s="72"/>
      <c r="CWU5" s="72"/>
      <c r="CWV5" s="72"/>
      <c r="CWW5" s="72"/>
      <c r="CWX5" s="72"/>
      <c r="CWY5" s="72"/>
      <c r="CWZ5" s="72"/>
      <c r="CXA5" s="72"/>
      <c r="CXB5" s="72"/>
      <c r="CXC5" s="72"/>
      <c r="CXD5" s="72"/>
      <c r="CXE5" s="72"/>
      <c r="CXF5" s="72"/>
      <c r="CXG5" s="72"/>
      <c r="CXH5" s="72"/>
      <c r="CXI5" s="72"/>
      <c r="CXJ5" s="72"/>
      <c r="CXK5" s="72"/>
      <c r="CXL5" s="72"/>
      <c r="CXM5" s="72"/>
      <c r="CXN5" s="72"/>
      <c r="CXO5" s="72"/>
      <c r="CXP5" s="72"/>
      <c r="CXQ5" s="72"/>
      <c r="CXR5" s="72"/>
      <c r="CXS5" s="72"/>
      <c r="CXT5" s="72"/>
      <c r="CXU5" s="72"/>
      <c r="CXV5" s="72"/>
      <c r="CXW5" s="72"/>
      <c r="CXX5" s="72"/>
      <c r="CXY5" s="72"/>
      <c r="CXZ5" s="72"/>
      <c r="CYA5" s="72"/>
      <c r="CYB5" s="72"/>
      <c r="CYC5" s="72"/>
      <c r="CYD5" s="72"/>
      <c r="CYE5" s="72"/>
      <c r="CYF5" s="72"/>
      <c r="CYG5" s="72"/>
      <c r="CYH5" s="72"/>
      <c r="CYI5" s="72"/>
      <c r="CYJ5" s="72"/>
      <c r="CYK5" s="72"/>
      <c r="CYL5" s="72"/>
      <c r="CYM5" s="72"/>
      <c r="CYN5" s="72"/>
      <c r="CYO5" s="72"/>
      <c r="CYP5" s="72"/>
      <c r="CYQ5" s="72"/>
      <c r="CYR5" s="72"/>
      <c r="CYS5" s="72"/>
      <c r="CYT5" s="72"/>
      <c r="CYU5" s="72"/>
      <c r="CYV5" s="72"/>
      <c r="CYW5" s="72"/>
      <c r="CYX5" s="72"/>
      <c r="CYY5" s="72"/>
      <c r="CYZ5" s="72"/>
      <c r="CZA5" s="72"/>
      <c r="CZB5" s="72"/>
      <c r="CZC5" s="72"/>
      <c r="CZD5" s="72"/>
      <c r="CZE5" s="72"/>
      <c r="CZF5" s="72"/>
      <c r="CZG5" s="72"/>
      <c r="CZH5" s="72"/>
      <c r="CZI5" s="72"/>
      <c r="CZJ5" s="72"/>
      <c r="CZK5" s="72"/>
      <c r="CZL5" s="72"/>
      <c r="CZM5" s="72"/>
      <c r="CZN5" s="72"/>
      <c r="CZO5" s="72"/>
      <c r="CZP5" s="72"/>
      <c r="CZQ5" s="72"/>
      <c r="CZR5" s="72"/>
      <c r="CZS5" s="72"/>
      <c r="CZT5" s="72"/>
      <c r="CZU5" s="72"/>
      <c r="CZV5" s="72"/>
      <c r="CZW5" s="72"/>
      <c r="CZX5" s="72"/>
      <c r="CZY5" s="72"/>
      <c r="CZZ5" s="72"/>
      <c r="DAA5" s="72"/>
      <c r="DAB5" s="72"/>
      <c r="DAC5" s="72"/>
      <c r="DAD5" s="72"/>
      <c r="DAE5" s="72"/>
      <c r="DAF5" s="72"/>
      <c r="DAG5" s="72"/>
      <c r="DAH5" s="72"/>
      <c r="DAI5" s="72"/>
      <c r="DAJ5" s="72"/>
      <c r="DAK5" s="72"/>
      <c r="DAL5" s="72"/>
      <c r="DAM5" s="72"/>
      <c r="DAN5" s="72"/>
      <c r="DAO5" s="72"/>
      <c r="DAP5" s="72"/>
      <c r="DAQ5" s="72"/>
      <c r="DAR5" s="72"/>
      <c r="DAS5" s="72"/>
      <c r="DAT5" s="72"/>
      <c r="DAU5" s="72"/>
      <c r="DAV5" s="72"/>
      <c r="DAW5" s="72"/>
      <c r="DAX5" s="72"/>
      <c r="DAY5" s="72"/>
      <c r="DAZ5" s="72"/>
      <c r="DBA5" s="72"/>
      <c r="DBB5" s="72"/>
      <c r="DBC5" s="72"/>
      <c r="DBD5" s="72"/>
      <c r="DBE5" s="72"/>
      <c r="DBF5" s="72"/>
      <c r="DBG5" s="72"/>
      <c r="DBH5" s="72"/>
      <c r="DBI5" s="72"/>
      <c r="DBJ5" s="72"/>
      <c r="DBK5" s="72"/>
      <c r="DBL5" s="72"/>
      <c r="DBM5" s="72"/>
      <c r="DBN5" s="72"/>
      <c r="DBO5" s="72"/>
      <c r="DBP5" s="72"/>
      <c r="DBQ5" s="72"/>
      <c r="DBR5" s="72"/>
      <c r="DBS5" s="72"/>
      <c r="DBT5" s="72"/>
      <c r="DBU5" s="72"/>
      <c r="DBV5" s="72"/>
      <c r="DBW5" s="72"/>
      <c r="DBX5" s="72"/>
      <c r="DBY5" s="72"/>
      <c r="DBZ5" s="72"/>
      <c r="DCA5" s="72"/>
      <c r="DCB5" s="72"/>
      <c r="DCC5" s="72"/>
      <c r="DCD5" s="72"/>
      <c r="DCE5" s="72"/>
      <c r="DCF5" s="72"/>
      <c r="DCG5" s="72"/>
      <c r="DCH5" s="72"/>
      <c r="DCI5" s="72"/>
      <c r="DCJ5" s="72"/>
      <c r="DCK5" s="72"/>
      <c r="DCL5" s="72"/>
      <c r="DCM5" s="72"/>
      <c r="DCN5" s="72"/>
      <c r="DCO5" s="72"/>
      <c r="DCP5" s="72"/>
      <c r="DCQ5" s="72"/>
      <c r="DCR5" s="72"/>
      <c r="DCS5" s="72"/>
      <c r="DCT5" s="72"/>
      <c r="DCU5" s="72"/>
      <c r="DCV5" s="72"/>
      <c r="DCW5" s="72"/>
      <c r="DCX5" s="72"/>
      <c r="DCY5" s="72"/>
      <c r="DCZ5" s="72"/>
      <c r="DDA5" s="72"/>
      <c r="DDB5" s="72"/>
      <c r="DDC5" s="72"/>
      <c r="DDD5" s="72"/>
      <c r="DDE5" s="72"/>
      <c r="DDF5" s="72"/>
      <c r="DDG5" s="72"/>
      <c r="DDH5" s="72"/>
      <c r="DDI5" s="72"/>
      <c r="DDJ5" s="72"/>
      <c r="DDK5" s="72"/>
      <c r="DDL5" s="72"/>
      <c r="DDM5" s="72"/>
      <c r="DDN5" s="72"/>
      <c r="DDO5" s="72"/>
      <c r="DDP5" s="72"/>
      <c r="DDQ5" s="72"/>
      <c r="DDR5" s="72"/>
      <c r="DDS5" s="72"/>
      <c r="DDT5" s="72"/>
      <c r="DDU5" s="72"/>
      <c r="DDV5" s="72"/>
      <c r="DDW5" s="72"/>
      <c r="DDX5" s="72"/>
      <c r="DDY5" s="72"/>
      <c r="DDZ5" s="72"/>
      <c r="DEA5" s="72"/>
      <c r="DEB5" s="72"/>
      <c r="DEC5" s="72"/>
      <c r="DED5" s="72"/>
      <c r="DEE5" s="72"/>
      <c r="DEF5" s="72"/>
      <c r="DEG5" s="72"/>
      <c r="DEH5" s="72"/>
      <c r="DEI5" s="72"/>
      <c r="DEJ5" s="72"/>
      <c r="DEK5" s="72"/>
      <c r="DEL5" s="72"/>
      <c r="DEM5" s="72"/>
      <c r="DEN5" s="72"/>
      <c r="DEO5" s="72"/>
      <c r="DEP5" s="72"/>
      <c r="DEQ5" s="72"/>
      <c r="DER5" s="72"/>
      <c r="DES5" s="72"/>
      <c r="DET5" s="72"/>
      <c r="DEU5" s="72"/>
      <c r="DEV5" s="72"/>
      <c r="DEW5" s="72"/>
      <c r="DEX5" s="72"/>
      <c r="DEY5" s="72"/>
      <c r="DEZ5" s="72"/>
      <c r="DFA5" s="72"/>
      <c r="DFB5" s="72"/>
      <c r="DFC5" s="72"/>
      <c r="DFD5" s="72"/>
      <c r="DFE5" s="72"/>
      <c r="DFF5" s="72"/>
      <c r="DFG5" s="72"/>
      <c r="DFH5" s="72"/>
      <c r="DFI5" s="72"/>
      <c r="DFJ5" s="72"/>
      <c r="DFK5" s="72"/>
      <c r="DFL5" s="72"/>
      <c r="DFM5" s="72"/>
      <c r="DFN5" s="72"/>
      <c r="DFO5" s="72"/>
      <c r="DFP5" s="72"/>
      <c r="DFQ5" s="72"/>
      <c r="DFR5" s="72"/>
      <c r="DFS5" s="72"/>
      <c r="DFT5" s="72"/>
      <c r="DFU5" s="72"/>
      <c r="DFV5" s="72"/>
      <c r="DFW5" s="72"/>
      <c r="DFX5" s="72"/>
      <c r="DFY5" s="72"/>
      <c r="DFZ5" s="72"/>
      <c r="DGA5" s="72"/>
      <c r="DGB5" s="72"/>
      <c r="DGC5" s="72"/>
      <c r="DGD5" s="72"/>
      <c r="DGE5" s="72"/>
      <c r="DGF5" s="72"/>
      <c r="DGG5" s="72"/>
      <c r="DGH5" s="72"/>
      <c r="DGI5" s="72"/>
      <c r="DGJ5" s="72"/>
      <c r="DGK5" s="72"/>
      <c r="DGL5" s="72"/>
      <c r="DGM5" s="72"/>
      <c r="DGN5" s="72"/>
      <c r="DGO5" s="72"/>
      <c r="DGP5" s="72"/>
      <c r="DGQ5" s="72"/>
      <c r="DGR5" s="72"/>
      <c r="DGS5" s="72"/>
      <c r="DGT5" s="72"/>
      <c r="DGU5" s="72"/>
      <c r="DGV5" s="72"/>
      <c r="DGW5" s="72"/>
      <c r="DGX5" s="72"/>
      <c r="DGY5" s="72"/>
      <c r="DGZ5" s="72"/>
      <c r="DHA5" s="72"/>
      <c r="DHB5" s="72"/>
      <c r="DHC5" s="72"/>
      <c r="DHD5" s="72"/>
      <c r="DHE5" s="72"/>
      <c r="DHF5" s="72"/>
      <c r="DHG5" s="72"/>
      <c r="DHH5" s="72"/>
      <c r="DHI5" s="72"/>
      <c r="DHJ5" s="72"/>
      <c r="DHK5" s="72"/>
      <c r="DHL5" s="72"/>
      <c r="DHM5" s="72"/>
      <c r="DHN5" s="72"/>
      <c r="DHO5" s="72"/>
      <c r="DHP5" s="72"/>
      <c r="DHQ5" s="72"/>
      <c r="DHR5" s="72"/>
      <c r="DHS5" s="72"/>
      <c r="DHT5" s="72"/>
      <c r="DHU5" s="72"/>
      <c r="DHV5" s="72"/>
      <c r="DHW5" s="72"/>
      <c r="DHX5" s="72"/>
      <c r="DHY5" s="72"/>
      <c r="DHZ5" s="72"/>
      <c r="DIA5" s="72"/>
      <c r="DIB5" s="72"/>
      <c r="DIC5" s="72"/>
      <c r="DID5" s="72"/>
      <c r="DIE5" s="72"/>
      <c r="DIF5" s="72"/>
      <c r="DIG5" s="72"/>
      <c r="DIH5" s="72"/>
      <c r="DII5" s="72"/>
      <c r="DIJ5" s="72"/>
      <c r="DIK5" s="72"/>
      <c r="DIL5" s="72"/>
      <c r="DIM5" s="72"/>
      <c r="DIN5" s="72"/>
      <c r="DIO5" s="72"/>
      <c r="DIP5" s="72"/>
      <c r="DIQ5" s="72"/>
      <c r="DIR5" s="72"/>
      <c r="DIS5" s="72"/>
      <c r="DIT5" s="72"/>
      <c r="DIU5" s="72"/>
      <c r="DIV5" s="72"/>
      <c r="DIW5" s="72"/>
      <c r="DIX5" s="72"/>
      <c r="DIY5" s="72"/>
      <c r="DIZ5" s="72"/>
      <c r="DJA5" s="72"/>
      <c r="DJB5" s="72"/>
      <c r="DJC5" s="72"/>
      <c r="DJD5" s="72"/>
      <c r="DJE5" s="72"/>
      <c r="DJF5" s="72"/>
      <c r="DJG5" s="72"/>
      <c r="DJH5" s="72"/>
      <c r="DJI5" s="72"/>
      <c r="DJJ5" s="72"/>
      <c r="DJK5" s="72"/>
      <c r="DJL5" s="72"/>
      <c r="DJM5" s="72"/>
      <c r="DJN5" s="72"/>
      <c r="DJO5" s="72"/>
      <c r="DJP5" s="72"/>
      <c r="DJQ5" s="72"/>
      <c r="DJR5" s="72"/>
      <c r="DJS5" s="72"/>
      <c r="DJT5" s="72"/>
      <c r="DJU5" s="72"/>
      <c r="DJV5" s="72"/>
      <c r="DJW5" s="72"/>
      <c r="DJX5" s="72"/>
      <c r="DJY5" s="72"/>
      <c r="DJZ5" s="72"/>
      <c r="DKA5" s="72"/>
      <c r="DKB5" s="72"/>
      <c r="DKC5" s="72"/>
      <c r="DKD5" s="72"/>
      <c r="DKE5" s="72"/>
      <c r="DKF5" s="72"/>
      <c r="DKG5" s="72"/>
      <c r="DKH5" s="72"/>
      <c r="DKI5" s="72"/>
      <c r="DKJ5" s="72"/>
      <c r="DKK5" s="72"/>
      <c r="DKL5" s="72"/>
      <c r="DKM5" s="72"/>
      <c r="DKN5" s="72"/>
      <c r="DKO5" s="72"/>
      <c r="DKP5" s="72"/>
      <c r="DKQ5" s="72"/>
      <c r="DKR5" s="72"/>
      <c r="DKS5" s="72"/>
      <c r="DKT5" s="72"/>
      <c r="DKU5" s="72"/>
      <c r="DKV5" s="72"/>
      <c r="DKW5" s="72"/>
      <c r="DKX5" s="72"/>
      <c r="DKY5" s="72"/>
      <c r="DKZ5" s="72"/>
      <c r="DLA5" s="72"/>
      <c r="DLB5" s="72"/>
      <c r="DLC5" s="72"/>
      <c r="DLD5" s="72"/>
      <c r="DLE5" s="72"/>
      <c r="DLF5" s="72"/>
      <c r="DLG5" s="72"/>
      <c r="DLH5" s="72"/>
      <c r="DLI5" s="72"/>
      <c r="DLJ5" s="72"/>
      <c r="DLK5" s="72"/>
      <c r="DLL5" s="72"/>
      <c r="DLM5" s="72"/>
      <c r="DLN5" s="72"/>
      <c r="DLO5" s="72"/>
      <c r="DLP5" s="72"/>
      <c r="DLQ5" s="72"/>
      <c r="DLR5" s="72"/>
      <c r="DLS5" s="72"/>
      <c r="DLT5" s="72"/>
      <c r="DLU5" s="72"/>
      <c r="DLV5" s="72"/>
      <c r="DLW5" s="72"/>
      <c r="DLX5" s="72"/>
      <c r="DLY5" s="72"/>
      <c r="DLZ5" s="72"/>
      <c r="DMA5" s="72"/>
      <c r="DMB5" s="72"/>
      <c r="DMC5" s="72"/>
      <c r="DMD5" s="72"/>
      <c r="DME5" s="72"/>
      <c r="DMF5" s="72"/>
      <c r="DMG5" s="72"/>
      <c r="DMH5" s="72"/>
      <c r="DMI5" s="72"/>
      <c r="DMJ5" s="72"/>
      <c r="DMK5" s="72"/>
      <c r="DML5" s="72"/>
      <c r="DMM5" s="72"/>
      <c r="DMN5" s="72"/>
      <c r="DMO5" s="72"/>
      <c r="DMP5" s="72"/>
      <c r="DMQ5" s="72"/>
      <c r="DMR5" s="72"/>
      <c r="DMS5" s="72"/>
      <c r="DMT5" s="72"/>
      <c r="DMU5" s="72"/>
      <c r="DMV5" s="72"/>
      <c r="DMW5" s="72"/>
      <c r="DMX5" s="72"/>
      <c r="DMY5" s="72"/>
      <c r="DMZ5" s="72"/>
      <c r="DNA5" s="72"/>
      <c r="DNB5" s="72"/>
      <c r="DNC5" s="72"/>
      <c r="DND5" s="72"/>
      <c r="DNE5" s="72"/>
      <c r="DNF5" s="72"/>
      <c r="DNG5" s="72"/>
      <c r="DNH5" s="72"/>
      <c r="DNI5" s="72"/>
      <c r="DNJ5" s="72"/>
      <c r="DNK5" s="72"/>
      <c r="DNL5" s="72"/>
      <c r="DNM5" s="72"/>
      <c r="DNN5" s="72"/>
      <c r="DNO5" s="72"/>
      <c r="DNP5" s="72"/>
      <c r="DNQ5" s="72"/>
      <c r="DNR5" s="72"/>
      <c r="DNS5" s="72"/>
      <c r="DNT5" s="72"/>
      <c r="DNU5" s="72"/>
      <c r="DNV5" s="72"/>
      <c r="DNW5" s="72"/>
      <c r="DNX5" s="72"/>
      <c r="DNY5" s="72"/>
      <c r="DNZ5" s="72"/>
      <c r="DOA5" s="72"/>
      <c r="DOB5" s="72"/>
      <c r="DOC5" s="72"/>
      <c r="DOD5" s="72"/>
      <c r="DOE5" s="72"/>
      <c r="DOF5" s="72"/>
      <c r="DOG5" s="72"/>
      <c r="DOH5" s="72"/>
      <c r="DOI5" s="72"/>
      <c r="DOJ5" s="72"/>
      <c r="DOK5" s="72"/>
      <c r="DOL5" s="72"/>
      <c r="DOM5" s="72"/>
      <c r="DON5" s="72"/>
      <c r="DOO5" s="72"/>
      <c r="DOP5" s="72"/>
      <c r="DOQ5" s="72"/>
      <c r="DOR5" s="72"/>
      <c r="DOS5" s="72"/>
      <c r="DOT5" s="72"/>
      <c r="DOU5" s="72"/>
      <c r="DOV5" s="72"/>
      <c r="DOW5" s="72"/>
      <c r="DOX5" s="72"/>
      <c r="DOY5" s="72"/>
      <c r="DOZ5" s="72"/>
      <c r="DPA5" s="72"/>
      <c r="DPB5" s="72"/>
      <c r="DPC5" s="72"/>
      <c r="DPD5" s="72"/>
      <c r="DPE5" s="72"/>
      <c r="DPF5" s="72"/>
      <c r="DPG5" s="72"/>
      <c r="DPH5" s="72"/>
      <c r="DPI5" s="72"/>
      <c r="DPJ5" s="72"/>
      <c r="DPK5" s="72"/>
      <c r="DPL5" s="72"/>
      <c r="DPM5" s="72"/>
      <c r="DPN5" s="72"/>
      <c r="DPO5" s="72"/>
      <c r="DPP5" s="72"/>
      <c r="DPQ5" s="72"/>
      <c r="DPR5" s="72"/>
      <c r="DPS5" s="72"/>
      <c r="DPT5" s="72"/>
      <c r="DPU5" s="72"/>
      <c r="DPV5" s="72"/>
      <c r="DPW5" s="72"/>
      <c r="DPX5" s="72"/>
      <c r="DPY5" s="72"/>
      <c r="DPZ5" s="72"/>
      <c r="DQA5" s="72"/>
      <c r="DQB5" s="72"/>
      <c r="DQC5" s="72"/>
      <c r="DQD5" s="72"/>
      <c r="DQE5" s="72"/>
      <c r="DQF5" s="72"/>
      <c r="DQG5" s="72"/>
      <c r="DQH5" s="72"/>
      <c r="DQI5" s="72"/>
      <c r="DQJ5" s="72"/>
      <c r="DQK5" s="72"/>
      <c r="DQL5" s="72"/>
      <c r="DQM5" s="72"/>
      <c r="DQN5" s="72"/>
      <c r="DQO5" s="72"/>
      <c r="DQP5" s="72"/>
      <c r="DQQ5" s="72"/>
      <c r="DQR5" s="72"/>
      <c r="DQS5" s="72"/>
      <c r="DQT5" s="72"/>
      <c r="DQU5" s="72"/>
      <c r="DQV5" s="72"/>
      <c r="DQW5" s="72"/>
      <c r="DQX5" s="72"/>
      <c r="DQY5" s="72"/>
      <c r="DQZ5" s="72"/>
      <c r="DRA5" s="72"/>
      <c r="DRB5" s="72"/>
      <c r="DRC5" s="72"/>
      <c r="DRD5" s="72"/>
      <c r="DRE5" s="72"/>
      <c r="DRF5" s="72"/>
      <c r="DRG5" s="72"/>
      <c r="DRH5" s="72"/>
      <c r="DRI5" s="72"/>
      <c r="DRJ5" s="72"/>
      <c r="DRK5" s="72"/>
      <c r="DRL5" s="72"/>
      <c r="DRM5" s="72"/>
      <c r="DRN5" s="72"/>
      <c r="DRO5" s="72"/>
      <c r="DRP5" s="72"/>
      <c r="DRQ5" s="72"/>
      <c r="DRR5" s="72"/>
      <c r="DRS5" s="72"/>
      <c r="DRT5" s="72"/>
      <c r="DRU5" s="72"/>
      <c r="DRV5" s="72"/>
      <c r="DRW5" s="72"/>
      <c r="DRX5" s="72"/>
      <c r="DRY5" s="72"/>
      <c r="DRZ5" s="72"/>
      <c r="DSA5" s="72"/>
      <c r="DSB5" s="72"/>
      <c r="DSC5" s="72"/>
      <c r="DSD5" s="72"/>
      <c r="DSE5" s="72"/>
      <c r="DSF5" s="72"/>
      <c r="DSG5" s="72"/>
      <c r="DSH5" s="72"/>
      <c r="DSI5" s="72"/>
      <c r="DSJ5" s="72"/>
      <c r="DSK5" s="72"/>
      <c r="DSL5" s="72"/>
      <c r="DSM5" s="72"/>
      <c r="DSN5" s="72"/>
      <c r="DSO5" s="72"/>
      <c r="DSP5" s="72"/>
      <c r="DSQ5" s="72"/>
      <c r="DSR5" s="72"/>
      <c r="DSS5" s="72"/>
      <c r="DST5" s="72"/>
      <c r="DSU5" s="72"/>
      <c r="DSV5" s="72"/>
      <c r="DSW5" s="72"/>
      <c r="DSX5" s="72"/>
      <c r="DSY5" s="72"/>
      <c r="DSZ5" s="72"/>
      <c r="DTA5" s="72"/>
      <c r="DTB5" s="72"/>
      <c r="DTC5" s="72"/>
      <c r="DTD5" s="72"/>
      <c r="DTE5" s="72"/>
      <c r="DTF5" s="72"/>
      <c r="DTG5" s="72"/>
      <c r="DTH5" s="72"/>
      <c r="DTI5" s="72"/>
      <c r="DTJ5" s="72"/>
      <c r="DTK5" s="72"/>
      <c r="DTL5" s="72"/>
      <c r="DTM5" s="72"/>
      <c r="DTN5" s="72"/>
      <c r="DTO5" s="72"/>
      <c r="DTP5" s="72"/>
      <c r="DTQ5" s="72"/>
      <c r="DTR5" s="72"/>
      <c r="DTS5" s="72"/>
      <c r="DTT5" s="72"/>
      <c r="DTU5" s="72"/>
      <c r="DTV5" s="72"/>
      <c r="DTW5" s="72"/>
      <c r="DTX5" s="72"/>
      <c r="DTY5" s="72"/>
      <c r="DTZ5" s="72"/>
      <c r="DUA5" s="72"/>
      <c r="DUB5" s="72"/>
      <c r="DUC5" s="72"/>
      <c r="DUD5" s="72"/>
      <c r="DUE5" s="72"/>
      <c r="DUF5" s="72"/>
      <c r="DUG5" s="72"/>
      <c r="DUH5" s="72"/>
      <c r="DUI5" s="72"/>
      <c r="DUJ5" s="72"/>
      <c r="DUK5" s="72"/>
      <c r="DUL5" s="72"/>
      <c r="DUM5" s="72"/>
      <c r="DUN5" s="72"/>
      <c r="DUO5" s="72"/>
      <c r="DUP5" s="72"/>
      <c r="DUQ5" s="72"/>
      <c r="DUR5" s="72"/>
      <c r="DUS5" s="72"/>
      <c r="DUT5" s="72"/>
      <c r="DUU5" s="72"/>
      <c r="DUV5" s="72"/>
      <c r="DUW5" s="72"/>
      <c r="DUX5" s="72"/>
      <c r="DUY5" s="72"/>
      <c r="DUZ5" s="72"/>
      <c r="DVA5" s="72"/>
      <c r="DVB5" s="72"/>
      <c r="DVC5" s="72"/>
      <c r="DVD5" s="72"/>
      <c r="DVE5" s="72"/>
      <c r="DVF5" s="72"/>
      <c r="DVG5" s="72"/>
      <c r="DVH5" s="72"/>
      <c r="DVI5" s="72"/>
      <c r="DVJ5" s="72"/>
      <c r="DVK5" s="72"/>
      <c r="DVL5" s="72"/>
      <c r="DVM5" s="72"/>
      <c r="DVN5" s="72"/>
      <c r="DVO5" s="72"/>
      <c r="DVP5" s="72"/>
      <c r="DVQ5" s="72"/>
      <c r="DVR5" s="72"/>
      <c r="DVS5" s="72"/>
      <c r="DVT5" s="72"/>
      <c r="DVU5" s="72"/>
      <c r="DVV5" s="72"/>
      <c r="DVW5" s="72"/>
      <c r="DVX5" s="72"/>
      <c r="DVY5" s="72"/>
      <c r="DVZ5" s="72"/>
      <c r="DWA5" s="72"/>
      <c r="DWB5" s="72"/>
      <c r="DWC5" s="72"/>
      <c r="DWD5" s="72"/>
      <c r="DWE5" s="72"/>
      <c r="DWF5" s="72"/>
      <c r="DWG5" s="72"/>
      <c r="DWH5" s="72"/>
      <c r="DWI5" s="72"/>
      <c r="DWJ5" s="72"/>
      <c r="DWK5" s="72"/>
      <c r="DWL5" s="72"/>
      <c r="DWM5" s="72"/>
      <c r="DWN5" s="72"/>
      <c r="DWO5" s="72"/>
      <c r="DWP5" s="72"/>
      <c r="DWQ5" s="72"/>
      <c r="DWR5" s="72"/>
      <c r="DWS5" s="72"/>
      <c r="DWT5" s="72"/>
      <c r="DWU5" s="72"/>
      <c r="DWV5" s="72"/>
      <c r="DWW5" s="72"/>
      <c r="DWX5" s="72"/>
      <c r="DWY5" s="72"/>
      <c r="DWZ5" s="72"/>
      <c r="DXA5" s="72"/>
      <c r="DXB5" s="72"/>
      <c r="DXC5" s="72"/>
      <c r="DXD5" s="72"/>
      <c r="DXE5" s="72"/>
      <c r="DXF5" s="303"/>
    </row>
    <row r="6" spans="1:3334" s="33" customFormat="1" ht="17" thickBot="1">
      <c r="A6" s="399" t="s">
        <v>3695</v>
      </c>
      <c r="B6" s="400"/>
      <c r="C6" s="233"/>
      <c r="D6" s="234"/>
      <c r="E6" s="234"/>
      <c r="F6" s="397"/>
      <c r="G6" s="398"/>
      <c r="H6" s="397"/>
      <c r="I6" s="398"/>
      <c r="J6" s="398"/>
      <c r="K6" s="397"/>
      <c r="L6" s="398"/>
      <c r="M6" s="398"/>
      <c r="N6" s="397"/>
      <c r="O6" s="397"/>
      <c r="P6" s="233"/>
      <c r="Q6" s="234"/>
      <c r="R6" s="397"/>
      <c r="S6" s="397"/>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302"/>
      <c r="BH6" s="2"/>
      <c r="BI6" s="2"/>
      <c r="BJ6" s="2"/>
      <c r="BK6" s="2"/>
      <c r="BL6" s="2"/>
      <c r="BM6" s="2"/>
      <c r="BN6" s="2"/>
      <c r="BO6" s="2"/>
      <c r="BP6" s="2"/>
      <c r="BQ6" s="2"/>
      <c r="BR6" s="2"/>
      <c r="BS6" s="2"/>
      <c r="BT6" s="2"/>
      <c r="BU6" s="2"/>
      <c r="BV6" s="2"/>
      <c r="BW6" s="2"/>
      <c r="BX6" s="2"/>
      <c r="BY6" s="2"/>
      <c r="BZ6" s="2"/>
      <c r="CA6" s="2"/>
      <c r="CB6" s="2"/>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row>
    <row r="7" spans="1:3334" s="72" customFormat="1" ht="56">
      <c r="A7" s="299" t="s">
        <v>3733</v>
      </c>
      <c r="B7" s="299" t="s">
        <v>3734</v>
      </c>
      <c r="C7" s="299" t="s">
        <v>3735</v>
      </c>
      <c r="D7" s="376" t="s">
        <v>98</v>
      </c>
      <c r="E7" s="407"/>
      <c r="F7" s="407"/>
      <c r="G7" s="407"/>
      <c r="H7" s="407"/>
      <c r="I7" s="407"/>
      <c r="J7" s="407"/>
      <c r="K7" s="407"/>
      <c r="L7" s="407"/>
      <c r="M7" s="407"/>
      <c r="N7" s="407"/>
      <c r="O7" s="407"/>
      <c r="P7" s="407"/>
      <c r="Q7" s="407"/>
      <c r="R7" s="407"/>
      <c r="S7" s="407"/>
      <c r="T7" s="291">
        <v>45108</v>
      </c>
      <c r="U7" s="37" t="s">
        <v>81</v>
      </c>
      <c r="V7" s="37" t="s">
        <v>3734</v>
      </c>
      <c r="W7" s="37" t="s">
        <v>3739</v>
      </c>
      <c r="X7" s="37" t="s">
        <v>83</v>
      </c>
      <c r="Y7" s="37" t="s">
        <v>208</v>
      </c>
      <c r="Z7" s="37" t="s">
        <v>208</v>
      </c>
      <c r="AA7" s="37" t="s">
        <v>85</v>
      </c>
      <c r="AB7" s="37">
        <v>1</v>
      </c>
      <c r="AC7" s="37" t="s">
        <v>86</v>
      </c>
      <c r="AD7" s="37" t="s">
        <v>126</v>
      </c>
      <c r="AE7" s="37" t="s">
        <v>239</v>
      </c>
      <c r="AF7" s="37" t="s">
        <v>136</v>
      </c>
      <c r="AG7" s="37" t="s">
        <v>89</v>
      </c>
      <c r="AH7" s="37" t="s">
        <v>77</v>
      </c>
      <c r="AI7" s="37" t="s">
        <v>77</v>
      </c>
      <c r="AJ7" s="37" t="s">
        <v>77</v>
      </c>
      <c r="AK7" s="37" t="s">
        <v>77</v>
      </c>
      <c r="AL7" s="37" t="s">
        <v>2877</v>
      </c>
      <c r="AM7" s="37" t="s">
        <v>77</v>
      </c>
      <c r="AN7" s="37" t="s">
        <v>90</v>
      </c>
      <c r="AO7" s="37" t="s">
        <v>91</v>
      </c>
      <c r="AP7" s="37" t="s">
        <v>92</v>
      </c>
      <c r="AQ7" s="37" t="s">
        <v>77</v>
      </c>
      <c r="AR7" s="37" t="s">
        <v>77</v>
      </c>
      <c r="AS7" s="37" t="s">
        <v>77</v>
      </c>
      <c r="AT7" s="291">
        <v>45182</v>
      </c>
      <c r="AU7" s="37" t="s">
        <v>88</v>
      </c>
      <c r="AV7" s="37" t="s">
        <v>81</v>
      </c>
      <c r="AW7" s="37" t="s">
        <v>77</v>
      </c>
      <c r="AX7" s="37" t="s">
        <v>77</v>
      </c>
      <c r="AY7" s="37" t="s">
        <v>75</v>
      </c>
      <c r="AZ7" s="37" t="s">
        <v>77</v>
      </c>
      <c r="BA7" s="37" t="s">
        <v>93</v>
      </c>
      <c r="BB7" s="152">
        <v>45182</v>
      </c>
      <c r="BC7" s="37" t="s">
        <v>3572</v>
      </c>
      <c r="BD7" s="154">
        <v>45615.612905092596</v>
      </c>
      <c r="BE7" s="37" t="s">
        <v>77</v>
      </c>
      <c r="BF7" s="37" t="s">
        <v>137</v>
      </c>
      <c r="BG7" s="37" t="s">
        <v>138</v>
      </c>
      <c r="BH7" s="2"/>
      <c r="BI7" s="2"/>
      <c r="BJ7" s="2"/>
      <c r="BK7" s="2"/>
      <c r="BL7" s="2"/>
      <c r="BM7" s="2"/>
      <c r="BN7" s="2"/>
      <c r="BO7" s="2"/>
      <c r="BP7" s="2"/>
      <c r="BQ7" s="2"/>
      <c r="BR7" s="2"/>
      <c r="BS7" s="2"/>
      <c r="BT7" s="2"/>
      <c r="BU7" s="2"/>
      <c r="BV7" s="2"/>
      <c r="BW7" s="2"/>
      <c r="BX7" s="2"/>
      <c r="BY7" s="2"/>
      <c r="BZ7" s="2"/>
      <c r="CA7" s="2"/>
      <c r="CB7" s="2"/>
    </row>
    <row r="8" spans="1:3334" s="72" customFormat="1" ht="56.5" thickBot="1">
      <c r="A8" s="299" t="s">
        <v>3736</v>
      </c>
      <c r="B8" s="299" t="s">
        <v>3737</v>
      </c>
      <c r="C8" s="299" t="s">
        <v>3738</v>
      </c>
      <c r="D8" s="376" t="s">
        <v>98</v>
      </c>
      <c r="E8" s="407"/>
      <c r="F8" s="407"/>
      <c r="G8" s="407"/>
      <c r="H8" s="407"/>
      <c r="I8" s="407"/>
      <c r="J8" s="407"/>
      <c r="K8" s="407"/>
      <c r="L8" s="407"/>
      <c r="M8" s="407"/>
      <c r="N8" s="407"/>
      <c r="O8" s="407"/>
      <c r="P8" s="407"/>
      <c r="Q8" s="407"/>
      <c r="R8" s="407"/>
      <c r="S8" s="407"/>
      <c r="T8" s="291">
        <v>45108</v>
      </c>
      <c r="U8" s="37" t="s">
        <v>81</v>
      </c>
      <c r="V8" s="37" t="s">
        <v>3737</v>
      </c>
      <c r="W8" s="37" t="s">
        <v>3740</v>
      </c>
      <c r="X8" s="37" t="s">
        <v>83</v>
      </c>
      <c r="Y8" s="37" t="s">
        <v>2655</v>
      </c>
      <c r="Z8" s="37" t="s">
        <v>2656</v>
      </c>
      <c r="AA8" s="37" t="s">
        <v>85</v>
      </c>
      <c r="AB8" s="37">
        <v>1</v>
      </c>
      <c r="AC8" s="37" t="s">
        <v>86</v>
      </c>
      <c r="AD8" s="37" t="s">
        <v>126</v>
      </c>
      <c r="AE8" s="37" t="s">
        <v>2657</v>
      </c>
      <c r="AF8" s="37" t="s">
        <v>136</v>
      </c>
      <c r="AG8" s="37" t="s">
        <v>89</v>
      </c>
      <c r="AH8" s="37" t="s">
        <v>77</v>
      </c>
      <c r="AI8" s="37" t="s">
        <v>77</v>
      </c>
      <c r="AJ8" s="37" t="s">
        <v>77</v>
      </c>
      <c r="AK8" s="37" t="s">
        <v>92</v>
      </c>
      <c r="AL8" s="37" t="s">
        <v>2877</v>
      </c>
      <c r="AM8" s="37" t="s">
        <v>92</v>
      </c>
      <c r="AN8" s="37" t="s">
        <v>90</v>
      </c>
      <c r="AO8" s="37" t="s">
        <v>91</v>
      </c>
      <c r="AP8" s="37" t="s">
        <v>92</v>
      </c>
      <c r="AQ8" s="37" t="s">
        <v>77</v>
      </c>
      <c r="AR8" s="37" t="s">
        <v>77</v>
      </c>
      <c r="AS8" s="37" t="s">
        <v>77</v>
      </c>
      <c r="AT8" s="291">
        <v>37714</v>
      </c>
      <c r="AU8" s="37" t="s">
        <v>88</v>
      </c>
      <c r="AV8" s="37" t="s">
        <v>81</v>
      </c>
      <c r="AW8" s="37" t="s">
        <v>77</v>
      </c>
      <c r="AX8" s="37" t="s">
        <v>77</v>
      </c>
      <c r="AY8" s="37" t="s">
        <v>75</v>
      </c>
      <c r="AZ8" s="37" t="s">
        <v>77</v>
      </c>
      <c r="BA8" s="37" t="s">
        <v>93</v>
      </c>
      <c r="BB8" s="152">
        <v>37714</v>
      </c>
      <c r="BC8" s="37" t="s">
        <v>171</v>
      </c>
      <c r="BD8" s="154">
        <v>45671.653124999997</v>
      </c>
      <c r="BE8" s="37" t="s">
        <v>77</v>
      </c>
      <c r="BF8" s="37" t="s">
        <v>2659</v>
      </c>
      <c r="BG8" s="37" t="s">
        <v>138</v>
      </c>
      <c r="BH8" s="2"/>
      <c r="BI8" s="2"/>
      <c r="BJ8" s="2"/>
      <c r="BK8" s="2"/>
      <c r="BL8" s="2"/>
      <c r="BM8" s="2"/>
      <c r="BN8" s="2"/>
      <c r="BO8" s="2"/>
      <c r="BP8" s="2"/>
      <c r="BQ8" s="2"/>
      <c r="BR8" s="2"/>
      <c r="BS8" s="2"/>
      <c r="BT8" s="2"/>
      <c r="BU8" s="2"/>
      <c r="BV8" s="2"/>
      <c r="BW8" s="2"/>
      <c r="BX8" s="2"/>
      <c r="BY8" s="2"/>
      <c r="BZ8" s="2"/>
      <c r="CA8" s="2"/>
      <c r="CB8" s="2"/>
    </row>
    <row r="9" spans="1:3334" s="33" customFormat="1" ht="17" thickBot="1">
      <c r="A9" s="399" t="s">
        <v>3684</v>
      </c>
      <c r="B9" s="400"/>
      <c r="C9" s="233"/>
      <c r="D9" s="234"/>
      <c r="E9" s="234"/>
      <c r="F9" s="397"/>
      <c r="G9" s="398"/>
      <c r="H9" s="397"/>
      <c r="I9" s="398"/>
      <c r="J9" s="398"/>
      <c r="K9" s="397"/>
      <c r="L9" s="398"/>
      <c r="M9" s="398"/>
      <c r="N9" s="397"/>
      <c r="O9" s="397"/>
      <c r="P9" s="233"/>
      <c r="Q9" s="234"/>
      <c r="R9" s="397"/>
      <c r="S9" s="397"/>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
      <c r="BI9" s="2"/>
      <c r="BJ9" s="2"/>
      <c r="BK9" s="2"/>
      <c r="BL9" s="2"/>
      <c r="BM9" s="2"/>
      <c r="BN9" s="2"/>
      <c r="BO9" s="2"/>
      <c r="BP9" s="2"/>
      <c r="BQ9" s="2"/>
      <c r="BR9" s="2"/>
      <c r="BS9" s="2"/>
      <c r="BT9" s="2"/>
      <c r="BU9" s="2"/>
      <c r="BV9" s="2"/>
      <c r="BW9" s="2"/>
      <c r="BX9" s="2"/>
      <c r="BY9" s="2"/>
      <c r="BZ9" s="2"/>
      <c r="CA9" s="2"/>
      <c r="CB9" s="2"/>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row>
    <row r="10" spans="1:3334" s="10" customFormat="1" ht="42">
      <c r="A10" s="236">
        <v>1610</v>
      </c>
      <c r="B10" s="91" t="s">
        <v>2847</v>
      </c>
      <c r="C10" s="201" t="s">
        <v>2848</v>
      </c>
      <c r="D10" s="401" t="s">
        <v>77</v>
      </c>
      <c r="E10" s="401"/>
      <c r="F10" s="401"/>
      <c r="G10" s="401"/>
      <c r="H10" s="401"/>
      <c r="I10" s="167" t="s">
        <v>75</v>
      </c>
      <c r="J10" s="167" t="s">
        <v>77</v>
      </c>
      <c r="K10" s="167" t="s">
        <v>75</v>
      </c>
      <c r="L10" s="168" t="s">
        <v>77</v>
      </c>
      <c r="M10" s="167" t="s">
        <v>77</v>
      </c>
      <c r="N10" s="167" t="s">
        <v>2385</v>
      </c>
      <c r="O10" s="167" t="s">
        <v>2385</v>
      </c>
      <c r="P10" s="167" t="s">
        <v>2385</v>
      </c>
      <c r="Q10" s="168" t="s">
        <v>77</v>
      </c>
      <c r="R10" s="168" t="s">
        <v>77</v>
      </c>
      <c r="S10" s="168" t="s">
        <v>75</v>
      </c>
      <c r="T10" s="291">
        <v>45292</v>
      </c>
      <c r="U10" s="37" t="s">
        <v>81</v>
      </c>
      <c r="V10" s="37" t="s">
        <v>3741</v>
      </c>
      <c r="W10" s="37" t="s">
        <v>3742</v>
      </c>
      <c r="X10" s="37" t="s">
        <v>83</v>
      </c>
      <c r="Y10" s="37" t="s">
        <v>3743</v>
      </c>
      <c r="Z10" s="37" t="s">
        <v>2467</v>
      </c>
      <c r="AA10" s="37" t="s">
        <v>85</v>
      </c>
      <c r="AB10" s="37">
        <v>1</v>
      </c>
      <c r="AC10" s="37" t="s">
        <v>86</v>
      </c>
      <c r="AD10" s="37" t="s">
        <v>202</v>
      </c>
      <c r="AE10" s="37" t="s">
        <v>2389</v>
      </c>
      <c r="AF10" s="37" t="s">
        <v>136</v>
      </c>
      <c r="AG10" s="37" t="s">
        <v>77</v>
      </c>
      <c r="AH10" s="37" t="s">
        <v>77</v>
      </c>
      <c r="AI10" s="37" t="s">
        <v>77</v>
      </c>
      <c r="AJ10" s="37" t="s">
        <v>77</v>
      </c>
      <c r="AK10" s="37" t="s">
        <v>257</v>
      </c>
      <c r="AL10" s="37" t="s">
        <v>2877</v>
      </c>
      <c r="AM10" s="37" t="s">
        <v>228</v>
      </c>
      <c r="AN10" s="37" t="s">
        <v>90</v>
      </c>
      <c r="AO10" s="37" t="s">
        <v>91</v>
      </c>
      <c r="AP10" s="37" t="s">
        <v>92</v>
      </c>
      <c r="AQ10" s="37" t="s">
        <v>77</v>
      </c>
      <c r="AR10" s="37" t="s">
        <v>77</v>
      </c>
      <c r="AS10" s="37" t="s">
        <v>77</v>
      </c>
      <c r="AT10" s="291">
        <v>45023</v>
      </c>
      <c r="AU10" s="37" t="s">
        <v>88</v>
      </c>
      <c r="AV10" s="37" t="s">
        <v>81</v>
      </c>
      <c r="AW10" s="37" t="s">
        <v>77</v>
      </c>
      <c r="AX10" s="37" t="s">
        <v>77</v>
      </c>
      <c r="AY10" s="37" t="s">
        <v>75</v>
      </c>
      <c r="AZ10" s="37" t="s">
        <v>77</v>
      </c>
      <c r="BA10" s="37" t="s">
        <v>93</v>
      </c>
      <c r="BB10" s="152">
        <v>45023</v>
      </c>
      <c r="BC10" s="37" t="s">
        <v>2922</v>
      </c>
      <c r="BD10" s="154">
        <v>45383.57476851852</v>
      </c>
      <c r="BE10" s="37" t="s">
        <v>77</v>
      </c>
      <c r="BF10" s="37" t="s">
        <v>203</v>
      </c>
      <c r="BG10" s="37" t="s">
        <v>204</v>
      </c>
    </row>
    <row r="11" spans="1:3334" s="10" customFormat="1" ht="42">
      <c r="A11" s="236">
        <v>1611</v>
      </c>
      <c r="B11" s="91" t="s">
        <v>3822</v>
      </c>
      <c r="C11" s="201" t="s">
        <v>3825</v>
      </c>
      <c r="D11" s="401" t="s">
        <v>77</v>
      </c>
      <c r="E11" s="401"/>
      <c r="F11" s="401"/>
      <c r="G11" s="401"/>
      <c r="H11" s="401"/>
      <c r="I11" s="167" t="s">
        <v>75</v>
      </c>
      <c r="J11" s="167" t="s">
        <v>77</v>
      </c>
      <c r="K11" s="167" t="s">
        <v>75</v>
      </c>
      <c r="L11" s="168" t="s">
        <v>77</v>
      </c>
      <c r="M11" s="167" t="s">
        <v>77</v>
      </c>
      <c r="N11" s="167" t="s">
        <v>2385</v>
      </c>
      <c r="O11" s="167" t="s">
        <v>2385</v>
      </c>
      <c r="P11" s="167" t="s">
        <v>2385</v>
      </c>
      <c r="Q11" s="168" t="s">
        <v>77</v>
      </c>
      <c r="R11" s="168" t="s">
        <v>77</v>
      </c>
      <c r="S11" s="168" t="s">
        <v>75</v>
      </c>
      <c r="T11" s="291">
        <v>46023</v>
      </c>
      <c r="U11" s="37" t="s">
        <v>81</v>
      </c>
      <c r="V11" s="37" t="s">
        <v>3822</v>
      </c>
      <c r="W11" s="37" t="s">
        <v>3826</v>
      </c>
      <c r="X11" s="37" t="s">
        <v>83</v>
      </c>
      <c r="Y11" s="37" t="s">
        <v>3743</v>
      </c>
      <c r="Z11" s="37" t="s">
        <v>2467</v>
      </c>
      <c r="AA11" s="37" t="s">
        <v>85</v>
      </c>
      <c r="AB11" s="37">
        <v>1</v>
      </c>
      <c r="AC11" s="37" t="s">
        <v>86</v>
      </c>
      <c r="AD11" s="37" t="s">
        <v>202</v>
      </c>
      <c r="AE11" s="37" t="s">
        <v>2389</v>
      </c>
      <c r="AF11" s="37" t="s">
        <v>136</v>
      </c>
      <c r="AG11" s="37" t="s">
        <v>77</v>
      </c>
      <c r="AH11" s="37" t="s">
        <v>77</v>
      </c>
      <c r="AI11" s="37" t="s">
        <v>77</v>
      </c>
      <c r="AJ11" s="37" t="s">
        <v>77</v>
      </c>
      <c r="AK11" s="37" t="s">
        <v>257</v>
      </c>
      <c r="AL11" s="37" t="s">
        <v>2877</v>
      </c>
      <c r="AM11" s="37" t="s">
        <v>228</v>
      </c>
      <c r="AN11" s="37" t="s">
        <v>90</v>
      </c>
      <c r="AO11" s="37" t="s">
        <v>91</v>
      </c>
      <c r="AP11" s="37" t="s">
        <v>92</v>
      </c>
      <c r="AQ11" s="37" t="s">
        <v>77</v>
      </c>
      <c r="AR11" s="37" t="s">
        <v>77</v>
      </c>
      <c r="AS11" s="37" t="s">
        <v>77</v>
      </c>
      <c r="AT11" s="291">
        <v>45023</v>
      </c>
      <c r="AU11" s="37" t="s">
        <v>88</v>
      </c>
      <c r="AV11" s="37" t="s">
        <v>81</v>
      </c>
      <c r="AW11" s="37" t="s">
        <v>77</v>
      </c>
      <c r="AX11" s="37" t="s">
        <v>77</v>
      </c>
      <c r="AY11" s="37" t="s">
        <v>75</v>
      </c>
      <c r="AZ11" s="37" t="s">
        <v>77</v>
      </c>
      <c r="BA11" s="37" t="s">
        <v>93</v>
      </c>
      <c r="BB11" s="152">
        <v>45023</v>
      </c>
      <c r="BC11" s="37" t="s">
        <v>171</v>
      </c>
      <c r="BD11" s="154">
        <v>46059.403101851851</v>
      </c>
      <c r="BE11" s="37" t="s">
        <v>77</v>
      </c>
      <c r="BF11" s="37" t="s">
        <v>203</v>
      </c>
      <c r="BG11" s="37" t="s">
        <v>204</v>
      </c>
    </row>
    <row r="12" spans="1:3334" s="10" customFormat="1" ht="42">
      <c r="A12" s="236">
        <v>1620</v>
      </c>
      <c r="B12" s="91" t="s">
        <v>2849</v>
      </c>
      <c r="C12" s="201" t="s">
        <v>2848</v>
      </c>
      <c r="D12" s="401" t="s">
        <v>77</v>
      </c>
      <c r="E12" s="401"/>
      <c r="F12" s="401"/>
      <c r="G12" s="401"/>
      <c r="H12" s="401"/>
      <c r="I12" s="167" t="s">
        <v>75</v>
      </c>
      <c r="J12" s="167" t="s">
        <v>77</v>
      </c>
      <c r="K12" s="167" t="s">
        <v>75</v>
      </c>
      <c r="L12" s="168" t="s">
        <v>77</v>
      </c>
      <c r="M12" s="167" t="s">
        <v>77</v>
      </c>
      <c r="N12" s="167" t="s">
        <v>2385</v>
      </c>
      <c r="O12" s="167" t="s">
        <v>2385</v>
      </c>
      <c r="P12" s="167" t="s">
        <v>2385</v>
      </c>
      <c r="Q12" s="168" t="s">
        <v>77</v>
      </c>
      <c r="R12" s="168" t="s">
        <v>77</v>
      </c>
      <c r="S12" s="168" t="s">
        <v>75</v>
      </c>
      <c r="T12" s="291">
        <v>36892</v>
      </c>
      <c r="U12" s="37" t="s">
        <v>81</v>
      </c>
      <c r="V12" s="37" t="s">
        <v>2849</v>
      </c>
      <c r="W12" s="37" t="s">
        <v>3744</v>
      </c>
      <c r="X12" s="37" t="s">
        <v>83</v>
      </c>
      <c r="Y12" s="37" t="s">
        <v>3743</v>
      </c>
      <c r="Z12" s="37" t="s">
        <v>2467</v>
      </c>
      <c r="AA12" s="37" t="s">
        <v>85</v>
      </c>
      <c r="AB12" s="37">
        <v>1</v>
      </c>
      <c r="AC12" s="37" t="s">
        <v>86</v>
      </c>
      <c r="AD12" s="37" t="s">
        <v>202</v>
      </c>
      <c r="AE12" s="37" t="s">
        <v>2389</v>
      </c>
      <c r="AF12" s="37" t="s">
        <v>136</v>
      </c>
      <c r="AG12" s="37" t="s">
        <v>77</v>
      </c>
      <c r="AH12" s="37" t="s">
        <v>77</v>
      </c>
      <c r="AI12" s="37" t="s">
        <v>77</v>
      </c>
      <c r="AJ12" s="37" t="s">
        <v>77</v>
      </c>
      <c r="AK12" s="37" t="s">
        <v>77</v>
      </c>
      <c r="AL12" s="37" t="s">
        <v>2877</v>
      </c>
      <c r="AM12" s="37" t="s">
        <v>77</v>
      </c>
      <c r="AN12" s="37" t="s">
        <v>90</v>
      </c>
      <c r="AO12" s="37" t="s">
        <v>91</v>
      </c>
      <c r="AP12" s="37" t="s">
        <v>92</v>
      </c>
      <c r="AQ12" s="37" t="s">
        <v>77</v>
      </c>
      <c r="AR12" s="37" t="s">
        <v>77</v>
      </c>
      <c r="AS12" s="37" t="s">
        <v>77</v>
      </c>
      <c r="AT12" s="291">
        <v>45023</v>
      </c>
      <c r="AU12" s="37" t="s">
        <v>88</v>
      </c>
      <c r="AV12" s="37" t="s">
        <v>81</v>
      </c>
      <c r="AW12" s="37" t="s">
        <v>77</v>
      </c>
      <c r="AX12" s="37" t="s">
        <v>77</v>
      </c>
      <c r="AY12" s="37" t="s">
        <v>75</v>
      </c>
      <c r="AZ12" s="37" t="s">
        <v>77</v>
      </c>
      <c r="BA12" s="37" t="s">
        <v>93</v>
      </c>
      <c r="BB12" s="152">
        <v>45023</v>
      </c>
      <c r="BC12" s="37" t="s">
        <v>171</v>
      </c>
      <c r="BD12" s="154">
        <v>45023.699930555558</v>
      </c>
      <c r="BE12" s="37" t="s">
        <v>77</v>
      </c>
      <c r="BF12" s="37" t="s">
        <v>203</v>
      </c>
      <c r="BG12" s="37" t="s">
        <v>204</v>
      </c>
    </row>
    <row r="13" spans="1:3334" s="10" customFormat="1" ht="42">
      <c r="A13" s="236">
        <v>1621</v>
      </c>
      <c r="B13" s="91" t="s">
        <v>3823</v>
      </c>
      <c r="C13" s="201" t="s">
        <v>3825</v>
      </c>
      <c r="D13" s="401" t="s">
        <v>77</v>
      </c>
      <c r="E13" s="401"/>
      <c r="F13" s="401"/>
      <c r="G13" s="401"/>
      <c r="H13" s="401"/>
      <c r="I13" s="167" t="s">
        <v>75</v>
      </c>
      <c r="J13" s="167" t="s">
        <v>77</v>
      </c>
      <c r="K13" s="167" t="s">
        <v>75</v>
      </c>
      <c r="L13" s="168" t="s">
        <v>77</v>
      </c>
      <c r="M13" s="167" t="s">
        <v>77</v>
      </c>
      <c r="N13" s="167" t="s">
        <v>2385</v>
      </c>
      <c r="O13" s="167" t="s">
        <v>2385</v>
      </c>
      <c r="P13" s="167" t="s">
        <v>2385</v>
      </c>
      <c r="Q13" s="168" t="s">
        <v>77</v>
      </c>
      <c r="R13" s="168" t="s">
        <v>77</v>
      </c>
      <c r="S13" s="168" t="s">
        <v>75</v>
      </c>
      <c r="T13" s="291">
        <v>46023</v>
      </c>
      <c r="U13" s="37" t="s">
        <v>81</v>
      </c>
      <c r="V13" s="37" t="s">
        <v>3823</v>
      </c>
      <c r="W13" s="37" t="s">
        <v>3827</v>
      </c>
      <c r="X13" s="37" t="s">
        <v>83</v>
      </c>
      <c r="Y13" s="37" t="s">
        <v>3743</v>
      </c>
      <c r="Z13" s="37" t="s">
        <v>2467</v>
      </c>
      <c r="AA13" s="37" t="s">
        <v>85</v>
      </c>
      <c r="AB13" s="37">
        <v>1</v>
      </c>
      <c r="AC13" s="37" t="s">
        <v>86</v>
      </c>
      <c r="AD13" s="37" t="s">
        <v>202</v>
      </c>
      <c r="AE13" s="37" t="s">
        <v>2389</v>
      </c>
      <c r="AF13" s="37" t="s">
        <v>136</v>
      </c>
      <c r="AG13" s="37" t="s">
        <v>77</v>
      </c>
      <c r="AH13" s="37" t="s">
        <v>77</v>
      </c>
      <c r="AI13" s="37" t="s">
        <v>77</v>
      </c>
      <c r="AJ13" s="37" t="s">
        <v>77</v>
      </c>
      <c r="AK13" s="37" t="s">
        <v>77</v>
      </c>
      <c r="AL13" s="37" t="s">
        <v>2877</v>
      </c>
      <c r="AM13" s="37" t="s">
        <v>77</v>
      </c>
      <c r="AN13" s="37" t="s">
        <v>90</v>
      </c>
      <c r="AO13" s="37" t="s">
        <v>91</v>
      </c>
      <c r="AP13" s="37" t="s">
        <v>92</v>
      </c>
      <c r="AQ13" s="37" t="s">
        <v>77</v>
      </c>
      <c r="AR13" s="37" t="s">
        <v>77</v>
      </c>
      <c r="AS13" s="37" t="s">
        <v>77</v>
      </c>
      <c r="AT13" s="291">
        <v>45023</v>
      </c>
      <c r="AU13" s="37" t="s">
        <v>88</v>
      </c>
      <c r="AV13" s="37" t="s">
        <v>81</v>
      </c>
      <c r="AW13" s="37" t="s">
        <v>77</v>
      </c>
      <c r="AX13" s="37" t="s">
        <v>77</v>
      </c>
      <c r="AY13" s="37" t="s">
        <v>75</v>
      </c>
      <c r="AZ13" s="37" t="s">
        <v>77</v>
      </c>
      <c r="BA13" s="37" t="s">
        <v>93</v>
      </c>
      <c r="BB13" s="152">
        <v>45023</v>
      </c>
      <c r="BC13" s="37" t="s">
        <v>171</v>
      </c>
      <c r="BD13" s="154">
        <v>46059.403912037036</v>
      </c>
      <c r="BE13" s="37" t="s">
        <v>77</v>
      </c>
      <c r="BF13" s="37" t="s">
        <v>203</v>
      </c>
      <c r="BG13" s="37" t="s">
        <v>204</v>
      </c>
    </row>
    <row r="14" spans="1:3334" s="10" customFormat="1" ht="42">
      <c r="A14" s="236">
        <v>1630</v>
      </c>
      <c r="B14" s="91" t="s">
        <v>2854</v>
      </c>
      <c r="C14" s="201" t="s">
        <v>2848</v>
      </c>
      <c r="D14" s="401" t="s">
        <v>77</v>
      </c>
      <c r="E14" s="401"/>
      <c r="F14" s="401"/>
      <c r="G14" s="401"/>
      <c r="H14" s="401"/>
      <c r="I14" s="167" t="s">
        <v>75</v>
      </c>
      <c r="J14" s="167" t="s">
        <v>77</v>
      </c>
      <c r="K14" s="167" t="s">
        <v>75</v>
      </c>
      <c r="L14" s="168" t="s">
        <v>77</v>
      </c>
      <c r="M14" s="167" t="s">
        <v>77</v>
      </c>
      <c r="N14" s="167" t="s">
        <v>2385</v>
      </c>
      <c r="O14" s="167" t="s">
        <v>2385</v>
      </c>
      <c r="P14" s="167" t="s">
        <v>2385</v>
      </c>
      <c r="Q14" s="168" t="s">
        <v>77</v>
      </c>
      <c r="R14" s="168" t="s">
        <v>77</v>
      </c>
      <c r="S14" s="168" t="s">
        <v>75</v>
      </c>
      <c r="T14" s="291">
        <v>36892</v>
      </c>
      <c r="U14" s="37" t="s">
        <v>81</v>
      </c>
      <c r="V14" s="37" t="s">
        <v>2854</v>
      </c>
      <c r="W14" s="37" t="s">
        <v>3745</v>
      </c>
      <c r="X14" s="37" t="s">
        <v>83</v>
      </c>
      <c r="Y14" s="37" t="s">
        <v>3743</v>
      </c>
      <c r="Z14" s="37" t="s">
        <v>2467</v>
      </c>
      <c r="AA14" s="37" t="s">
        <v>85</v>
      </c>
      <c r="AB14" s="37">
        <v>1</v>
      </c>
      <c r="AC14" s="37" t="s">
        <v>86</v>
      </c>
      <c r="AD14" s="37" t="s">
        <v>202</v>
      </c>
      <c r="AE14" s="37" t="s">
        <v>2389</v>
      </c>
      <c r="AF14" s="37" t="s">
        <v>136</v>
      </c>
      <c r="AG14" s="37" t="s">
        <v>77</v>
      </c>
      <c r="AH14" s="37" t="s">
        <v>77</v>
      </c>
      <c r="AI14" s="37" t="s">
        <v>77</v>
      </c>
      <c r="AJ14" s="37" t="s">
        <v>77</v>
      </c>
      <c r="AK14" s="37" t="s">
        <v>77</v>
      </c>
      <c r="AL14" s="37" t="s">
        <v>2877</v>
      </c>
      <c r="AM14" s="37" t="s">
        <v>77</v>
      </c>
      <c r="AN14" s="37" t="s">
        <v>90</v>
      </c>
      <c r="AO14" s="37" t="s">
        <v>91</v>
      </c>
      <c r="AP14" s="37" t="s">
        <v>92</v>
      </c>
      <c r="AQ14" s="37" t="s">
        <v>77</v>
      </c>
      <c r="AR14" s="37" t="s">
        <v>77</v>
      </c>
      <c r="AS14" s="37" t="s">
        <v>77</v>
      </c>
      <c r="AT14" s="291">
        <v>45117</v>
      </c>
      <c r="AU14" s="37" t="s">
        <v>88</v>
      </c>
      <c r="AV14" s="37" t="s">
        <v>81</v>
      </c>
      <c r="AW14" s="37" t="s">
        <v>77</v>
      </c>
      <c r="AX14" s="37" t="s">
        <v>77</v>
      </c>
      <c r="AY14" s="37" t="s">
        <v>75</v>
      </c>
      <c r="AZ14" s="37" t="s">
        <v>77</v>
      </c>
      <c r="BA14" s="37" t="s">
        <v>93</v>
      </c>
      <c r="BB14" s="152">
        <v>45117</v>
      </c>
      <c r="BC14" s="37" t="s">
        <v>3746</v>
      </c>
      <c r="BD14" s="154">
        <v>45183.353888888887</v>
      </c>
      <c r="BE14" s="37" t="s">
        <v>77</v>
      </c>
      <c r="BF14" s="37" t="s">
        <v>203</v>
      </c>
      <c r="BG14" s="37" t="s">
        <v>204</v>
      </c>
    </row>
    <row r="15" spans="1:3334" s="10" customFormat="1" ht="42">
      <c r="A15" s="236">
        <v>1631</v>
      </c>
      <c r="B15" s="91" t="s">
        <v>3824</v>
      </c>
      <c r="C15" s="201" t="s">
        <v>3825</v>
      </c>
      <c r="D15" s="401" t="s">
        <v>77</v>
      </c>
      <c r="E15" s="401"/>
      <c r="F15" s="401"/>
      <c r="G15" s="401"/>
      <c r="H15" s="401"/>
      <c r="I15" s="167" t="s">
        <v>75</v>
      </c>
      <c r="J15" s="167" t="s">
        <v>77</v>
      </c>
      <c r="K15" s="167" t="s">
        <v>75</v>
      </c>
      <c r="L15" s="168" t="s">
        <v>77</v>
      </c>
      <c r="M15" s="167" t="s">
        <v>77</v>
      </c>
      <c r="N15" s="167" t="s">
        <v>2385</v>
      </c>
      <c r="O15" s="167" t="s">
        <v>2385</v>
      </c>
      <c r="P15" s="167" t="s">
        <v>2385</v>
      </c>
      <c r="Q15" s="168" t="s">
        <v>77</v>
      </c>
      <c r="R15" s="168" t="s">
        <v>77</v>
      </c>
      <c r="S15" s="168" t="s">
        <v>75</v>
      </c>
      <c r="T15" s="291">
        <v>46023</v>
      </c>
      <c r="U15" s="37" t="s">
        <v>81</v>
      </c>
      <c r="V15" s="37" t="s">
        <v>3824</v>
      </c>
      <c r="W15" s="37" t="s">
        <v>3828</v>
      </c>
      <c r="X15" s="37" t="s">
        <v>83</v>
      </c>
      <c r="Y15" s="37" t="s">
        <v>3743</v>
      </c>
      <c r="Z15" s="37" t="s">
        <v>2467</v>
      </c>
      <c r="AA15" s="37" t="s">
        <v>85</v>
      </c>
      <c r="AB15" s="37">
        <v>1</v>
      </c>
      <c r="AC15" s="37" t="s">
        <v>86</v>
      </c>
      <c r="AD15" s="37" t="s">
        <v>202</v>
      </c>
      <c r="AE15" s="37" t="s">
        <v>2389</v>
      </c>
      <c r="AF15" s="37" t="s">
        <v>136</v>
      </c>
      <c r="AG15" s="37" t="s">
        <v>77</v>
      </c>
      <c r="AH15" s="37" t="s">
        <v>77</v>
      </c>
      <c r="AI15" s="37" t="s">
        <v>77</v>
      </c>
      <c r="AJ15" s="37" t="s">
        <v>77</v>
      </c>
      <c r="AK15" s="37" t="s">
        <v>77</v>
      </c>
      <c r="AL15" s="37" t="s">
        <v>2877</v>
      </c>
      <c r="AM15" s="37" t="s">
        <v>77</v>
      </c>
      <c r="AN15" s="37" t="s">
        <v>90</v>
      </c>
      <c r="AO15" s="37" t="s">
        <v>91</v>
      </c>
      <c r="AP15" s="37" t="s">
        <v>92</v>
      </c>
      <c r="AQ15" s="37" t="s">
        <v>77</v>
      </c>
      <c r="AR15" s="37" t="s">
        <v>77</v>
      </c>
      <c r="AS15" s="37" t="s">
        <v>77</v>
      </c>
      <c r="AT15" s="291">
        <v>45117</v>
      </c>
      <c r="AU15" s="37" t="s">
        <v>88</v>
      </c>
      <c r="AV15" s="37" t="s">
        <v>81</v>
      </c>
      <c r="AW15" s="37" t="s">
        <v>77</v>
      </c>
      <c r="AX15" s="37" t="s">
        <v>77</v>
      </c>
      <c r="AY15" s="37" t="s">
        <v>75</v>
      </c>
      <c r="AZ15" s="37" t="s">
        <v>77</v>
      </c>
      <c r="BA15" s="37" t="s">
        <v>93</v>
      </c>
      <c r="BB15" s="152">
        <v>45117</v>
      </c>
      <c r="BC15" s="37" t="s">
        <v>171</v>
      </c>
      <c r="BD15" s="154">
        <v>46059.404444444444</v>
      </c>
      <c r="BE15" s="37" t="s">
        <v>77</v>
      </c>
      <c r="BF15" s="37" t="s">
        <v>203</v>
      </c>
      <c r="BG15" s="37" t="s">
        <v>204</v>
      </c>
    </row>
    <row r="16" spans="1:3334" s="10" customFormat="1" ht="14">
      <c r="A16" s="190"/>
      <c r="B16" s="306"/>
      <c r="C16" s="307"/>
      <c r="D16" s="262"/>
      <c r="E16" s="262"/>
      <c r="F16" s="262"/>
      <c r="G16" s="262"/>
      <c r="H16" s="262"/>
      <c r="I16" s="284"/>
      <c r="J16" s="284"/>
      <c r="K16" s="284"/>
      <c r="L16" s="285"/>
      <c r="M16" s="284"/>
      <c r="N16" s="284"/>
      <c r="O16" s="284"/>
      <c r="P16" s="284"/>
      <c r="Q16" s="285"/>
      <c r="R16" s="285"/>
      <c r="S16" s="285"/>
      <c r="T16" s="308"/>
      <c r="U16" s="285"/>
      <c r="V16" s="285"/>
      <c r="W16" s="285"/>
      <c r="X16" s="285"/>
      <c r="Y16" s="285"/>
      <c r="Z16" s="285"/>
      <c r="AA16" s="285"/>
      <c r="AB16" s="309"/>
      <c r="AC16" s="285"/>
      <c r="AD16" s="285"/>
      <c r="AE16" s="285"/>
      <c r="AF16" s="285"/>
      <c r="AG16" s="285"/>
      <c r="AH16" s="310"/>
      <c r="AI16" s="287"/>
      <c r="AJ16" s="287"/>
      <c r="AK16" s="287"/>
      <c r="AL16" s="287"/>
      <c r="AM16" s="287"/>
      <c r="AN16" s="287"/>
      <c r="AO16" s="287"/>
      <c r="AP16" s="287"/>
      <c r="AQ16" s="287"/>
      <c r="AR16" s="287"/>
      <c r="AS16" s="287"/>
      <c r="AT16" s="287"/>
      <c r="AU16" s="311"/>
      <c r="AV16" s="287"/>
      <c r="AW16" s="287"/>
      <c r="AX16" s="287"/>
      <c r="AY16" s="287"/>
      <c r="AZ16" s="287"/>
      <c r="BA16" s="287"/>
      <c r="BB16" s="287"/>
      <c r="BC16" s="311"/>
      <c r="BD16" s="312"/>
      <c r="BE16" s="287"/>
      <c r="BF16" s="225"/>
      <c r="BG16" s="238"/>
    </row>
    <row r="17" spans="1:3333" s="10" customFormat="1" ht="17.5">
      <c r="A17" s="402" t="s">
        <v>2405</v>
      </c>
      <c r="B17" s="402"/>
      <c r="C17" s="402"/>
      <c r="D17" s="223"/>
      <c r="E17" s="223"/>
      <c r="F17" s="223"/>
      <c r="G17" s="223"/>
      <c r="H17" s="223"/>
      <c r="I17" s="223"/>
      <c r="J17" s="223"/>
      <c r="K17" s="223"/>
      <c r="L17" s="223"/>
      <c r="M17" s="223"/>
      <c r="N17" s="223"/>
      <c r="O17" s="223"/>
      <c r="P17" s="223"/>
      <c r="Q17" s="223"/>
      <c r="R17" s="223"/>
      <c r="S17" s="223"/>
      <c r="T17" s="223"/>
      <c r="U17" s="304"/>
      <c r="V17" s="223"/>
      <c r="W17" s="223"/>
      <c r="X17" s="223"/>
      <c r="Y17" s="223"/>
      <c r="Z17" s="223"/>
      <c r="AA17" s="223"/>
      <c r="AB17" s="305"/>
      <c r="AC17" s="223"/>
      <c r="AD17" s="223"/>
      <c r="AE17" s="223"/>
      <c r="AF17" s="223"/>
      <c r="AG17" s="223"/>
      <c r="AH17" s="223"/>
      <c r="AI17" s="223"/>
      <c r="AJ17" s="223"/>
      <c r="AK17" s="223"/>
      <c r="AL17" s="223"/>
      <c r="AM17" s="223"/>
      <c r="AN17" s="223"/>
      <c r="AO17" s="223"/>
      <c r="AP17" s="223"/>
      <c r="AQ17" s="223"/>
      <c r="AR17" s="223"/>
      <c r="AS17" s="223"/>
      <c r="AT17" s="223"/>
      <c r="AU17" s="304"/>
      <c r="AV17" s="223"/>
      <c r="AW17" s="223"/>
      <c r="AX17" s="223"/>
      <c r="AY17" s="223"/>
      <c r="AZ17" s="223"/>
      <c r="BA17" s="223"/>
      <c r="BB17" s="223"/>
      <c r="BC17" s="304"/>
      <c r="BD17" s="223"/>
      <c r="BE17" s="223"/>
      <c r="BF17" s="223"/>
      <c r="BG17" s="223"/>
    </row>
    <row r="18" spans="1:3333" s="10" customFormat="1" ht="17.5">
      <c r="A18" s="403" t="s">
        <v>306</v>
      </c>
      <c r="B18" s="403"/>
      <c r="C18" s="403"/>
      <c r="D18" s="223"/>
      <c r="E18" s="223"/>
      <c r="F18" s="223"/>
      <c r="G18" s="223"/>
      <c r="H18" s="223"/>
      <c r="I18" s="223"/>
      <c r="J18" s="223"/>
      <c r="K18" s="223"/>
      <c r="L18" s="223"/>
      <c r="M18" s="223"/>
      <c r="N18" s="223"/>
      <c r="O18" s="223"/>
      <c r="P18" s="223"/>
      <c r="Q18" s="223"/>
      <c r="R18" s="223"/>
      <c r="S18" s="223"/>
      <c r="T18" s="223"/>
      <c r="U18" s="304"/>
      <c r="V18" s="223"/>
      <c r="W18" s="223"/>
      <c r="X18" s="223"/>
      <c r="Y18" s="223"/>
      <c r="Z18" s="223"/>
      <c r="AA18" s="223"/>
      <c r="AB18" s="305"/>
      <c r="AC18" s="223"/>
      <c r="AD18" s="223"/>
      <c r="AE18" s="223"/>
      <c r="AF18" s="223"/>
      <c r="AG18" s="223"/>
      <c r="AH18" s="223"/>
      <c r="AI18" s="223"/>
      <c r="AJ18" s="223"/>
      <c r="AK18" s="223"/>
      <c r="AL18" s="223"/>
      <c r="AM18" s="223"/>
      <c r="AN18" s="223"/>
      <c r="AO18" s="223"/>
      <c r="AP18" s="223"/>
      <c r="AQ18" s="223"/>
      <c r="AR18" s="223"/>
      <c r="AS18" s="223"/>
      <c r="AT18" s="223"/>
      <c r="AU18" s="304"/>
      <c r="AV18" s="223"/>
      <c r="AW18" s="223"/>
      <c r="AX18" s="223"/>
      <c r="AY18" s="223"/>
      <c r="AZ18" s="223"/>
      <c r="BA18" s="223"/>
      <c r="BB18" s="223"/>
      <c r="BC18" s="304"/>
      <c r="BD18" s="223"/>
      <c r="BE18" s="223"/>
      <c r="BF18" s="223"/>
      <c r="BG18" s="223"/>
    </row>
    <row r="19" spans="1:3333" ht="17.5">
      <c r="A19" s="369" t="s">
        <v>2406</v>
      </c>
      <c r="B19" s="369"/>
      <c r="C19" s="369"/>
    </row>
    <row r="20" spans="1:3333" ht="17.5">
      <c r="A20" s="369" t="s">
        <v>2407</v>
      </c>
      <c r="B20" s="369"/>
      <c r="C20" s="369"/>
    </row>
    <row r="21" spans="1:3333" ht="11.5" thickBot="1"/>
    <row r="22" spans="1:3333" s="33" customFormat="1" ht="17" thickBot="1">
      <c r="A22" s="399" t="s">
        <v>3688</v>
      </c>
      <c r="B22" s="400"/>
      <c r="C22" s="233"/>
      <c r="D22" s="234"/>
      <c r="E22" s="234"/>
      <c r="F22" s="397"/>
      <c r="G22" s="398"/>
      <c r="H22" s="397"/>
      <c r="I22" s="398"/>
      <c r="J22" s="398"/>
      <c r="K22" s="397"/>
      <c r="L22" s="398"/>
      <c r="M22" s="398"/>
      <c r="N22" s="397"/>
      <c r="O22" s="397"/>
      <c r="P22" s="233"/>
      <c r="Q22" s="234"/>
      <c r="R22" s="397"/>
      <c r="S22" s="397"/>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302"/>
      <c r="BH22" s="2"/>
      <c r="BI22" s="2"/>
      <c r="BJ22" s="2"/>
      <c r="BK22" s="2"/>
      <c r="BL22" s="2"/>
      <c r="BM22" s="2"/>
      <c r="BN22" s="2"/>
      <c r="BO22" s="2"/>
      <c r="BP22" s="2"/>
      <c r="BQ22" s="2"/>
      <c r="BR22" s="2"/>
      <c r="BS22" s="2"/>
      <c r="BT22" s="2"/>
      <c r="BU22" s="2"/>
      <c r="BV22" s="2"/>
      <c r="BW22" s="2"/>
      <c r="BX22" s="2"/>
      <c r="BY22" s="2"/>
      <c r="BZ22" s="2"/>
      <c r="CA22" s="2"/>
      <c r="CB22" s="2"/>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row>
    <row r="23" spans="1:3333" s="10" customFormat="1" ht="42">
      <c r="A23" s="236" t="s">
        <v>2851</v>
      </c>
      <c r="B23" s="236" t="s">
        <v>2391</v>
      </c>
      <c r="C23" s="313" t="s">
        <v>2392</v>
      </c>
      <c r="D23" s="404" t="s">
        <v>77</v>
      </c>
      <c r="E23" s="405"/>
      <c r="F23" s="405"/>
      <c r="G23" s="405"/>
      <c r="H23" s="406"/>
      <c r="I23" s="167" t="s">
        <v>75</v>
      </c>
      <c r="J23" s="167" t="s">
        <v>77</v>
      </c>
      <c r="K23" s="167" t="s">
        <v>75</v>
      </c>
      <c r="L23" s="168" t="s">
        <v>77</v>
      </c>
      <c r="M23" s="169" t="s">
        <v>77</v>
      </c>
      <c r="N23" s="169" t="s">
        <v>2385</v>
      </c>
      <c r="O23" s="169" t="s">
        <v>2385</v>
      </c>
      <c r="P23" s="169" t="s">
        <v>2385</v>
      </c>
      <c r="Q23" s="168" t="s">
        <v>77</v>
      </c>
      <c r="R23" s="168" t="s">
        <v>77</v>
      </c>
      <c r="S23" s="168" t="s">
        <v>75</v>
      </c>
      <c r="T23" s="152">
        <v>45292</v>
      </c>
      <c r="U23" s="37" t="s">
        <v>81</v>
      </c>
      <c r="V23" s="37" t="s">
        <v>2383</v>
      </c>
      <c r="W23" s="37" t="s">
        <v>2387</v>
      </c>
      <c r="X23" s="37" t="s">
        <v>83</v>
      </c>
      <c r="Y23" s="37" t="s">
        <v>827</v>
      </c>
      <c r="Z23" s="37" t="s">
        <v>747</v>
      </c>
      <c r="AA23" s="37" t="s">
        <v>85</v>
      </c>
      <c r="AB23" s="37">
        <v>1</v>
      </c>
      <c r="AC23" s="37" t="s">
        <v>86</v>
      </c>
      <c r="AD23" s="37" t="s">
        <v>202</v>
      </c>
      <c r="AE23" s="37" t="s">
        <v>2389</v>
      </c>
      <c r="AF23" s="37" t="s">
        <v>136</v>
      </c>
      <c r="AG23" s="37" t="s">
        <v>77</v>
      </c>
      <c r="AH23" s="37" t="s">
        <v>77</v>
      </c>
      <c r="AI23" s="37" t="s">
        <v>77</v>
      </c>
      <c r="AJ23" s="37" t="s">
        <v>77</v>
      </c>
      <c r="AK23" s="37" t="s">
        <v>92</v>
      </c>
      <c r="AL23" s="37" t="s">
        <v>2877</v>
      </c>
      <c r="AM23" s="37" t="s">
        <v>92</v>
      </c>
      <c r="AN23" s="37" t="s">
        <v>90</v>
      </c>
      <c r="AO23" s="37" t="s">
        <v>91</v>
      </c>
      <c r="AP23" s="37" t="s">
        <v>92</v>
      </c>
      <c r="AQ23" s="37" t="s">
        <v>77</v>
      </c>
      <c r="AR23" s="37" t="s">
        <v>77</v>
      </c>
      <c r="AS23" s="37" t="s">
        <v>77</v>
      </c>
      <c r="AT23" s="152">
        <v>41208</v>
      </c>
      <c r="AU23" s="37" t="s">
        <v>88</v>
      </c>
      <c r="AV23" s="37" t="s">
        <v>81</v>
      </c>
      <c r="AW23" s="37" t="s">
        <v>77</v>
      </c>
      <c r="AX23" s="37" t="s">
        <v>77</v>
      </c>
      <c r="AY23" s="37" t="s">
        <v>75</v>
      </c>
      <c r="AZ23" s="37" t="s">
        <v>77</v>
      </c>
      <c r="BA23" s="37" t="s">
        <v>93</v>
      </c>
      <c r="BB23" s="152">
        <v>41208</v>
      </c>
      <c r="BC23" s="37" t="s">
        <v>2922</v>
      </c>
      <c r="BD23" s="154">
        <v>45383.581712962965</v>
      </c>
      <c r="BE23" s="37" t="s">
        <v>77</v>
      </c>
      <c r="BF23" s="37" t="s">
        <v>203</v>
      </c>
      <c r="BG23" s="37" t="s">
        <v>204</v>
      </c>
    </row>
    <row r="24" spans="1:3333" s="10" customFormat="1" ht="56">
      <c r="A24" s="236" t="s">
        <v>2852</v>
      </c>
      <c r="B24" s="236" t="s">
        <v>2393</v>
      </c>
      <c r="C24" s="313" t="s">
        <v>2394</v>
      </c>
      <c r="D24" s="366" t="s">
        <v>77</v>
      </c>
      <c r="E24" s="366"/>
      <c r="F24" s="366"/>
      <c r="G24" s="366"/>
      <c r="H24" s="366"/>
      <c r="I24" s="236" t="s">
        <v>75</v>
      </c>
      <c r="J24" s="236" t="s">
        <v>77</v>
      </c>
      <c r="K24" s="167" t="s">
        <v>77</v>
      </c>
      <c r="L24" s="236" t="s">
        <v>77</v>
      </c>
      <c r="M24" s="236" t="s">
        <v>2385</v>
      </c>
      <c r="N24" s="236" t="s">
        <v>75</v>
      </c>
      <c r="O24" s="236" t="s">
        <v>75</v>
      </c>
      <c r="P24" s="229" t="s">
        <v>75</v>
      </c>
      <c r="Q24" s="236" t="s">
        <v>77</v>
      </c>
      <c r="R24" s="236" t="s">
        <v>77</v>
      </c>
      <c r="S24" s="168" t="s">
        <v>75</v>
      </c>
      <c r="T24" s="152">
        <v>43525</v>
      </c>
      <c r="U24" s="37" t="s">
        <v>81</v>
      </c>
      <c r="V24" s="37" t="s">
        <v>2393</v>
      </c>
      <c r="W24" s="37" t="s">
        <v>3747</v>
      </c>
      <c r="X24" s="37" t="s">
        <v>83</v>
      </c>
      <c r="Y24" s="37" t="s">
        <v>827</v>
      </c>
      <c r="Z24" s="37" t="s">
        <v>3172</v>
      </c>
      <c r="AA24" s="37" t="s">
        <v>85</v>
      </c>
      <c r="AB24" s="37">
        <v>1</v>
      </c>
      <c r="AC24" s="37" t="s">
        <v>86</v>
      </c>
      <c r="AD24" s="37" t="s">
        <v>126</v>
      </c>
      <c r="AE24" s="37" t="s">
        <v>2389</v>
      </c>
      <c r="AF24" s="37" t="s">
        <v>136</v>
      </c>
      <c r="AG24" s="37" t="s">
        <v>77</v>
      </c>
      <c r="AH24" s="37" t="s">
        <v>77</v>
      </c>
      <c r="AI24" s="37" t="s">
        <v>77</v>
      </c>
      <c r="AJ24" s="37" t="s">
        <v>77</v>
      </c>
      <c r="AK24" s="37" t="s">
        <v>92</v>
      </c>
      <c r="AL24" s="37" t="s">
        <v>2877</v>
      </c>
      <c r="AM24" s="37" t="s">
        <v>92</v>
      </c>
      <c r="AN24" s="37" t="s">
        <v>90</v>
      </c>
      <c r="AO24" s="37" t="s">
        <v>91</v>
      </c>
      <c r="AP24" s="37" t="s">
        <v>92</v>
      </c>
      <c r="AQ24" s="37" t="s">
        <v>77</v>
      </c>
      <c r="AR24" s="37" t="s">
        <v>77</v>
      </c>
      <c r="AS24" s="37" t="s">
        <v>77</v>
      </c>
      <c r="AT24" s="152">
        <v>41208</v>
      </c>
      <c r="AU24" s="37" t="s">
        <v>88</v>
      </c>
      <c r="AV24" s="37" t="s">
        <v>81</v>
      </c>
      <c r="AW24" s="37" t="s">
        <v>77</v>
      </c>
      <c r="AX24" s="37" t="s">
        <v>77</v>
      </c>
      <c r="AY24" s="37" t="s">
        <v>75</v>
      </c>
      <c r="AZ24" s="37" t="s">
        <v>77</v>
      </c>
      <c r="BA24" s="37" t="s">
        <v>93</v>
      </c>
      <c r="BB24" s="152">
        <v>41208</v>
      </c>
      <c r="BC24" s="37" t="s">
        <v>2917</v>
      </c>
      <c r="BD24" s="154">
        <v>43535.687638888892</v>
      </c>
      <c r="BE24" s="37" t="s">
        <v>77</v>
      </c>
      <c r="BF24" s="236" t="s">
        <v>203</v>
      </c>
      <c r="BG24" s="91" t="s">
        <v>204</v>
      </c>
    </row>
    <row r="61" spans="1:3">
      <c r="A61" s="5"/>
      <c r="C61" s="4"/>
    </row>
    <row r="62" spans="1:3">
      <c r="A62" s="5"/>
      <c r="C62" s="4"/>
    </row>
    <row r="63" spans="1:3">
      <c r="A63" s="5"/>
      <c r="C63" s="4"/>
    </row>
    <row r="64" spans="1:3">
      <c r="A64" s="5"/>
      <c r="C64" s="4"/>
    </row>
    <row r="65" spans="1:3">
      <c r="A65" s="5"/>
      <c r="C65" s="4"/>
    </row>
    <row r="66" spans="1:3">
      <c r="A66" s="5"/>
      <c r="C66" s="4"/>
    </row>
    <row r="67" spans="1:3">
      <c r="A67" s="5"/>
      <c r="C67" s="4"/>
    </row>
    <row r="68" spans="1:3">
      <c r="A68" s="5"/>
      <c r="C68" s="4"/>
    </row>
    <row r="69" spans="1:3">
      <c r="A69" s="5"/>
      <c r="C69" s="4"/>
    </row>
    <row r="70" spans="1:3">
      <c r="A70" s="5"/>
      <c r="C70" s="4"/>
    </row>
    <row r="71" spans="1:3">
      <c r="A71" s="5"/>
      <c r="C71" s="4"/>
    </row>
    <row r="72" spans="1:3">
      <c r="A72" s="5"/>
      <c r="C72" s="4"/>
    </row>
    <row r="73" spans="1:3">
      <c r="A73" s="5"/>
      <c r="C73" s="4"/>
    </row>
    <row r="74" spans="1:3">
      <c r="A74" s="5"/>
      <c r="C74" s="4"/>
    </row>
    <row r="75" spans="1:3">
      <c r="A75" s="5"/>
      <c r="C75" s="4"/>
    </row>
    <row r="76" spans="1:3">
      <c r="A76" s="5"/>
      <c r="C76" s="4"/>
    </row>
    <row r="77" spans="1:3">
      <c r="A77" s="5"/>
      <c r="C77" s="4"/>
    </row>
    <row r="78" spans="1:3">
      <c r="A78" s="5"/>
      <c r="C78" s="4"/>
    </row>
    <row r="79" spans="1:3">
      <c r="A79" s="5"/>
      <c r="C79" s="4"/>
    </row>
    <row r="80" spans="1:3">
      <c r="A80" s="5"/>
      <c r="C80" s="4"/>
    </row>
    <row r="81" spans="1:3">
      <c r="A81" s="5"/>
      <c r="C81" s="4"/>
    </row>
    <row r="82" spans="1:3">
      <c r="A82" s="5"/>
      <c r="C82" s="4"/>
    </row>
    <row r="83" spans="1:3">
      <c r="A83" s="5"/>
      <c r="C83" s="4"/>
    </row>
    <row r="84" spans="1:3">
      <c r="A84" s="5"/>
      <c r="C84" s="4"/>
    </row>
  </sheetData>
  <autoFilter ref="A5:BG5" xr:uid="{00000000-0009-0000-0000-000003000000}"/>
  <mergeCells count="43">
    <mergeCell ref="R6:S6"/>
    <mergeCell ref="D7:S7"/>
    <mergeCell ref="D8:S8"/>
    <mergeCell ref="A6:B6"/>
    <mergeCell ref="F6:G6"/>
    <mergeCell ref="H6:J6"/>
    <mergeCell ref="K6:M6"/>
    <mergeCell ref="N6:O6"/>
    <mergeCell ref="A22:B22"/>
    <mergeCell ref="F22:G22"/>
    <mergeCell ref="H22:J22"/>
    <mergeCell ref="K22:M22"/>
    <mergeCell ref="N22:O22"/>
    <mergeCell ref="A1:BG1"/>
    <mergeCell ref="A2:B2"/>
    <mergeCell ref="C2:S3"/>
    <mergeCell ref="A3:B3"/>
    <mergeCell ref="A4:C4"/>
    <mergeCell ref="E4:F4"/>
    <mergeCell ref="J4:L4"/>
    <mergeCell ref="M4:N4"/>
    <mergeCell ref="O4:P4"/>
    <mergeCell ref="Q4:R4"/>
    <mergeCell ref="T4:BG4"/>
    <mergeCell ref="A9:B9"/>
    <mergeCell ref="F9:G9"/>
    <mergeCell ref="H9:J9"/>
    <mergeCell ref="K9:M9"/>
    <mergeCell ref="N9:O9"/>
    <mergeCell ref="R9:S9"/>
    <mergeCell ref="D10:H10"/>
    <mergeCell ref="D23:H23"/>
    <mergeCell ref="D24:H24"/>
    <mergeCell ref="D12:H12"/>
    <mergeCell ref="R22:S22"/>
    <mergeCell ref="A20:C20"/>
    <mergeCell ref="D11:H11"/>
    <mergeCell ref="D13:H13"/>
    <mergeCell ref="A17:C17"/>
    <mergeCell ref="D14:H14"/>
    <mergeCell ref="D15:H15"/>
    <mergeCell ref="A18:C18"/>
    <mergeCell ref="A19:C19"/>
  </mergeCells>
  <hyperlinks>
    <hyperlink ref="S5" r:id="rId1" display="Family Medical Leave Act" xr:uid="{0CFB2861-3E17-412C-8E71-7823E224C9E2}"/>
  </hyperlinks>
  <printOptions horizontalCentered="1"/>
  <pageMargins left="0.26" right="0.19" top="0.49" bottom="0.5" header="0.22" footer="0.19"/>
  <pageSetup paperSize="17" scale="65" fitToHeight="0" pageOrder="overThenDown" orientation="landscape" r:id="rId2"/>
  <headerFooter alignWithMargins="0">
    <oddFooter>&amp;LUpdated 09/17/2009&amp;C&amp;P of &amp;N&amp;R&amp;F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A2A4A3"/>
    <pageSetUpPr fitToPage="1"/>
  </sheetPr>
  <dimension ref="A1:BY42"/>
  <sheetViews>
    <sheetView zoomScale="80" zoomScaleNormal="80" workbookViewId="0">
      <pane ySplit="5" topLeftCell="A6" activePane="bottomLeft" state="frozen"/>
      <selection pane="bottomLeft" activeCell="C17" sqref="C17"/>
    </sheetView>
  </sheetViews>
  <sheetFormatPr defaultColWidth="9" defaultRowHeight="11"/>
  <cols>
    <col min="1" max="1" width="11.6640625" style="3" customWidth="1"/>
    <col min="2" max="2" width="18" style="2" customWidth="1"/>
    <col min="3" max="3" width="75.08203125" style="2" customWidth="1"/>
    <col min="4" max="4" width="21.6640625" style="1" customWidth="1"/>
    <col min="5" max="5" width="11" style="2" customWidth="1"/>
    <col min="6" max="6" width="13.08203125" style="2" customWidth="1"/>
    <col min="7" max="7" width="12.6640625" style="2" customWidth="1"/>
    <col min="8" max="8" width="14.9140625" style="2" customWidth="1"/>
    <col min="9" max="9" width="20.4140625" style="2" customWidth="1"/>
    <col min="10" max="10" width="8.08203125" style="2" customWidth="1"/>
    <col min="11" max="11" width="8.58203125" style="2" customWidth="1"/>
    <col min="12" max="12" width="16.58203125" style="2" customWidth="1"/>
    <col min="13" max="13" width="10.4140625" style="2" customWidth="1"/>
    <col min="14" max="14" width="11.5" style="2" customWidth="1"/>
    <col min="15" max="15" width="9.5" style="2" customWidth="1"/>
    <col min="16" max="16" width="15.9140625" style="2" customWidth="1"/>
    <col min="17" max="17" width="14.1640625" style="2" customWidth="1"/>
    <col min="18" max="18" width="14.58203125" style="2" customWidth="1"/>
    <col min="19" max="19" width="9.08203125" style="2" customWidth="1"/>
    <col min="20" max="20" width="4.6640625" style="2" customWidth="1"/>
    <col min="21" max="21" width="12.5" style="2" hidden="1" customWidth="1"/>
    <col min="22" max="28" width="0" style="2" hidden="1" customWidth="1"/>
    <col min="29" max="29" width="9.4140625" style="2" bestFit="1" customWidth="1"/>
    <col min="30" max="30" width="0" style="2" hidden="1" customWidth="1"/>
    <col min="31" max="34" width="9" style="2"/>
    <col min="35" max="46" width="0" style="2" hidden="1" customWidth="1"/>
    <col min="47" max="47" width="11.9140625" style="2" hidden="1" customWidth="1"/>
    <col min="48" max="54" width="0" style="2" hidden="1" customWidth="1"/>
    <col min="55" max="55" width="11.9140625" style="2" hidden="1" customWidth="1"/>
    <col min="56" max="56" width="0" style="2" hidden="1" customWidth="1"/>
    <col min="57" max="57" width="16.08203125" style="2" hidden="1" customWidth="1"/>
    <col min="58" max="58" width="0" style="2" hidden="1" customWidth="1"/>
    <col min="59" max="59" width="9" style="2"/>
    <col min="60" max="60" width="20.08203125" style="2" customWidth="1"/>
    <col min="61" max="16384" width="9" style="2"/>
  </cols>
  <sheetData>
    <row r="1" spans="1:77" ht="58.5" customHeight="1">
      <c r="A1" s="370" t="s">
        <v>2408</v>
      </c>
      <c r="B1" s="370"/>
      <c r="C1" s="370"/>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row>
    <row r="2" spans="1:77" ht="18">
      <c r="A2" s="353" t="s">
        <v>3748</v>
      </c>
      <c r="B2" s="354"/>
      <c r="C2" s="164"/>
      <c r="D2" s="372"/>
      <c r="E2" s="372"/>
      <c r="F2" s="372"/>
      <c r="G2" s="372"/>
      <c r="H2" s="372"/>
      <c r="I2" s="372"/>
      <c r="J2" s="372"/>
      <c r="K2" s="372"/>
      <c r="L2" s="372"/>
      <c r="M2" s="372"/>
      <c r="N2" s="372"/>
      <c r="O2" s="372"/>
      <c r="P2" s="372"/>
      <c r="Q2" s="372"/>
      <c r="R2" s="372"/>
      <c r="S2" s="372"/>
      <c r="T2" s="372"/>
      <c r="U2" s="372"/>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row>
    <row r="3" spans="1:77" ht="27" customHeight="1" thickBot="1">
      <c r="A3" s="432" t="s">
        <v>3046</v>
      </c>
      <c r="B3" s="432"/>
      <c r="C3" s="112"/>
      <c r="D3" s="388"/>
      <c r="E3" s="388"/>
      <c r="F3" s="388"/>
      <c r="G3" s="388"/>
      <c r="H3" s="372"/>
      <c r="I3" s="388"/>
      <c r="J3" s="388"/>
      <c r="K3" s="388"/>
      <c r="L3" s="388"/>
      <c r="M3" s="388"/>
      <c r="N3" s="388"/>
      <c r="O3" s="388"/>
      <c r="P3" s="388"/>
      <c r="Q3" s="388"/>
      <c r="R3" s="388"/>
      <c r="S3" s="388"/>
      <c r="T3" s="388"/>
      <c r="U3" s="388"/>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row>
    <row r="4" spans="1:77" s="8" customFormat="1" ht="98.5" thickBot="1">
      <c r="A4" s="358" t="s">
        <v>1</v>
      </c>
      <c r="B4" s="358"/>
      <c r="C4" s="358"/>
      <c r="D4" s="240" t="s">
        <v>2409</v>
      </c>
      <c r="E4" s="359" t="s">
        <v>1227</v>
      </c>
      <c r="F4" s="359"/>
      <c r="G4" s="226" t="s">
        <v>2763</v>
      </c>
      <c r="H4" s="227" t="s">
        <v>2377</v>
      </c>
      <c r="I4" s="227" t="s">
        <v>3767</v>
      </c>
      <c r="J4" s="359" t="s">
        <v>6</v>
      </c>
      <c r="K4" s="359"/>
      <c r="L4" s="359"/>
      <c r="M4" s="359" t="s">
        <v>7</v>
      </c>
      <c r="N4" s="359"/>
      <c r="O4" s="359" t="s">
        <v>8</v>
      </c>
      <c r="P4" s="359"/>
      <c r="Q4" s="377" t="s">
        <v>9</v>
      </c>
      <c r="R4" s="378"/>
      <c r="S4" s="435" t="s">
        <v>10</v>
      </c>
      <c r="T4" s="436"/>
      <c r="U4" s="379" t="s">
        <v>11</v>
      </c>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1"/>
    </row>
    <row r="5" spans="1:77" s="22" customFormat="1" ht="84">
      <c r="A5" s="231" t="s">
        <v>12</v>
      </c>
      <c r="B5" s="231" t="s">
        <v>13</v>
      </c>
      <c r="C5" s="231" t="s">
        <v>14</v>
      </c>
      <c r="D5" s="231" t="s">
        <v>2841</v>
      </c>
      <c r="E5" s="231" t="s">
        <v>16</v>
      </c>
      <c r="F5" s="231" t="s">
        <v>2842</v>
      </c>
      <c r="G5" s="207" t="s">
        <v>19</v>
      </c>
      <c r="H5" s="216" t="s">
        <v>18</v>
      </c>
      <c r="I5" s="216" t="s">
        <v>2410</v>
      </c>
      <c r="J5" s="231" t="s">
        <v>1231</v>
      </c>
      <c r="K5" s="231" t="s">
        <v>1232</v>
      </c>
      <c r="L5" s="231" t="s">
        <v>23</v>
      </c>
      <c r="M5" s="231" t="s">
        <v>2411</v>
      </c>
      <c r="N5" s="231" t="s">
        <v>2412</v>
      </c>
      <c r="O5" s="231" t="s">
        <v>26</v>
      </c>
      <c r="P5" s="231" t="s">
        <v>27</v>
      </c>
      <c r="Q5" s="231" t="s">
        <v>2843</v>
      </c>
      <c r="R5" s="231" t="s">
        <v>2844</v>
      </c>
      <c r="S5" s="433" t="s">
        <v>2845</v>
      </c>
      <c r="T5" s="434"/>
      <c r="U5" s="209" t="s">
        <v>33</v>
      </c>
      <c r="V5" s="209" t="s">
        <v>34</v>
      </c>
      <c r="W5" s="210" t="s">
        <v>35</v>
      </c>
      <c r="X5" s="210" t="s">
        <v>36</v>
      </c>
      <c r="Y5" s="209" t="s">
        <v>37</v>
      </c>
      <c r="Z5" s="209" t="s">
        <v>38</v>
      </c>
      <c r="AA5" s="209" t="s">
        <v>39</v>
      </c>
      <c r="AB5" s="209" t="s">
        <v>40</v>
      </c>
      <c r="AC5" s="209" t="s">
        <v>41</v>
      </c>
      <c r="AD5" s="209" t="s">
        <v>42</v>
      </c>
      <c r="AE5" s="209" t="s">
        <v>43</v>
      </c>
      <c r="AF5" s="209" t="s">
        <v>44</v>
      </c>
      <c r="AG5" s="209" t="s">
        <v>45</v>
      </c>
      <c r="AH5" s="209" t="s">
        <v>46</v>
      </c>
      <c r="AI5" s="209" t="s">
        <v>47</v>
      </c>
      <c r="AJ5" s="209" t="s">
        <v>48</v>
      </c>
      <c r="AK5" s="209" t="s">
        <v>49</v>
      </c>
      <c r="AL5" s="209" t="s">
        <v>50</v>
      </c>
      <c r="AM5" s="209" t="s">
        <v>51</v>
      </c>
      <c r="AN5" s="209" t="s">
        <v>52</v>
      </c>
      <c r="AO5" s="209" t="s">
        <v>53</v>
      </c>
      <c r="AP5" s="209" t="s">
        <v>54</v>
      </c>
      <c r="AQ5" s="209" t="s">
        <v>55</v>
      </c>
      <c r="AR5" s="209" t="s">
        <v>56</v>
      </c>
      <c r="AS5" s="209" t="s">
        <v>57</v>
      </c>
      <c r="AT5" s="209" t="s">
        <v>58</v>
      </c>
      <c r="AU5" s="209" t="s">
        <v>59</v>
      </c>
      <c r="AV5" s="209" t="s">
        <v>60</v>
      </c>
      <c r="AW5" s="209" t="s">
        <v>61</v>
      </c>
      <c r="AX5" s="209" t="s">
        <v>62</v>
      </c>
      <c r="AY5" s="209" t="s">
        <v>63</v>
      </c>
      <c r="AZ5" s="209" t="s">
        <v>64</v>
      </c>
      <c r="BA5" s="209" t="s">
        <v>65</v>
      </c>
      <c r="BB5" s="209" t="s">
        <v>66</v>
      </c>
      <c r="BC5" s="209" t="s">
        <v>67</v>
      </c>
      <c r="BD5" s="209" t="s">
        <v>68</v>
      </c>
      <c r="BE5" s="209" t="s">
        <v>69</v>
      </c>
      <c r="BF5" s="209" t="s">
        <v>70</v>
      </c>
      <c r="BG5" s="209" t="s">
        <v>71</v>
      </c>
      <c r="BH5" s="209" t="s">
        <v>72</v>
      </c>
      <c r="BI5" s="8"/>
      <c r="BJ5" s="8"/>
      <c r="BK5" s="8"/>
      <c r="BL5" s="8"/>
      <c r="BM5" s="8"/>
      <c r="BN5" s="8"/>
      <c r="BO5" s="8"/>
      <c r="BP5" s="8"/>
      <c r="BQ5" s="8"/>
      <c r="BR5" s="8"/>
      <c r="BS5" s="8"/>
      <c r="BT5" s="8"/>
      <c r="BU5" s="8"/>
      <c r="BV5" s="8"/>
      <c r="BW5" s="8"/>
      <c r="BX5" s="8"/>
      <c r="BY5" s="78"/>
    </row>
    <row r="6" spans="1:77" s="8" customFormat="1" ht="14">
      <c r="A6" s="431" t="s">
        <v>2413</v>
      </c>
      <c r="B6" s="397"/>
      <c r="C6" s="233"/>
      <c r="D6" s="233"/>
      <c r="E6" s="397"/>
      <c r="F6" s="397"/>
      <c r="G6" s="397"/>
      <c r="H6" s="397"/>
      <c r="I6" s="397"/>
      <c r="J6" s="397"/>
      <c r="K6" s="397"/>
      <c r="L6" s="397"/>
      <c r="M6" s="397"/>
      <c r="N6" s="397"/>
      <c r="O6" s="429"/>
      <c r="P6" s="430"/>
      <c r="Q6" s="429"/>
      <c r="R6" s="430"/>
      <c r="S6" s="429"/>
      <c r="T6" s="429"/>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43"/>
    </row>
    <row r="7" spans="1:77" s="14" customFormat="1" ht="28">
      <c r="A7" s="35">
        <v>3101</v>
      </c>
      <c r="B7" s="217" t="s">
        <v>2414</v>
      </c>
      <c r="C7" s="270" t="s">
        <v>2415</v>
      </c>
      <c r="D7" s="269" t="s">
        <v>2840</v>
      </c>
      <c r="E7" s="413" t="s">
        <v>77</v>
      </c>
      <c r="F7" s="413"/>
      <c r="G7" s="413"/>
      <c r="H7" s="146" t="s">
        <v>75</v>
      </c>
      <c r="I7" s="35" t="s">
        <v>75</v>
      </c>
      <c r="J7" s="422" t="s">
        <v>77</v>
      </c>
      <c r="K7" s="344"/>
      <c r="L7" s="423"/>
      <c r="M7" s="146" t="s">
        <v>75</v>
      </c>
      <c r="N7" s="146" t="s">
        <v>75</v>
      </c>
      <c r="O7" s="146" t="s">
        <v>77</v>
      </c>
      <c r="P7" s="146" t="s">
        <v>75</v>
      </c>
      <c r="Q7" s="424" t="s">
        <v>77</v>
      </c>
      <c r="R7" s="425"/>
      <c r="S7" s="425"/>
      <c r="T7" s="426"/>
      <c r="U7" s="145">
        <v>42186</v>
      </c>
      <c r="V7" s="146" t="s">
        <v>81</v>
      </c>
      <c r="W7" s="146" t="s">
        <v>2414</v>
      </c>
      <c r="X7" s="146" t="s">
        <v>2416</v>
      </c>
      <c r="Y7" s="146" t="s">
        <v>83</v>
      </c>
      <c r="Z7" s="146" t="s">
        <v>2417</v>
      </c>
      <c r="AA7" s="146" t="s">
        <v>2417</v>
      </c>
      <c r="AB7" s="146" t="s">
        <v>85</v>
      </c>
      <c r="AC7" s="218">
        <v>40</v>
      </c>
      <c r="AD7" s="146" t="s">
        <v>86</v>
      </c>
      <c r="AE7" s="146" t="s">
        <v>126</v>
      </c>
      <c r="AF7" s="146" t="s">
        <v>2418</v>
      </c>
      <c r="AG7" s="146" t="s">
        <v>88</v>
      </c>
      <c r="AH7" s="146" t="s">
        <v>89</v>
      </c>
      <c r="AI7" s="146" t="s">
        <v>77</v>
      </c>
      <c r="AJ7" s="146" t="s">
        <v>77</v>
      </c>
      <c r="AK7" s="146" t="s">
        <v>77</v>
      </c>
      <c r="AL7" s="146" t="s">
        <v>77</v>
      </c>
      <c r="AM7" s="146"/>
      <c r="AN7" s="146" t="s">
        <v>77</v>
      </c>
      <c r="AO7" s="146" t="s">
        <v>90</v>
      </c>
      <c r="AP7" s="146" t="s">
        <v>91</v>
      </c>
      <c r="AQ7" s="146" t="s">
        <v>92</v>
      </c>
      <c r="AR7" s="146" t="s">
        <v>77</v>
      </c>
      <c r="AS7" s="146" t="s">
        <v>77</v>
      </c>
      <c r="AT7" s="146" t="s">
        <v>77</v>
      </c>
      <c r="AU7" s="145">
        <v>37714</v>
      </c>
      <c r="AV7" s="146" t="s">
        <v>88</v>
      </c>
      <c r="AW7" s="146" t="s">
        <v>81</v>
      </c>
      <c r="AX7" s="146" t="s">
        <v>77</v>
      </c>
      <c r="AY7" s="146" t="s">
        <v>77</v>
      </c>
      <c r="AZ7" s="146" t="s">
        <v>75</v>
      </c>
      <c r="BA7" s="146" t="s">
        <v>77</v>
      </c>
      <c r="BB7" s="146" t="s">
        <v>93</v>
      </c>
      <c r="BC7" s="145">
        <v>37714</v>
      </c>
      <c r="BD7" s="146" t="s">
        <v>94</v>
      </c>
      <c r="BE7" s="148">
        <v>42233.834652777776</v>
      </c>
      <c r="BF7" s="146" t="s">
        <v>77</v>
      </c>
      <c r="BG7" s="146" t="s">
        <v>2419</v>
      </c>
      <c r="BH7" s="38" t="s">
        <v>2420</v>
      </c>
    </row>
    <row r="8" spans="1:77" s="14" customFormat="1" ht="28">
      <c r="A8" s="37">
        <v>3102</v>
      </c>
      <c r="B8" s="24" t="s">
        <v>2421</v>
      </c>
      <c r="C8" s="270" t="s">
        <v>2415</v>
      </c>
      <c r="D8" s="269" t="s">
        <v>2840</v>
      </c>
      <c r="E8" s="413" t="s">
        <v>77</v>
      </c>
      <c r="F8" s="413"/>
      <c r="G8" s="413"/>
      <c r="H8" s="25" t="s">
        <v>75</v>
      </c>
      <c r="I8" s="35" t="s">
        <v>75</v>
      </c>
      <c r="J8" s="411" t="s">
        <v>77</v>
      </c>
      <c r="K8" s="412"/>
      <c r="L8" s="351"/>
      <c r="M8" s="25" t="s">
        <v>75</v>
      </c>
      <c r="N8" s="25" t="s">
        <v>75</v>
      </c>
      <c r="O8" s="25" t="s">
        <v>77</v>
      </c>
      <c r="P8" s="25" t="s">
        <v>75</v>
      </c>
      <c r="Q8" s="408" t="s">
        <v>77</v>
      </c>
      <c r="R8" s="409"/>
      <c r="S8" s="409"/>
      <c r="T8" s="410"/>
      <c r="U8" s="52">
        <v>42186</v>
      </c>
      <c r="V8" s="25" t="s">
        <v>81</v>
      </c>
      <c r="W8" s="25" t="s">
        <v>2421</v>
      </c>
      <c r="X8" s="25" t="s">
        <v>2422</v>
      </c>
      <c r="Y8" s="25" t="s">
        <v>83</v>
      </c>
      <c r="Z8" s="25" t="s">
        <v>2417</v>
      </c>
      <c r="AA8" s="25" t="s">
        <v>2417</v>
      </c>
      <c r="AB8" s="25" t="s">
        <v>85</v>
      </c>
      <c r="AC8" s="53">
        <v>40</v>
      </c>
      <c r="AD8" s="25" t="s">
        <v>86</v>
      </c>
      <c r="AE8" s="25" t="s">
        <v>126</v>
      </c>
      <c r="AF8" s="25" t="s">
        <v>2418</v>
      </c>
      <c r="AG8" s="25" t="s">
        <v>88</v>
      </c>
      <c r="AH8" s="25" t="s">
        <v>89</v>
      </c>
      <c r="AI8" s="25" t="s">
        <v>77</v>
      </c>
      <c r="AJ8" s="25" t="s">
        <v>77</v>
      </c>
      <c r="AK8" s="25" t="s">
        <v>77</v>
      </c>
      <c r="AL8" s="25" t="s">
        <v>77</v>
      </c>
      <c r="AM8" s="25"/>
      <c r="AN8" s="25" t="s">
        <v>77</v>
      </c>
      <c r="AO8" s="25" t="s">
        <v>90</v>
      </c>
      <c r="AP8" s="25" t="s">
        <v>91</v>
      </c>
      <c r="AQ8" s="25" t="s">
        <v>92</v>
      </c>
      <c r="AR8" s="25" t="s">
        <v>77</v>
      </c>
      <c r="AS8" s="25" t="s">
        <v>77</v>
      </c>
      <c r="AT8" s="25" t="s">
        <v>77</v>
      </c>
      <c r="AU8" s="52">
        <v>37714</v>
      </c>
      <c r="AV8" s="25" t="s">
        <v>88</v>
      </c>
      <c r="AW8" s="25" t="s">
        <v>81</v>
      </c>
      <c r="AX8" s="25" t="s">
        <v>77</v>
      </c>
      <c r="AY8" s="25" t="s">
        <v>77</v>
      </c>
      <c r="AZ8" s="25" t="s">
        <v>75</v>
      </c>
      <c r="BA8" s="25" t="s">
        <v>77</v>
      </c>
      <c r="BB8" s="25" t="s">
        <v>93</v>
      </c>
      <c r="BC8" s="52">
        <v>37714</v>
      </c>
      <c r="BD8" s="25" t="s">
        <v>94</v>
      </c>
      <c r="BE8" s="54">
        <v>42233.834664351853</v>
      </c>
      <c r="BF8" s="25" t="s">
        <v>77</v>
      </c>
      <c r="BG8" s="25" t="s">
        <v>2419</v>
      </c>
      <c r="BH8" s="23" t="s">
        <v>2420</v>
      </c>
    </row>
    <row r="9" spans="1:77" s="14" customFormat="1" ht="28">
      <c r="A9" s="37">
        <v>3103</v>
      </c>
      <c r="B9" s="24" t="s">
        <v>2423</v>
      </c>
      <c r="C9" s="270" t="s">
        <v>2415</v>
      </c>
      <c r="D9" s="269" t="s">
        <v>2840</v>
      </c>
      <c r="E9" s="413" t="s">
        <v>77</v>
      </c>
      <c r="F9" s="413"/>
      <c r="G9" s="413"/>
      <c r="H9" s="25" t="s">
        <v>75</v>
      </c>
      <c r="I9" s="35" t="s">
        <v>75</v>
      </c>
      <c r="J9" s="411" t="s">
        <v>77</v>
      </c>
      <c r="K9" s="412"/>
      <c r="L9" s="351"/>
      <c r="M9" s="25" t="s">
        <v>75</v>
      </c>
      <c r="N9" s="25" t="s">
        <v>75</v>
      </c>
      <c r="O9" s="25" t="s">
        <v>77</v>
      </c>
      <c r="P9" s="25" t="s">
        <v>75</v>
      </c>
      <c r="Q9" s="408" t="s">
        <v>77</v>
      </c>
      <c r="R9" s="409"/>
      <c r="S9" s="409"/>
      <c r="T9" s="410"/>
      <c r="U9" s="52">
        <v>42186</v>
      </c>
      <c r="V9" s="25" t="s">
        <v>81</v>
      </c>
      <c r="W9" s="25" t="s">
        <v>2423</v>
      </c>
      <c r="X9" s="25" t="s">
        <v>2424</v>
      </c>
      <c r="Y9" s="25" t="s">
        <v>83</v>
      </c>
      <c r="Z9" s="25" t="s">
        <v>2417</v>
      </c>
      <c r="AA9" s="25" t="s">
        <v>2417</v>
      </c>
      <c r="AB9" s="25" t="s">
        <v>85</v>
      </c>
      <c r="AC9" s="53">
        <v>40</v>
      </c>
      <c r="AD9" s="25" t="s">
        <v>86</v>
      </c>
      <c r="AE9" s="25" t="s">
        <v>126</v>
      </c>
      <c r="AF9" s="25" t="s">
        <v>2418</v>
      </c>
      <c r="AG9" s="25" t="s">
        <v>88</v>
      </c>
      <c r="AH9" s="25" t="s">
        <v>89</v>
      </c>
      <c r="AI9" s="25" t="s">
        <v>77</v>
      </c>
      <c r="AJ9" s="25" t="s">
        <v>77</v>
      </c>
      <c r="AK9" s="25" t="s">
        <v>77</v>
      </c>
      <c r="AL9" s="25" t="s">
        <v>77</v>
      </c>
      <c r="AM9" s="25"/>
      <c r="AN9" s="25" t="s">
        <v>77</v>
      </c>
      <c r="AO9" s="25" t="s">
        <v>90</v>
      </c>
      <c r="AP9" s="25" t="s">
        <v>91</v>
      </c>
      <c r="AQ9" s="25" t="s">
        <v>92</v>
      </c>
      <c r="AR9" s="25" t="s">
        <v>77</v>
      </c>
      <c r="AS9" s="25" t="s">
        <v>77</v>
      </c>
      <c r="AT9" s="25" t="s">
        <v>77</v>
      </c>
      <c r="AU9" s="52">
        <v>37714</v>
      </c>
      <c r="AV9" s="25" t="s">
        <v>88</v>
      </c>
      <c r="AW9" s="25" t="s">
        <v>81</v>
      </c>
      <c r="AX9" s="25" t="s">
        <v>77</v>
      </c>
      <c r="AY9" s="25" t="s">
        <v>77</v>
      </c>
      <c r="AZ9" s="25" t="s">
        <v>75</v>
      </c>
      <c r="BA9" s="25" t="s">
        <v>77</v>
      </c>
      <c r="BB9" s="25" t="s">
        <v>93</v>
      </c>
      <c r="BC9" s="52">
        <v>37714</v>
      </c>
      <c r="BD9" s="25" t="s">
        <v>94</v>
      </c>
      <c r="BE9" s="54">
        <v>42233.834664351853</v>
      </c>
      <c r="BF9" s="25" t="s">
        <v>77</v>
      </c>
      <c r="BG9" s="25" t="s">
        <v>2419</v>
      </c>
      <c r="BH9" s="23" t="s">
        <v>2420</v>
      </c>
    </row>
    <row r="10" spans="1:77" s="14" customFormat="1" ht="28">
      <c r="A10" s="37">
        <v>3104</v>
      </c>
      <c r="B10" s="24" t="s">
        <v>2425</v>
      </c>
      <c r="C10" s="270" t="s">
        <v>2415</v>
      </c>
      <c r="D10" s="269" t="s">
        <v>2840</v>
      </c>
      <c r="E10" s="413" t="s">
        <v>77</v>
      </c>
      <c r="F10" s="413"/>
      <c r="G10" s="413"/>
      <c r="H10" s="25" t="s">
        <v>75</v>
      </c>
      <c r="I10" s="35" t="s">
        <v>75</v>
      </c>
      <c r="J10" s="411" t="s">
        <v>77</v>
      </c>
      <c r="K10" s="412"/>
      <c r="L10" s="351"/>
      <c r="M10" s="25" t="s">
        <v>75</v>
      </c>
      <c r="N10" s="25" t="s">
        <v>75</v>
      </c>
      <c r="O10" s="25" t="s">
        <v>77</v>
      </c>
      <c r="P10" s="25" t="s">
        <v>75</v>
      </c>
      <c r="Q10" s="408" t="s">
        <v>77</v>
      </c>
      <c r="R10" s="409"/>
      <c r="S10" s="409"/>
      <c r="T10" s="410"/>
      <c r="U10" s="52">
        <v>42186</v>
      </c>
      <c r="V10" s="25" t="s">
        <v>81</v>
      </c>
      <c r="W10" s="25" t="s">
        <v>2425</v>
      </c>
      <c r="X10" s="25" t="s">
        <v>2426</v>
      </c>
      <c r="Y10" s="25" t="s">
        <v>83</v>
      </c>
      <c r="Z10" s="25" t="s">
        <v>2417</v>
      </c>
      <c r="AA10" s="25" t="s">
        <v>2417</v>
      </c>
      <c r="AB10" s="25" t="s">
        <v>85</v>
      </c>
      <c r="AC10" s="53">
        <v>40</v>
      </c>
      <c r="AD10" s="25" t="s">
        <v>86</v>
      </c>
      <c r="AE10" s="25" t="s">
        <v>126</v>
      </c>
      <c r="AF10" s="25" t="s">
        <v>2418</v>
      </c>
      <c r="AG10" s="25" t="s">
        <v>88</v>
      </c>
      <c r="AH10" s="25" t="s">
        <v>89</v>
      </c>
      <c r="AI10" s="25" t="s">
        <v>77</v>
      </c>
      <c r="AJ10" s="25" t="s">
        <v>77</v>
      </c>
      <c r="AK10" s="25" t="s">
        <v>77</v>
      </c>
      <c r="AL10" s="25" t="s">
        <v>77</v>
      </c>
      <c r="AM10" s="25"/>
      <c r="AN10" s="25" t="s">
        <v>77</v>
      </c>
      <c r="AO10" s="25" t="s">
        <v>90</v>
      </c>
      <c r="AP10" s="25" t="s">
        <v>91</v>
      </c>
      <c r="AQ10" s="25" t="s">
        <v>92</v>
      </c>
      <c r="AR10" s="25" t="s">
        <v>77</v>
      </c>
      <c r="AS10" s="25" t="s">
        <v>77</v>
      </c>
      <c r="AT10" s="25" t="s">
        <v>77</v>
      </c>
      <c r="AU10" s="52">
        <v>37714</v>
      </c>
      <c r="AV10" s="25" t="s">
        <v>88</v>
      </c>
      <c r="AW10" s="25" t="s">
        <v>81</v>
      </c>
      <c r="AX10" s="25" t="s">
        <v>77</v>
      </c>
      <c r="AY10" s="25" t="s">
        <v>77</v>
      </c>
      <c r="AZ10" s="25" t="s">
        <v>75</v>
      </c>
      <c r="BA10" s="25" t="s">
        <v>77</v>
      </c>
      <c r="BB10" s="25" t="s">
        <v>93</v>
      </c>
      <c r="BC10" s="52">
        <v>37714</v>
      </c>
      <c r="BD10" s="25" t="s">
        <v>94</v>
      </c>
      <c r="BE10" s="54">
        <v>42233.834664351853</v>
      </c>
      <c r="BF10" s="25" t="s">
        <v>77</v>
      </c>
      <c r="BG10" s="25" t="s">
        <v>2419</v>
      </c>
      <c r="BH10" s="23" t="s">
        <v>2420</v>
      </c>
    </row>
    <row r="11" spans="1:77" s="14" customFormat="1" ht="28">
      <c r="A11" s="37">
        <v>3105</v>
      </c>
      <c r="B11" s="24" t="s">
        <v>2427</v>
      </c>
      <c r="C11" s="270" t="s">
        <v>2415</v>
      </c>
      <c r="D11" s="269" t="s">
        <v>2840</v>
      </c>
      <c r="E11" s="413" t="s">
        <v>77</v>
      </c>
      <c r="F11" s="413"/>
      <c r="G11" s="413"/>
      <c r="H11" s="25" t="s">
        <v>75</v>
      </c>
      <c r="I11" s="35" t="s">
        <v>75</v>
      </c>
      <c r="J11" s="411" t="s">
        <v>77</v>
      </c>
      <c r="K11" s="412"/>
      <c r="L11" s="351"/>
      <c r="M11" s="25" t="s">
        <v>75</v>
      </c>
      <c r="N11" s="25" t="s">
        <v>75</v>
      </c>
      <c r="O11" s="25" t="s">
        <v>77</v>
      </c>
      <c r="P11" s="25" t="s">
        <v>75</v>
      </c>
      <c r="Q11" s="408" t="s">
        <v>77</v>
      </c>
      <c r="R11" s="409"/>
      <c r="S11" s="409"/>
      <c r="T11" s="410"/>
      <c r="U11" s="52">
        <v>42186</v>
      </c>
      <c r="V11" s="25" t="s">
        <v>81</v>
      </c>
      <c r="W11" s="25" t="s">
        <v>2427</v>
      </c>
      <c r="X11" s="25" t="s">
        <v>2428</v>
      </c>
      <c r="Y11" s="25" t="s">
        <v>83</v>
      </c>
      <c r="Z11" s="25" t="s">
        <v>2417</v>
      </c>
      <c r="AA11" s="25" t="s">
        <v>2417</v>
      </c>
      <c r="AB11" s="25" t="s">
        <v>85</v>
      </c>
      <c r="AC11" s="53">
        <v>40</v>
      </c>
      <c r="AD11" s="25" t="s">
        <v>86</v>
      </c>
      <c r="AE11" s="25" t="s">
        <v>126</v>
      </c>
      <c r="AF11" s="25" t="s">
        <v>2418</v>
      </c>
      <c r="AG11" s="25" t="s">
        <v>88</v>
      </c>
      <c r="AH11" s="25" t="s">
        <v>89</v>
      </c>
      <c r="AI11" s="25" t="s">
        <v>77</v>
      </c>
      <c r="AJ11" s="25" t="s">
        <v>77</v>
      </c>
      <c r="AK11" s="25" t="s">
        <v>77</v>
      </c>
      <c r="AL11" s="25" t="s">
        <v>77</v>
      </c>
      <c r="AM11" s="25"/>
      <c r="AN11" s="25" t="s">
        <v>77</v>
      </c>
      <c r="AO11" s="25" t="s">
        <v>90</v>
      </c>
      <c r="AP11" s="25" t="s">
        <v>91</v>
      </c>
      <c r="AQ11" s="25" t="s">
        <v>92</v>
      </c>
      <c r="AR11" s="25" t="s">
        <v>77</v>
      </c>
      <c r="AS11" s="25" t="s">
        <v>77</v>
      </c>
      <c r="AT11" s="25" t="s">
        <v>77</v>
      </c>
      <c r="AU11" s="52">
        <v>37714</v>
      </c>
      <c r="AV11" s="25" t="s">
        <v>88</v>
      </c>
      <c r="AW11" s="25" t="s">
        <v>81</v>
      </c>
      <c r="AX11" s="25" t="s">
        <v>77</v>
      </c>
      <c r="AY11" s="25" t="s">
        <v>77</v>
      </c>
      <c r="AZ11" s="25" t="s">
        <v>75</v>
      </c>
      <c r="BA11" s="25" t="s">
        <v>77</v>
      </c>
      <c r="BB11" s="25" t="s">
        <v>93</v>
      </c>
      <c r="BC11" s="52">
        <v>37714</v>
      </c>
      <c r="BD11" s="25" t="s">
        <v>94</v>
      </c>
      <c r="BE11" s="54">
        <v>42233.834664351853</v>
      </c>
      <c r="BF11" s="25" t="s">
        <v>77</v>
      </c>
      <c r="BG11" s="25" t="s">
        <v>2419</v>
      </c>
      <c r="BH11" s="23" t="s">
        <v>2420</v>
      </c>
    </row>
    <row r="12" spans="1:77" s="14" customFormat="1" ht="28">
      <c r="A12" s="37">
        <v>3106</v>
      </c>
      <c r="B12" s="24" t="s">
        <v>2429</v>
      </c>
      <c r="C12" s="270" t="s">
        <v>2415</v>
      </c>
      <c r="D12" s="269" t="s">
        <v>2840</v>
      </c>
      <c r="E12" s="413" t="s">
        <v>77</v>
      </c>
      <c r="F12" s="413"/>
      <c r="G12" s="413"/>
      <c r="H12" s="25" t="s">
        <v>75</v>
      </c>
      <c r="I12" s="35" t="s">
        <v>75</v>
      </c>
      <c r="J12" s="411" t="s">
        <v>77</v>
      </c>
      <c r="K12" s="412"/>
      <c r="L12" s="351"/>
      <c r="M12" s="25" t="s">
        <v>75</v>
      </c>
      <c r="N12" s="25" t="s">
        <v>75</v>
      </c>
      <c r="O12" s="25" t="s">
        <v>77</v>
      </c>
      <c r="P12" s="25" t="s">
        <v>75</v>
      </c>
      <c r="Q12" s="408" t="s">
        <v>77</v>
      </c>
      <c r="R12" s="409"/>
      <c r="S12" s="409"/>
      <c r="T12" s="410"/>
      <c r="U12" s="52">
        <v>42186</v>
      </c>
      <c r="V12" s="25" t="s">
        <v>81</v>
      </c>
      <c r="W12" s="25" t="s">
        <v>2429</v>
      </c>
      <c r="X12" s="25" t="s">
        <v>2430</v>
      </c>
      <c r="Y12" s="25" t="s">
        <v>83</v>
      </c>
      <c r="Z12" s="25" t="s">
        <v>2417</v>
      </c>
      <c r="AA12" s="25" t="s">
        <v>2417</v>
      </c>
      <c r="AB12" s="25" t="s">
        <v>85</v>
      </c>
      <c r="AC12" s="53">
        <v>40</v>
      </c>
      <c r="AD12" s="25" t="s">
        <v>86</v>
      </c>
      <c r="AE12" s="25" t="s">
        <v>126</v>
      </c>
      <c r="AF12" s="25" t="s">
        <v>2418</v>
      </c>
      <c r="AG12" s="25" t="s">
        <v>88</v>
      </c>
      <c r="AH12" s="25" t="s">
        <v>89</v>
      </c>
      <c r="AI12" s="25" t="s">
        <v>77</v>
      </c>
      <c r="AJ12" s="25" t="s">
        <v>77</v>
      </c>
      <c r="AK12" s="25" t="s">
        <v>77</v>
      </c>
      <c r="AL12" s="25" t="s">
        <v>77</v>
      </c>
      <c r="AM12" s="25"/>
      <c r="AN12" s="25" t="s">
        <v>77</v>
      </c>
      <c r="AO12" s="25" t="s">
        <v>90</v>
      </c>
      <c r="AP12" s="25" t="s">
        <v>91</v>
      </c>
      <c r="AQ12" s="25" t="s">
        <v>92</v>
      </c>
      <c r="AR12" s="25" t="s">
        <v>77</v>
      </c>
      <c r="AS12" s="25" t="s">
        <v>77</v>
      </c>
      <c r="AT12" s="25" t="s">
        <v>77</v>
      </c>
      <c r="AU12" s="52">
        <v>37714</v>
      </c>
      <c r="AV12" s="25" t="s">
        <v>88</v>
      </c>
      <c r="AW12" s="25" t="s">
        <v>81</v>
      </c>
      <c r="AX12" s="25" t="s">
        <v>77</v>
      </c>
      <c r="AY12" s="25" t="s">
        <v>77</v>
      </c>
      <c r="AZ12" s="25" t="s">
        <v>75</v>
      </c>
      <c r="BA12" s="25" t="s">
        <v>77</v>
      </c>
      <c r="BB12" s="25" t="s">
        <v>93</v>
      </c>
      <c r="BC12" s="52">
        <v>37714</v>
      </c>
      <c r="BD12" s="25" t="s">
        <v>94</v>
      </c>
      <c r="BE12" s="54">
        <v>42233.834664351853</v>
      </c>
      <c r="BF12" s="25" t="s">
        <v>77</v>
      </c>
      <c r="BG12" s="25" t="s">
        <v>2419</v>
      </c>
      <c r="BH12" s="23" t="s">
        <v>2420</v>
      </c>
    </row>
    <row r="13" spans="1:77" s="14" customFormat="1" ht="28">
      <c r="A13" s="37">
        <v>3107</v>
      </c>
      <c r="B13" s="24" t="s">
        <v>2431</v>
      </c>
      <c r="C13" s="270" t="s">
        <v>2415</v>
      </c>
      <c r="D13" s="269" t="s">
        <v>2840</v>
      </c>
      <c r="E13" s="413" t="s">
        <v>77</v>
      </c>
      <c r="F13" s="413"/>
      <c r="G13" s="413"/>
      <c r="H13" s="25" t="s">
        <v>75</v>
      </c>
      <c r="I13" s="35" t="s">
        <v>75</v>
      </c>
      <c r="J13" s="411" t="s">
        <v>77</v>
      </c>
      <c r="K13" s="412"/>
      <c r="L13" s="351"/>
      <c r="M13" s="25" t="s">
        <v>75</v>
      </c>
      <c r="N13" s="25" t="s">
        <v>75</v>
      </c>
      <c r="O13" s="25" t="s">
        <v>77</v>
      </c>
      <c r="P13" s="25" t="s">
        <v>75</v>
      </c>
      <c r="Q13" s="408" t="s">
        <v>77</v>
      </c>
      <c r="R13" s="409"/>
      <c r="S13" s="409"/>
      <c r="T13" s="410"/>
      <c r="U13" s="52">
        <v>42186</v>
      </c>
      <c r="V13" s="25" t="s">
        <v>81</v>
      </c>
      <c r="W13" s="25" t="s">
        <v>2431</v>
      </c>
      <c r="X13" s="25" t="s">
        <v>2432</v>
      </c>
      <c r="Y13" s="25" t="s">
        <v>83</v>
      </c>
      <c r="Z13" s="25" t="s">
        <v>2417</v>
      </c>
      <c r="AA13" s="25" t="s">
        <v>2417</v>
      </c>
      <c r="AB13" s="25" t="s">
        <v>85</v>
      </c>
      <c r="AC13" s="53">
        <v>40</v>
      </c>
      <c r="AD13" s="25" t="s">
        <v>86</v>
      </c>
      <c r="AE13" s="25" t="s">
        <v>126</v>
      </c>
      <c r="AF13" s="25" t="s">
        <v>2418</v>
      </c>
      <c r="AG13" s="25" t="s">
        <v>88</v>
      </c>
      <c r="AH13" s="25" t="s">
        <v>89</v>
      </c>
      <c r="AI13" s="25" t="s">
        <v>77</v>
      </c>
      <c r="AJ13" s="25" t="s">
        <v>77</v>
      </c>
      <c r="AK13" s="25" t="s">
        <v>77</v>
      </c>
      <c r="AL13" s="25" t="s">
        <v>77</v>
      </c>
      <c r="AM13" s="25"/>
      <c r="AN13" s="25" t="s">
        <v>77</v>
      </c>
      <c r="AO13" s="25" t="s">
        <v>90</v>
      </c>
      <c r="AP13" s="25" t="s">
        <v>91</v>
      </c>
      <c r="AQ13" s="25" t="s">
        <v>92</v>
      </c>
      <c r="AR13" s="25" t="s">
        <v>77</v>
      </c>
      <c r="AS13" s="25" t="s">
        <v>77</v>
      </c>
      <c r="AT13" s="25" t="s">
        <v>77</v>
      </c>
      <c r="AU13" s="52">
        <v>37714</v>
      </c>
      <c r="AV13" s="25" t="s">
        <v>88</v>
      </c>
      <c r="AW13" s="25" t="s">
        <v>81</v>
      </c>
      <c r="AX13" s="25" t="s">
        <v>77</v>
      </c>
      <c r="AY13" s="25" t="s">
        <v>77</v>
      </c>
      <c r="AZ13" s="25" t="s">
        <v>75</v>
      </c>
      <c r="BA13" s="25" t="s">
        <v>77</v>
      </c>
      <c r="BB13" s="25" t="s">
        <v>93</v>
      </c>
      <c r="BC13" s="52">
        <v>37714</v>
      </c>
      <c r="BD13" s="25" t="s">
        <v>94</v>
      </c>
      <c r="BE13" s="54">
        <v>42233.834664351853</v>
      </c>
      <c r="BF13" s="25" t="s">
        <v>77</v>
      </c>
      <c r="BG13" s="25" t="s">
        <v>2419</v>
      </c>
      <c r="BH13" s="23" t="s">
        <v>2420</v>
      </c>
    </row>
    <row r="14" spans="1:77" s="14" customFormat="1" ht="28">
      <c r="A14" s="37">
        <v>3108</v>
      </c>
      <c r="B14" s="23" t="s">
        <v>2433</v>
      </c>
      <c r="C14" s="270" t="s">
        <v>2415</v>
      </c>
      <c r="D14" s="269" t="s">
        <v>2840</v>
      </c>
      <c r="E14" s="413" t="s">
        <v>77</v>
      </c>
      <c r="F14" s="413"/>
      <c r="G14" s="413"/>
      <c r="H14" s="25" t="s">
        <v>75</v>
      </c>
      <c r="I14" s="35" t="s">
        <v>75</v>
      </c>
      <c r="J14" s="411" t="s">
        <v>77</v>
      </c>
      <c r="K14" s="412"/>
      <c r="L14" s="351"/>
      <c r="M14" s="25" t="s">
        <v>75</v>
      </c>
      <c r="N14" s="25" t="s">
        <v>75</v>
      </c>
      <c r="O14" s="25" t="s">
        <v>77</v>
      </c>
      <c r="P14" s="25" t="s">
        <v>75</v>
      </c>
      <c r="Q14" s="408" t="s">
        <v>77</v>
      </c>
      <c r="R14" s="409"/>
      <c r="S14" s="409"/>
      <c r="T14" s="410"/>
      <c r="U14" s="52">
        <v>42186</v>
      </c>
      <c r="V14" s="25" t="s">
        <v>81</v>
      </c>
      <c r="W14" s="25" t="s">
        <v>2433</v>
      </c>
      <c r="X14" s="25" t="s">
        <v>2434</v>
      </c>
      <c r="Y14" s="25" t="s">
        <v>83</v>
      </c>
      <c r="Z14" s="25" t="s">
        <v>2417</v>
      </c>
      <c r="AA14" s="25" t="s">
        <v>2417</v>
      </c>
      <c r="AB14" s="25" t="s">
        <v>85</v>
      </c>
      <c r="AC14" s="53">
        <v>40</v>
      </c>
      <c r="AD14" s="25" t="s">
        <v>86</v>
      </c>
      <c r="AE14" s="25" t="s">
        <v>126</v>
      </c>
      <c r="AF14" s="25" t="s">
        <v>2418</v>
      </c>
      <c r="AG14" s="25" t="s">
        <v>88</v>
      </c>
      <c r="AH14" s="25" t="s">
        <v>89</v>
      </c>
      <c r="AI14" s="25" t="s">
        <v>77</v>
      </c>
      <c r="AJ14" s="25" t="s">
        <v>77</v>
      </c>
      <c r="AK14" s="25" t="s">
        <v>77</v>
      </c>
      <c r="AL14" s="25" t="s">
        <v>77</v>
      </c>
      <c r="AM14" s="25"/>
      <c r="AN14" s="25" t="s">
        <v>77</v>
      </c>
      <c r="AO14" s="25" t="s">
        <v>90</v>
      </c>
      <c r="AP14" s="25" t="s">
        <v>91</v>
      </c>
      <c r="AQ14" s="25" t="s">
        <v>92</v>
      </c>
      <c r="AR14" s="25" t="s">
        <v>77</v>
      </c>
      <c r="AS14" s="25" t="s">
        <v>77</v>
      </c>
      <c r="AT14" s="25" t="s">
        <v>77</v>
      </c>
      <c r="AU14" s="52">
        <v>37714</v>
      </c>
      <c r="AV14" s="25" t="s">
        <v>88</v>
      </c>
      <c r="AW14" s="25" t="s">
        <v>81</v>
      </c>
      <c r="AX14" s="25" t="s">
        <v>77</v>
      </c>
      <c r="AY14" s="25" t="s">
        <v>77</v>
      </c>
      <c r="AZ14" s="25" t="s">
        <v>75</v>
      </c>
      <c r="BA14" s="25" t="s">
        <v>77</v>
      </c>
      <c r="BB14" s="25" t="s">
        <v>93</v>
      </c>
      <c r="BC14" s="52">
        <v>37714</v>
      </c>
      <c r="BD14" s="25" t="s">
        <v>94</v>
      </c>
      <c r="BE14" s="54">
        <v>42233.834664351853</v>
      </c>
      <c r="BF14" s="25" t="s">
        <v>77</v>
      </c>
      <c r="BG14" s="25" t="s">
        <v>2419</v>
      </c>
      <c r="BH14" s="23" t="s">
        <v>2420</v>
      </c>
    </row>
    <row r="15" spans="1:77" s="14" customFormat="1" ht="28">
      <c r="A15" s="37">
        <v>3109</v>
      </c>
      <c r="B15" s="23" t="s">
        <v>2435</v>
      </c>
      <c r="C15" s="270" t="s">
        <v>2415</v>
      </c>
      <c r="D15" s="269" t="s">
        <v>2840</v>
      </c>
      <c r="E15" s="413" t="s">
        <v>77</v>
      </c>
      <c r="F15" s="413"/>
      <c r="G15" s="413"/>
      <c r="H15" s="25" t="s">
        <v>75</v>
      </c>
      <c r="I15" s="35" t="s">
        <v>75</v>
      </c>
      <c r="J15" s="411" t="s">
        <v>77</v>
      </c>
      <c r="K15" s="412"/>
      <c r="L15" s="351"/>
      <c r="M15" s="25" t="s">
        <v>75</v>
      </c>
      <c r="N15" s="25" t="s">
        <v>75</v>
      </c>
      <c r="O15" s="25" t="s">
        <v>77</v>
      </c>
      <c r="P15" s="25" t="s">
        <v>75</v>
      </c>
      <c r="Q15" s="408" t="s">
        <v>77</v>
      </c>
      <c r="R15" s="409"/>
      <c r="S15" s="409"/>
      <c r="T15" s="410"/>
      <c r="U15" s="52">
        <v>42186</v>
      </c>
      <c r="V15" s="25" t="s">
        <v>81</v>
      </c>
      <c r="W15" s="25" t="s">
        <v>2435</v>
      </c>
      <c r="X15" s="25" t="s">
        <v>2436</v>
      </c>
      <c r="Y15" s="25" t="s">
        <v>83</v>
      </c>
      <c r="Z15" s="25" t="s">
        <v>2417</v>
      </c>
      <c r="AA15" s="25" t="s">
        <v>2417</v>
      </c>
      <c r="AB15" s="25" t="s">
        <v>85</v>
      </c>
      <c r="AC15" s="53">
        <v>40</v>
      </c>
      <c r="AD15" s="25" t="s">
        <v>86</v>
      </c>
      <c r="AE15" s="25" t="s">
        <v>126</v>
      </c>
      <c r="AF15" s="25" t="s">
        <v>2418</v>
      </c>
      <c r="AG15" s="25" t="s">
        <v>88</v>
      </c>
      <c r="AH15" s="25" t="s">
        <v>89</v>
      </c>
      <c r="AI15" s="25" t="s">
        <v>77</v>
      </c>
      <c r="AJ15" s="25" t="s">
        <v>77</v>
      </c>
      <c r="AK15" s="25" t="s">
        <v>77</v>
      </c>
      <c r="AL15" s="25" t="s">
        <v>77</v>
      </c>
      <c r="AM15" s="25"/>
      <c r="AN15" s="25" t="s">
        <v>77</v>
      </c>
      <c r="AO15" s="25" t="s">
        <v>90</v>
      </c>
      <c r="AP15" s="25" t="s">
        <v>91</v>
      </c>
      <c r="AQ15" s="25" t="s">
        <v>92</v>
      </c>
      <c r="AR15" s="25" t="s">
        <v>77</v>
      </c>
      <c r="AS15" s="25" t="s">
        <v>77</v>
      </c>
      <c r="AT15" s="25" t="s">
        <v>77</v>
      </c>
      <c r="AU15" s="52">
        <v>37714</v>
      </c>
      <c r="AV15" s="25" t="s">
        <v>88</v>
      </c>
      <c r="AW15" s="25" t="s">
        <v>81</v>
      </c>
      <c r="AX15" s="25" t="s">
        <v>77</v>
      </c>
      <c r="AY15" s="25" t="s">
        <v>77</v>
      </c>
      <c r="AZ15" s="25" t="s">
        <v>75</v>
      </c>
      <c r="BA15" s="25" t="s">
        <v>77</v>
      </c>
      <c r="BB15" s="25" t="s">
        <v>93</v>
      </c>
      <c r="BC15" s="52">
        <v>37714</v>
      </c>
      <c r="BD15" s="25" t="s">
        <v>94</v>
      </c>
      <c r="BE15" s="54">
        <v>42233.834675925929</v>
      </c>
      <c r="BF15" s="25" t="s">
        <v>77</v>
      </c>
      <c r="BG15" s="25" t="s">
        <v>2419</v>
      </c>
      <c r="BH15" s="23" t="s">
        <v>2420</v>
      </c>
    </row>
    <row r="16" spans="1:77" s="14" customFormat="1" ht="12.75" customHeight="1">
      <c r="A16" s="427" t="s">
        <v>2437</v>
      </c>
      <c r="B16" s="428"/>
      <c r="C16" s="41"/>
      <c r="D16" s="237"/>
      <c r="E16" s="419"/>
      <c r="F16" s="419"/>
      <c r="G16" s="419"/>
      <c r="H16" s="419"/>
      <c r="I16" s="419"/>
      <c r="J16" s="419"/>
      <c r="K16" s="419"/>
      <c r="L16" s="419"/>
      <c r="M16" s="419"/>
      <c r="N16" s="419"/>
      <c r="O16" s="420"/>
      <c r="P16" s="421"/>
      <c r="Q16" s="420"/>
      <c r="R16" s="421"/>
      <c r="S16" s="417"/>
      <c r="T16" s="418"/>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155"/>
    </row>
    <row r="17" spans="1:60" s="14" customFormat="1" ht="102.75" customHeight="1">
      <c r="A17" s="37">
        <v>3201</v>
      </c>
      <c r="B17" s="23" t="s">
        <v>2824</v>
      </c>
      <c r="C17" s="188" t="s">
        <v>2846</v>
      </c>
      <c r="D17" s="414" t="s">
        <v>77</v>
      </c>
      <c r="E17" s="415"/>
      <c r="F17" s="415"/>
      <c r="G17" s="415"/>
      <c r="H17" s="415"/>
      <c r="I17" s="415"/>
      <c r="J17" s="415"/>
      <c r="K17" s="415"/>
      <c r="L17" s="415"/>
      <c r="M17" s="415"/>
      <c r="N17" s="415"/>
      <c r="O17" s="415"/>
      <c r="P17" s="415"/>
      <c r="Q17" s="415"/>
      <c r="R17" s="415"/>
      <c r="S17" s="415"/>
      <c r="T17" s="416"/>
      <c r="U17" s="52">
        <v>42186</v>
      </c>
      <c r="V17" s="25" t="s">
        <v>81</v>
      </c>
      <c r="W17" s="25" t="s">
        <v>2438</v>
      </c>
      <c r="X17" s="25" t="s">
        <v>2440</v>
      </c>
      <c r="Y17" s="25" t="s">
        <v>83</v>
      </c>
      <c r="Z17" s="25" t="s">
        <v>2441</v>
      </c>
      <c r="AA17" s="25" t="s">
        <v>2441</v>
      </c>
      <c r="AB17" s="25" t="s">
        <v>85</v>
      </c>
      <c r="AC17" s="53">
        <v>1</v>
      </c>
      <c r="AD17" s="25" t="s">
        <v>86</v>
      </c>
      <c r="AE17" s="25" t="s">
        <v>126</v>
      </c>
      <c r="AF17" s="25" t="s">
        <v>176</v>
      </c>
      <c r="AG17" s="25" t="s">
        <v>136</v>
      </c>
      <c r="AH17" s="25" t="s">
        <v>89</v>
      </c>
      <c r="AI17" s="25" t="s">
        <v>77</v>
      </c>
      <c r="AJ17" s="25" t="s">
        <v>77</v>
      </c>
      <c r="AK17" s="25" t="s">
        <v>77</v>
      </c>
      <c r="AL17" s="25" t="s">
        <v>77</v>
      </c>
      <c r="AM17" s="25"/>
      <c r="AN17" s="25" t="s">
        <v>77</v>
      </c>
      <c r="AO17" s="25" t="s">
        <v>90</v>
      </c>
      <c r="AP17" s="25" t="s">
        <v>91</v>
      </c>
      <c r="AQ17" s="25" t="s">
        <v>92</v>
      </c>
      <c r="AR17" s="25" t="s">
        <v>77</v>
      </c>
      <c r="AS17" s="25" t="s">
        <v>77</v>
      </c>
      <c r="AT17" s="25" t="s">
        <v>77</v>
      </c>
      <c r="AU17" s="52">
        <v>37714</v>
      </c>
      <c r="AV17" s="25" t="s">
        <v>88</v>
      </c>
      <c r="AW17" s="25" t="s">
        <v>81</v>
      </c>
      <c r="AX17" s="25" t="s">
        <v>77</v>
      </c>
      <c r="AY17" s="25" t="s">
        <v>77</v>
      </c>
      <c r="AZ17" s="25" t="s">
        <v>75</v>
      </c>
      <c r="BA17" s="25" t="s">
        <v>77</v>
      </c>
      <c r="BB17" s="25" t="s">
        <v>93</v>
      </c>
      <c r="BC17" s="52">
        <v>37714</v>
      </c>
      <c r="BD17" s="25" t="s">
        <v>94</v>
      </c>
      <c r="BE17" s="54">
        <v>42233.834675925929</v>
      </c>
      <c r="BF17" s="25" t="s">
        <v>77</v>
      </c>
      <c r="BG17" s="25" t="s">
        <v>2443</v>
      </c>
      <c r="BH17" s="23" t="s">
        <v>2444</v>
      </c>
    </row>
    <row r="18" spans="1:60" s="14" customFormat="1" ht="102.75" customHeight="1">
      <c r="A18" s="37">
        <v>3204</v>
      </c>
      <c r="B18" s="24" t="s">
        <v>2438</v>
      </c>
      <c r="C18" s="185" t="s">
        <v>2439</v>
      </c>
      <c r="D18" s="414" t="s">
        <v>77</v>
      </c>
      <c r="E18" s="415"/>
      <c r="F18" s="415"/>
      <c r="G18" s="415"/>
      <c r="H18" s="415"/>
      <c r="I18" s="415"/>
      <c r="J18" s="415"/>
      <c r="K18" s="415"/>
      <c r="L18" s="415"/>
      <c r="M18" s="415"/>
      <c r="N18" s="415"/>
      <c r="O18" s="415"/>
      <c r="P18" s="415"/>
      <c r="Q18" s="415"/>
      <c r="R18" s="415"/>
      <c r="S18" s="415"/>
      <c r="T18" s="416"/>
      <c r="U18" s="52">
        <v>42186</v>
      </c>
      <c r="V18" s="25" t="s">
        <v>81</v>
      </c>
      <c r="W18" s="25" t="s">
        <v>2438</v>
      </c>
      <c r="X18" s="25" t="s">
        <v>2440</v>
      </c>
      <c r="Y18" s="25" t="s">
        <v>83</v>
      </c>
      <c r="Z18" s="25" t="s">
        <v>2441</v>
      </c>
      <c r="AA18" s="25" t="s">
        <v>2441</v>
      </c>
      <c r="AB18" s="25" t="s">
        <v>85</v>
      </c>
      <c r="AC18" s="53">
        <v>1</v>
      </c>
      <c r="AD18" s="25" t="s">
        <v>86</v>
      </c>
      <c r="AE18" s="25" t="s">
        <v>126</v>
      </c>
      <c r="AF18" s="25" t="s">
        <v>2442</v>
      </c>
      <c r="AG18" s="25" t="s">
        <v>136</v>
      </c>
      <c r="AH18" s="25" t="s">
        <v>89</v>
      </c>
      <c r="AI18" s="25" t="s">
        <v>77</v>
      </c>
      <c r="AJ18" s="25" t="s">
        <v>77</v>
      </c>
      <c r="AK18" s="25" t="s">
        <v>77</v>
      </c>
      <c r="AL18" s="25" t="s">
        <v>77</v>
      </c>
      <c r="AM18" s="25"/>
      <c r="AN18" s="25" t="s">
        <v>77</v>
      </c>
      <c r="AO18" s="25" t="s">
        <v>90</v>
      </c>
      <c r="AP18" s="25" t="s">
        <v>91</v>
      </c>
      <c r="AQ18" s="25" t="s">
        <v>92</v>
      </c>
      <c r="AR18" s="25" t="s">
        <v>77</v>
      </c>
      <c r="AS18" s="25" t="s">
        <v>77</v>
      </c>
      <c r="AT18" s="25" t="s">
        <v>77</v>
      </c>
      <c r="AU18" s="52">
        <v>37714</v>
      </c>
      <c r="AV18" s="25" t="s">
        <v>88</v>
      </c>
      <c r="AW18" s="25" t="s">
        <v>81</v>
      </c>
      <c r="AX18" s="25" t="s">
        <v>77</v>
      </c>
      <c r="AY18" s="25" t="s">
        <v>77</v>
      </c>
      <c r="AZ18" s="25" t="s">
        <v>75</v>
      </c>
      <c r="BA18" s="25" t="s">
        <v>77</v>
      </c>
      <c r="BB18" s="25" t="s">
        <v>93</v>
      </c>
      <c r="BC18" s="52">
        <v>37714</v>
      </c>
      <c r="BD18" s="25" t="s">
        <v>94</v>
      </c>
      <c r="BE18" s="54">
        <v>42233.834675925929</v>
      </c>
      <c r="BF18" s="25" t="s">
        <v>77</v>
      </c>
      <c r="BG18" s="25" t="s">
        <v>2443</v>
      </c>
      <c r="BH18" s="23" t="s">
        <v>2444</v>
      </c>
    </row>
    <row r="19" spans="1:60" s="14" customFormat="1" ht="117" customHeight="1">
      <c r="A19" s="37">
        <v>3205</v>
      </c>
      <c r="B19" s="24" t="s">
        <v>2445</v>
      </c>
      <c r="C19" s="186" t="s">
        <v>2446</v>
      </c>
      <c r="D19" s="414" t="s">
        <v>77</v>
      </c>
      <c r="E19" s="415"/>
      <c r="F19" s="415"/>
      <c r="G19" s="415"/>
      <c r="H19" s="415"/>
      <c r="I19" s="415"/>
      <c r="J19" s="415"/>
      <c r="K19" s="415"/>
      <c r="L19" s="415"/>
      <c r="M19" s="415"/>
      <c r="N19" s="415"/>
      <c r="O19" s="415"/>
      <c r="P19" s="415"/>
      <c r="Q19" s="415"/>
      <c r="R19" s="415"/>
      <c r="S19" s="415"/>
      <c r="T19" s="416"/>
      <c r="U19" s="52">
        <v>42186</v>
      </c>
      <c r="V19" s="25" t="s">
        <v>81</v>
      </c>
      <c r="W19" s="25" t="s">
        <v>2447</v>
      </c>
      <c r="X19" s="25" t="s">
        <v>2448</v>
      </c>
      <c r="Y19" s="25" t="s">
        <v>83</v>
      </c>
      <c r="Z19" s="25" t="s">
        <v>2441</v>
      </c>
      <c r="AA19" s="25" t="s">
        <v>2441</v>
      </c>
      <c r="AB19" s="25" t="s">
        <v>85</v>
      </c>
      <c r="AC19" s="53">
        <v>1</v>
      </c>
      <c r="AD19" s="25" t="s">
        <v>86</v>
      </c>
      <c r="AE19" s="25" t="s">
        <v>126</v>
      </c>
      <c r="AF19" s="25" t="s">
        <v>2449</v>
      </c>
      <c r="AG19" s="25" t="s">
        <v>136</v>
      </c>
      <c r="AH19" s="25" t="s">
        <v>89</v>
      </c>
      <c r="AI19" s="25" t="s">
        <v>77</v>
      </c>
      <c r="AJ19" s="25" t="s">
        <v>77</v>
      </c>
      <c r="AK19" s="25" t="s">
        <v>77</v>
      </c>
      <c r="AL19" s="25" t="s">
        <v>77</v>
      </c>
      <c r="AM19" s="25"/>
      <c r="AN19" s="25" t="s">
        <v>77</v>
      </c>
      <c r="AO19" s="25" t="s">
        <v>90</v>
      </c>
      <c r="AP19" s="25" t="s">
        <v>91</v>
      </c>
      <c r="AQ19" s="25" t="s">
        <v>92</v>
      </c>
      <c r="AR19" s="25" t="s">
        <v>77</v>
      </c>
      <c r="AS19" s="25" t="s">
        <v>77</v>
      </c>
      <c r="AT19" s="25" t="s">
        <v>77</v>
      </c>
      <c r="AU19" s="52">
        <v>37714</v>
      </c>
      <c r="AV19" s="25" t="s">
        <v>88</v>
      </c>
      <c r="AW19" s="25" t="s">
        <v>81</v>
      </c>
      <c r="AX19" s="25" t="s">
        <v>77</v>
      </c>
      <c r="AY19" s="25" t="s">
        <v>77</v>
      </c>
      <c r="AZ19" s="25" t="s">
        <v>75</v>
      </c>
      <c r="BA19" s="25" t="s">
        <v>77</v>
      </c>
      <c r="BB19" s="25" t="s">
        <v>93</v>
      </c>
      <c r="BC19" s="52">
        <v>37714</v>
      </c>
      <c r="BD19" s="25" t="s">
        <v>94</v>
      </c>
      <c r="BE19" s="54">
        <v>42233.834675925929</v>
      </c>
      <c r="BF19" s="25" t="s">
        <v>77</v>
      </c>
      <c r="BG19" s="25" t="s">
        <v>2443</v>
      </c>
      <c r="BH19" s="23" t="s">
        <v>2444</v>
      </c>
    </row>
    <row r="20" spans="1:60" s="14" customFormat="1" ht="64.5" customHeight="1">
      <c r="A20" s="37">
        <v>3207</v>
      </c>
      <c r="B20" s="24" t="s">
        <v>2450</v>
      </c>
      <c r="C20" s="90" t="s">
        <v>2451</v>
      </c>
      <c r="D20" s="414" t="s">
        <v>77</v>
      </c>
      <c r="E20" s="415"/>
      <c r="F20" s="415"/>
      <c r="G20" s="415"/>
      <c r="H20" s="415"/>
      <c r="I20" s="415"/>
      <c r="J20" s="415"/>
      <c r="K20" s="415"/>
      <c r="L20" s="415"/>
      <c r="M20" s="415"/>
      <c r="N20" s="415"/>
      <c r="O20" s="415"/>
      <c r="P20" s="415"/>
      <c r="Q20" s="415"/>
      <c r="R20" s="415"/>
      <c r="S20" s="415"/>
      <c r="T20" s="416"/>
      <c r="U20" s="52">
        <v>42186</v>
      </c>
      <c r="V20" s="25" t="s">
        <v>81</v>
      </c>
      <c r="W20" s="25" t="s">
        <v>2452</v>
      </c>
      <c r="X20" s="25" t="s">
        <v>2453</v>
      </c>
      <c r="Y20" s="25" t="s">
        <v>83</v>
      </c>
      <c r="Z20" s="25" t="s">
        <v>2441</v>
      </c>
      <c r="AA20" s="25" t="s">
        <v>2441</v>
      </c>
      <c r="AB20" s="25" t="s">
        <v>352</v>
      </c>
      <c r="AC20" s="53">
        <v>1</v>
      </c>
      <c r="AD20" s="25" t="s">
        <v>86</v>
      </c>
      <c r="AE20" s="25" t="s">
        <v>126</v>
      </c>
      <c r="AF20" s="25" t="s">
        <v>2449</v>
      </c>
      <c r="AG20" s="25" t="s">
        <v>136</v>
      </c>
      <c r="AH20" s="25" t="s">
        <v>77</v>
      </c>
      <c r="AI20" s="25" t="s">
        <v>77</v>
      </c>
      <c r="AJ20" s="25" t="s">
        <v>77</v>
      </c>
      <c r="AK20" s="25" t="s">
        <v>77</v>
      </c>
      <c r="AL20" s="25" t="s">
        <v>77</v>
      </c>
      <c r="AM20" s="25"/>
      <c r="AN20" s="25" t="s">
        <v>77</v>
      </c>
      <c r="AO20" s="25" t="s">
        <v>90</v>
      </c>
      <c r="AP20" s="25" t="s">
        <v>91</v>
      </c>
      <c r="AQ20" s="25" t="s">
        <v>92</v>
      </c>
      <c r="AR20" s="25" t="s">
        <v>77</v>
      </c>
      <c r="AS20" s="25" t="s">
        <v>77</v>
      </c>
      <c r="AT20" s="25" t="s">
        <v>77</v>
      </c>
      <c r="AU20" s="52">
        <v>39020</v>
      </c>
      <c r="AV20" s="25" t="s">
        <v>88</v>
      </c>
      <c r="AW20" s="25" t="s">
        <v>81</v>
      </c>
      <c r="AX20" s="25" t="s">
        <v>77</v>
      </c>
      <c r="AY20" s="25" t="s">
        <v>77</v>
      </c>
      <c r="AZ20" s="25" t="s">
        <v>75</v>
      </c>
      <c r="BA20" s="25" t="s">
        <v>77</v>
      </c>
      <c r="BB20" s="25" t="s">
        <v>93</v>
      </c>
      <c r="BC20" s="52">
        <v>39020</v>
      </c>
      <c r="BD20" s="25" t="s">
        <v>94</v>
      </c>
      <c r="BE20" s="54">
        <v>42233.834687499999</v>
      </c>
      <c r="BF20" s="25" t="s">
        <v>77</v>
      </c>
      <c r="BG20" s="25" t="s">
        <v>2443</v>
      </c>
      <c r="BH20" s="23" t="s">
        <v>2444</v>
      </c>
    </row>
    <row r="21" spans="1:60" s="14" customFormat="1" ht="70">
      <c r="A21" s="37">
        <v>3208</v>
      </c>
      <c r="B21" s="24" t="s">
        <v>2825</v>
      </c>
      <c r="C21" s="91" t="s">
        <v>2827</v>
      </c>
      <c r="D21" s="414" t="s">
        <v>77</v>
      </c>
      <c r="E21" s="415"/>
      <c r="F21" s="415"/>
      <c r="G21" s="415"/>
      <c r="H21" s="415"/>
      <c r="I21" s="415"/>
      <c r="J21" s="415"/>
      <c r="K21" s="415"/>
      <c r="L21" s="415"/>
      <c r="M21" s="415"/>
      <c r="N21" s="415"/>
      <c r="O21" s="415"/>
      <c r="P21" s="415"/>
      <c r="Q21" s="415"/>
      <c r="R21" s="415"/>
      <c r="S21" s="415"/>
      <c r="T21" s="416"/>
      <c r="U21" s="52">
        <v>42186</v>
      </c>
      <c r="V21" s="25" t="s">
        <v>81</v>
      </c>
      <c r="W21" s="25" t="s">
        <v>2452</v>
      </c>
      <c r="X21" s="25" t="s">
        <v>2453</v>
      </c>
      <c r="Y21" s="25" t="s">
        <v>83</v>
      </c>
      <c r="Z21" s="25" t="s">
        <v>2441</v>
      </c>
      <c r="AA21" s="25" t="s">
        <v>2441</v>
      </c>
      <c r="AB21" s="25" t="s">
        <v>352</v>
      </c>
      <c r="AC21" s="53">
        <v>1</v>
      </c>
      <c r="AD21" s="25" t="s">
        <v>86</v>
      </c>
      <c r="AE21" s="25" t="s">
        <v>126</v>
      </c>
      <c r="AF21" s="25" t="s">
        <v>2469</v>
      </c>
      <c r="AG21" s="25" t="s">
        <v>136</v>
      </c>
      <c r="AH21" s="25" t="s">
        <v>77</v>
      </c>
      <c r="AI21" s="25" t="s">
        <v>77</v>
      </c>
      <c r="AJ21" s="25" t="s">
        <v>77</v>
      </c>
      <c r="AK21" s="25" t="s">
        <v>77</v>
      </c>
      <c r="AL21" s="25" t="s">
        <v>77</v>
      </c>
      <c r="AM21" s="25"/>
      <c r="AN21" s="25" t="s">
        <v>77</v>
      </c>
      <c r="AO21" s="25" t="s">
        <v>90</v>
      </c>
      <c r="AP21" s="25" t="s">
        <v>91</v>
      </c>
      <c r="AQ21" s="25" t="s">
        <v>92</v>
      </c>
      <c r="AR21" s="25" t="s">
        <v>77</v>
      </c>
      <c r="AS21" s="25" t="s">
        <v>77</v>
      </c>
      <c r="AT21" s="25" t="s">
        <v>77</v>
      </c>
      <c r="AU21" s="52">
        <v>39020</v>
      </c>
      <c r="AV21" s="25" t="s">
        <v>88</v>
      </c>
      <c r="AW21" s="25" t="s">
        <v>81</v>
      </c>
      <c r="AX21" s="25" t="s">
        <v>77</v>
      </c>
      <c r="AY21" s="25" t="s">
        <v>77</v>
      </c>
      <c r="AZ21" s="25" t="s">
        <v>75</v>
      </c>
      <c r="BA21" s="25" t="s">
        <v>77</v>
      </c>
      <c r="BB21" s="25" t="s">
        <v>93</v>
      </c>
      <c r="BC21" s="52">
        <v>39020</v>
      </c>
      <c r="BD21" s="25" t="s">
        <v>94</v>
      </c>
      <c r="BE21" s="54">
        <v>42233.834687499999</v>
      </c>
      <c r="BF21" s="25" t="s">
        <v>77</v>
      </c>
      <c r="BG21" s="25" t="s">
        <v>2443</v>
      </c>
      <c r="BH21" s="23" t="s">
        <v>2444</v>
      </c>
    </row>
    <row r="22" spans="1:60" s="14" customFormat="1" ht="56">
      <c r="A22" s="37">
        <v>3209</v>
      </c>
      <c r="B22" s="24" t="s">
        <v>2826</v>
      </c>
      <c r="C22" s="91" t="s">
        <v>2828</v>
      </c>
      <c r="D22" s="414" t="s">
        <v>77</v>
      </c>
      <c r="E22" s="415"/>
      <c r="F22" s="415"/>
      <c r="G22" s="415"/>
      <c r="H22" s="415"/>
      <c r="I22" s="415"/>
      <c r="J22" s="415"/>
      <c r="K22" s="415"/>
      <c r="L22" s="415"/>
      <c r="M22" s="415"/>
      <c r="N22" s="415"/>
      <c r="O22" s="415"/>
      <c r="P22" s="415"/>
      <c r="Q22" s="415"/>
      <c r="R22" s="415"/>
      <c r="S22" s="415"/>
      <c r="T22" s="416"/>
      <c r="U22" s="52">
        <v>42186</v>
      </c>
      <c r="V22" s="25" t="s">
        <v>81</v>
      </c>
      <c r="W22" s="25" t="s">
        <v>2452</v>
      </c>
      <c r="X22" s="25" t="s">
        <v>2453</v>
      </c>
      <c r="Y22" s="25" t="s">
        <v>83</v>
      </c>
      <c r="Z22" s="25" t="s">
        <v>2441</v>
      </c>
      <c r="AA22" s="25" t="s">
        <v>2441</v>
      </c>
      <c r="AB22" s="25" t="s">
        <v>352</v>
      </c>
      <c r="AC22" s="53">
        <v>1</v>
      </c>
      <c r="AD22" s="25" t="s">
        <v>86</v>
      </c>
      <c r="AE22" s="25" t="s">
        <v>126</v>
      </c>
      <c r="AF22" s="25" t="s">
        <v>2469</v>
      </c>
      <c r="AG22" s="25" t="s">
        <v>136</v>
      </c>
      <c r="AH22" s="25" t="s">
        <v>77</v>
      </c>
      <c r="AI22" s="25" t="s">
        <v>77</v>
      </c>
      <c r="AJ22" s="25" t="s">
        <v>77</v>
      </c>
      <c r="AK22" s="25" t="s">
        <v>77</v>
      </c>
      <c r="AL22" s="25" t="s">
        <v>77</v>
      </c>
      <c r="AM22" s="25"/>
      <c r="AN22" s="25" t="s">
        <v>77</v>
      </c>
      <c r="AO22" s="25" t="s">
        <v>90</v>
      </c>
      <c r="AP22" s="25" t="s">
        <v>91</v>
      </c>
      <c r="AQ22" s="25" t="s">
        <v>92</v>
      </c>
      <c r="AR22" s="25" t="s">
        <v>77</v>
      </c>
      <c r="AS22" s="25" t="s">
        <v>77</v>
      </c>
      <c r="AT22" s="25" t="s">
        <v>77</v>
      </c>
      <c r="AU22" s="52">
        <v>39020</v>
      </c>
      <c r="AV22" s="25" t="s">
        <v>88</v>
      </c>
      <c r="AW22" s="25" t="s">
        <v>81</v>
      </c>
      <c r="AX22" s="25" t="s">
        <v>77</v>
      </c>
      <c r="AY22" s="25" t="s">
        <v>77</v>
      </c>
      <c r="AZ22" s="25" t="s">
        <v>75</v>
      </c>
      <c r="BA22" s="25" t="s">
        <v>77</v>
      </c>
      <c r="BB22" s="25" t="s">
        <v>93</v>
      </c>
      <c r="BC22" s="52">
        <v>39020</v>
      </c>
      <c r="BD22" s="25" t="s">
        <v>94</v>
      </c>
      <c r="BE22" s="54">
        <v>42233.834687499999</v>
      </c>
      <c r="BF22" s="25" t="s">
        <v>77</v>
      </c>
      <c r="BG22" s="25" t="s">
        <v>2443</v>
      </c>
      <c r="BH22" s="23" t="s">
        <v>2444</v>
      </c>
    </row>
    <row r="23" spans="1:60" s="8" customFormat="1" ht="14">
      <c r="A23" s="16"/>
      <c r="D23" s="17"/>
    </row>
    <row r="24" spans="1:60" s="8" customFormat="1" ht="17.5">
      <c r="A24" s="336" t="s">
        <v>3768</v>
      </c>
      <c r="D24" s="17"/>
    </row>
    <row r="25" spans="1:60" s="8" customFormat="1" ht="14">
      <c r="A25" s="16"/>
      <c r="D25" s="17"/>
    </row>
    <row r="26" spans="1:60" s="8" customFormat="1" ht="14">
      <c r="A26" s="16"/>
      <c r="D26" s="17"/>
    </row>
    <row r="27" spans="1:60" s="8" customFormat="1" ht="14">
      <c r="A27" s="16"/>
      <c r="D27" s="17"/>
    </row>
    <row r="28" spans="1:60" s="8" customFormat="1" ht="14">
      <c r="A28" s="16"/>
      <c r="D28" s="17"/>
    </row>
    <row r="29" spans="1:60" s="8" customFormat="1" ht="14">
      <c r="A29" s="16"/>
      <c r="D29" s="17"/>
    </row>
    <row r="30" spans="1:60" s="8" customFormat="1" ht="14">
      <c r="A30" s="16"/>
      <c r="D30" s="17"/>
    </row>
    <row r="31" spans="1:60" s="8" customFormat="1" ht="14">
      <c r="A31" s="16"/>
      <c r="D31" s="17"/>
    </row>
    <row r="32" spans="1:60" s="8" customFormat="1" ht="14">
      <c r="A32" s="16"/>
      <c r="D32" s="17"/>
    </row>
    <row r="33" spans="1:4" s="8" customFormat="1" ht="14">
      <c r="A33" s="18"/>
      <c r="D33" s="15"/>
    </row>
    <row r="34" spans="1:4" s="8" customFormat="1" ht="14">
      <c r="A34" s="18"/>
      <c r="D34" s="15"/>
    </row>
    <row r="35" spans="1:4" s="8" customFormat="1" ht="14">
      <c r="A35" s="18"/>
      <c r="D35" s="15"/>
    </row>
    <row r="36" spans="1:4" s="8" customFormat="1" ht="14">
      <c r="A36" s="18"/>
      <c r="D36" s="15"/>
    </row>
    <row r="37" spans="1:4" s="8" customFormat="1" ht="14">
      <c r="A37" s="18"/>
      <c r="D37" s="15"/>
    </row>
    <row r="38" spans="1:4" s="8" customFormat="1" ht="14">
      <c r="A38" s="18"/>
      <c r="D38" s="15"/>
    </row>
    <row r="39" spans="1:4" s="8" customFormat="1" ht="14">
      <c r="A39" s="18"/>
      <c r="D39" s="15"/>
    </row>
    <row r="40" spans="1:4" s="8" customFormat="1" ht="14">
      <c r="A40" s="18"/>
      <c r="D40" s="15"/>
    </row>
    <row r="41" spans="1:4" s="8" customFormat="1" ht="14">
      <c r="A41" s="18"/>
      <c r="D41" s="15"/>
    </row>
    <row r="42" spans="1:4" s="8" customFormat="1" ht="14">
      <c r="A42" s="18"/>
      <c r="D42" s="15"/>
    </row>
  </sheetData>
  <autoFilter ref="A5:BH5" xr:uid="{00000000-0009-0000-0000-000004000000}">
    <filterColumn colId="3" showButton="0"/>
    <filterColumn colId="18" showButton="0"/>
  </autoFilter>
  <customSheetViews>
    <customSheetView guid="{0BE36C0D-59C2-41E1-BC68-AD002E211890}" showRuler="0">
      <pane xSplit="2" ySplit="5" topLeftCell="C6" activePane="bottomRight" state="frozen"/>
      <selection pane="bottomRight" activeCell="C8" sqref="C8:E8"/>
      <colBreaks count="1" manualBreakCount="1">
        <brk id="13" max="1048575" man="1"/>
      </col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A3" sqref="A3:B3"/>
      <colBreaks count="1" manualBreakCount="1">
        <brk id="13" max="1048575" man="1"/>
      </colBreaks>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18" activePane="bottomRight" state="frozen"/>
      <selection pane="bottomRight" activeCell="A7" sqref="A7"/>
      <colBreaks count="1" manualBreakCount="1">
        <brk id="13" max="1048575" man="1"/>
      </colBreaks>
      <pageMargins left="0" right="0" top="0" bottom="0" header="0" footer="0"/>
      <pageSetup scale="95" pageOrder="overThenDown" orientation="landscape" r:id="rId3"/>
      <headerFooter alignWithMargins="0">
        <oddFooter>&amp;L&amp;D&amp;C&amp;P of &amp;N&amp;R&amp;F</oddFooter>
      </headerFooter>
    </customSheetView>
  </customSheetViews>
  <mergeCells count="62">
    <mergeCell ref="D22:T22"/>
    <mergeCell ref="D21:T21"/>
    <mergeCell ref="A1:BH1"/>
    <mergeCell ref="A4:C4"/>
    <mergeCell ref="E4:F4"/>
    <mergeCell ref="J4:L4"/>
    <mergeCell ref="M4:N4"/>
    <mergeCell ref="O4:P4"/>
    <mergeCell ref="Q4:R4"/>
    <mergeCell ref="A2:B2"/>
    <mergeCell ref="A6:B6"/>
    <mergeCell ref="A3:B3"/>
    <mergeCell ref="D2:U3"/>
    <mergeCell ref="S5:T5"/>
    <mergeCell ref="S4:T4"/>
    <mergeCell ref="U4:BH4"/>
    <mergeCell ref="Q6:R6"/>
    <mergeCell ref="S6:T6"/>
    <mergeCell ref="E6:F6"/>
    <mergeCell ref="I6:K6"/>
    <mergeCell ref="G6:H6"/>
    <mergeCell ref="L6:N6"/>
    <mergeCell ref="O6:P6"/>
    <mergeCell ref="J7:L7"/>
    <mergeCell ref="Q7:T7"/>
    <mergeCell ref="A16:B16"/>
    <mergeCell ref="E16:F16"/>
    <mergeCell ref="I16:K16"/>
    <mergeCell ref="L16:N16"/>
    <mergeCell ref="O16:P16"/>
    <mergeCell ref="J11:L11"/>
    <mergeCell ref="J12:L12"/>
    <mergeCell ref="E7:G7"/>
    <mergeCell ref="E8:G8"/>
    <mergeCell ref="E9:G9"/>
    <mergeCell ref="E10:G10"/>
    <mergeCell ref="J8:L8"/>
    <mergeCell ref="J9:L9"/>
    <mergeCell ref="J10:L10"/>
    <mergeCell ref="D17:T17"/>
    <mergeCell ref="D19:T19"/>
    <mergeCell ref="D20:T20"/>
    <mergeCell ref="S16:T16"/>
    <mergeCell ref="G16:H16"/>
    <mergeCell ref="Q16:R16"/>
    <mergeCell ref="D18:T18"/>
    <mergeCell ref="E11:G11"/>
    <mergeCell ref="E12:G12"/>
    <mergeCell ref="E13:G13"/>
    <mergeCell ref="E14:G14"/>
    <mergeCell ref="E15:G15"/>
    <mergeCell ref="Q8:T8"/>
    <mergeCell ref="Q9:T9"/>
    <mergeCell ref="Q10:T10"/>
    <mergeCell ref="Q11:T11"/>
    <mergeCell ref="Q12:T12"/>
    <mergeCell ref="Q13:T13"/>
    <mergeCell ref="Q14:T14"/>
    <mergeCell ref="Q15:T15"/>
    <mergeCell ref="J13:L13"/>
    <mergeCell ref="J14:L14"/>
    <mergeCell ref="J15:L15"/>
  </mergeCells>
  <phoneticPr fontId="0" type="noConversion"/>
  <pageMargins left="0.2" right="0.23" top="0.22" bottom="0.43" header="0.27" footer="0.21"/>
  <pageSetup paperSize="17" scale="71" fitToHeight="0" pageOrder="overThenDown" orientation="landscape" r:id="rId4"/>
  <headerFooter alignWithMargins="0">
    <oddFooter>&amp;LUpdated 09/17/2009&amp;C&amp;P of &amp;N&amp;R&amp;F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499984740745262"/>
  </sheetPr>
  <dimension ref="A1:CB17"/>
  <sheetViews>
    <sheetView zoomScale="90" zoomScaleNormal="90" workbookViewId="0">
      <pane ySplit="5" topLeftCell="A6" activePane="bottomLeft" state="frozen"/>
      <selection pane="bottomLeft" activeCell="A6" sqref="A6:C6"/>
    </sheetView>
  </sheetViews>
  <sheetFormatPr defaultRowHeight="15.5"/>
  <cols>
    <col min="1" max="1" width="9" customWidth="1"/>
    <col min="2" max="2" width="16.08203125" customWidth="1"/>
    <col min="3" max="3" width="41.4140625" customWidth="1"/>
    <col min="4" max="4" width="15.1640625" customWidth="1"/>
    <col min="5" max="5" width="13.6640625" customWidth="1"/>
    <col min="6" max="6" width="13" customWidth="1"/>
    <col min="7" max="7" width="13.4140625" customWidth="1"/>
    <col min="8" max="8" width="12" customWidth="1"/>
    <col min="9" max="9" width="22" customWidth="1"/>
    <col min="12" max="12" width="15.4140625" customWidth="1"/>
    <col min="13" max="13" width="10.08203125" customWidth="1"/>
    <col min="14" max="14" width="13.4140625" customWidth="1"/>
    <col min="15" max="15" width="16.1640625" customWidth="1"/>
    <col min="16" max="16" width="15" customWidth="1"/>
    <col min="22" max="29" width="0" hidden="1" customWidth="1"/>
    <col min="31" max="31" width="0" hidden="1" customWidth="1"/>
    <col min="34" max="34" width="17.9140625" customWidth="1"/>
    <col min="36" max="59" width="0" hidden="1" customWidth="1"/>
  </cols>
  <sheetData>
    <row r="1" spans="1:80" s="19" customFormat="1" ht="63" customHeight="1">
      <c r="A1" s="355" t="s">
        <v>2454</v>
      </c>
      <c r="B1" s="356"/>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7"/>
      <c r="BJ1"/>
      <c r="BK1"/>
      <c r="BL1"/>
      <c r="BM1"/>
      <c r="BN1"/>
      <c r="BO1"/>
      <c r="BP1"/>
      <c r="BQ1"/>
      <c r="BR1"/>
      <c r="BS1"/>
      <c r="BT1"/>
      <c r="BU1"/>
      <c r="BV1"/>
      <c r="BW1"/>
      <c r="BX1"/>
      <c r="BY1"/>
      <c r="BZ1"/>
      <c r="CA1"/>
      <c r="CB1"/>
    </row>
    <row r="2" spans="1:80" s="19" customFormat="1" ht="18">
      <c r="A2" s="353" t="s">
        <v>2829</v>
      </c>
      <c r="B2" s="354"/>
      <c r="C2" s="51"/>
      <c r="D2" s="131"/>
      <c r="E2" s="119"/>
      <c r="F2" s="119"/>
      <c r="G2" s="119"/>
      <c r="H2" s="119"/>
      <c r="I2" s="119"/>
      <c r="J2" s="119"/>
      <c r="K2" s="119"/>
      <c r="L2" s="119"/>
      <c r="M2" s="119"/>
      <c r="N2" s="119"/>
      <c r="O2" s="119"/>
      <c r="P2" s="119"/>
      <c r="Q2" s="119"/>
      <c r="R2" s="119"/>
      <c r="S2" s="119"/>
      <c r="T2" s="119"/>
      <c r="U2" s="120"/>
      <c r="V2" s="121"/>
      <c r="W2" s="121"/>
      <c r="X2" s="122"/>
      <c r="Y2" s="122"/>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3"/>
      <c r="BI2" s="124"/>
      <c r="BJ2"/>
      <c r="BK2"/>
      <c r="BL2"/>
      <c r="BM2"/>
      <c r="BN2"/>
      <c r="BO2"/>
      <c r="BP2"/>
      <c r="BQ2"/>
      <c r="BR2"/>
      <c r="BS2"/>
      <c r="BT2"/>
      <c r="BU2"/>
      <c r="BV2"/>
      <c r="BW2"/>
      <c r="BX2"/>
      <c r="BY2"/>
      <c r="BZ2"/>
      <c r="CA2"/>
      <c r="CB2"/>
    </row>
    <row r="3" spans="1:80" s="65" customFormat="1" ht="16.5" customHeight="1">
      <c r="A3" s="432" t="s">
        <v>2830</v>
      </c>
      <c r="B3" s="439"/>
      <c r="C3" s="64"/>
      <c r="D3" s="132"/>
      <c r="E3" s="69"/>
      <c r="F3" s="69"/>
      <c r="G3" s="69"/>
      <c r="H3" s="69"/>
      <c r="I3" s="69"/>
      <c r="J3" s="69"/>
      <c r="K3" s="69"/>
      <c r="L3" s="69"/>
      <c r="M3" s="69"/>
      <c r="N3" s="69"/>
      <c r="O3" s="69"/>
      <c r="P3" s="69"/>
      <c r="Q3" s="69"/>
      <c r="R3" s="69"/>
      <c r="S3" s="69"/>
      <c r="T3" s="69"/>
      <c r="U3" s="125"/>
      <c r="V3" s="126"/>
      <c r="W3" s="126"/>
      <c r="X3" s="127"/>
      <c r="Y3" s="127"/>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8"/>
      <c r="BI3" s="129"/>
      <c r="BJ3"/>
      <c r="BK3"/>
      <c r="BL3"/>
      <c r="BM3"/>
      <c r="BN3"/>
      <c r="BO3"/>
      <c r="BP3"/>
      <c r="BQ3"/>
      <c r="BR3"/>
      <c r="BS3"/>
      <c r="BT3"/>
      <c r="BU3"/>
      <c r="BV3"/>
      <c r="BW3"/>
      <c r="BX3"/>
      <c r="BY3"/>
      <c r="BZ3"/>
      <c r="CA3"/>
      <c r="CB3"/>
    </row>
    <row r="4" spans="1:80" s="142" customFormat="1" ht="98">
      <c r="A4" s="389" t="s">
        <v>1</v>
      </c>
      <c r="B4" s="390"/>
      <c r="C4" s="391"/>
      <c r="D4" s="227" t="s">
        <v>2409</v>
      </c>
      <c r="E4" s="359" t="s">
        <v>1227</v>
      </c>
      <c r="F4" s="359"/>
      <c r="G4" s="227" t="s">
        <v>2377</v>
      </c>
      <c r="H4" s="226" t="s">
        <v>2763</v>
      </c>
      <c r="I4" s="227" t="s">
        <v>5</v>
      </c>
      <c r="J4" s="377" t="s">
        <v>6</v>
      </c>
      <c r="K4" s="438"/>
      <c r="L4" s="378"/>
      <c r="M4" s="359" t="s">
        <v>7</v>
      </c>
      <c r="N4" s="359"/>
      <c r="O4" s="359" t="s">
        <v>8</v>
      </c>
      <c r="P4" s="359"/>
      <c r="Q4" s="359" t="s">
        <v>9</v>
      </c>
      <c r="R4" s="359"/>
      <c r="S4" s="359"/>
      <c r="T4" s="359"/>
      <c r="U4" s="227" t="s">
        <v>10</v>
      </c>
      <c r="V4" s="360" t="s">
        <v>11</v>
      </c>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1"/>
      <c r="BD4" s="361"/>
      <c r="BE4" s="361"/>
      <c r="BF4" s="361"/>
      <c r="BG4" s="361"/>
      <c r="BH4" s="361"/>
      <c r="BI4" s="362"/>
      <c r="BJ4"/>
      <c r="BK4"/>
      <c r="BL4"/>
      <c r="BM4"/>
      <c r="BN4"/>
      <c r="BO4"/>
      <c r="BP4"/>
      <c r="BQ4"/>
      <c r="BR4"/>
      <c r="BS4"/>
      <c r="BT4"/>
      <c r="BU4"/>
      <c r="BV4"/>
      <c r="BW4"/>
      <c r="BX4"/>
      <c r="BY4"/>
      <c r="BZ4"/>
      <c r="CA4"/>
      <c r="CB4"/>
    </row>
    <row r="5" spans="1:80" s="25" customFormat="1" ht="69.75" customHeight="1">
      <c r="A5" s="243" t="s">
        <v>12</v>
      </c>
      <c r="B5" s="243" t="s">
        <v>13</v>
      </c>
      <c r="C5" s="243" t="s">
        <v>14</v>
      </c>
      <c r="D5" s="243" t="s">
        <v>15</v>
      </c>
      <c r="E5" s="243" t="s">
        <v>16</v>
      </c>
      <c r="F5" s="243" t="s">
        <v>17</v>
      </c>
      <c r="G5" s="243" t="s">
        <v>18</v>
      </c>
      <c r="H5" s="165" t="s">
        <v>19</v>
      </c>
      <c r="I5" s="243" t="s">
        <v>20</v>
      </c>
      <c r="J5" s="243" t="s">
        <v>1231</v>
      </c>
      <c r="K5" s="243" t="s">
        <v>1232</v>
      </c>
      <c r="L5" s="243" t="s">
        <v>2455</v>
      </c>
      <c r="M5" s="243" t="s">
        <v>2411</v>
      </c>
      <c r="N5" s="243" t="s">
        <v>2412</v>
      </c>
      <c r="O5" s="243" t="s">
        <v>26</v>
      </c>
      <c r="P5" s="243" t="s">
        <v>27</v>
      </c>
      <c r="Q5" s="243" t="s">
        <v>2456</v>
      </c>
      <c r="R5" s="243" t="s">
        <v>2457</v>
      </c>
      <c r="S5" s="243" t="s">
        <v>2458</v>
      </c>
      <c r="T5" s="243" t="s">
        <v>2459</v>
      </c>
      <c r="U5" s="176" t="s">
        <v>32</v>
      </c>
      <c r="V5" s="67" t="s">
        <v>33</v>
      </c>
      <c r="W5" s="67" t="s">
        <v>34</v>
      </c>
      <c r="X5" s="67" t="s">
        <v>35</v>
      </c>
      <c r="Y5" s="67" t="s">
        <v>36</v>
      </c>
      <c r="Z5" s="67" t="s">
        <v>37</v>
      </c>
      <c r="AA5" s="67" t="s">
        <v>38</v>
      </c>
      <c r="AB5" s="67" t="s">
        <v>39</v>
      </c>
      <c r="AC5" s="67" t="s">
        <v>40</v>
      </c>
      <c r="AD5" s="67" t="s">
        <v>41</v>
      </c>
      <c r="AE5" s="67" t="s">
        <v>42</v>
      </c>
      <c r="AF5" s="67" t="s">
        <v>43</v>
      </c>
      <c r="AG5" s="67" t="s">
        <v>44</v>
      </c>
      <c r="AH5" s="67" t="s">
        <v>45</v>
      </c>
      <c r="AI5" s="67" t="s">
        <v>46</v>
      </c>
      <c r="AJ5" s="67" t="s">
        <v>47</v>
      </c>
      <c r="AK5" s="67" t="s">
        <v>48</v>
      </c>
      <c r="AL5" s="67" t="s">
        <v>49</v>
      </c>
      <c r="AM5" s="67" t="s">
        <v>50</v>
      </c>
      <c r="AN5" s="67" t="s">
        <v>51</v>
      </c>
      <c r="AO5" s="67" t="s">
        <v>52</v>
      </c>
      <c r="AP5" s="67" t="s">
        <v>53</v>
      </c>
      <c r="AQ5" s="67" t="s">
        <v>54</v>
      </c>
      <c r="AR5" s="67" t="s">
        <v>55</v>
      </c>
      <c r="AS5" s="67" t="s">
        <v>56</v>
      </c>
      <c r="AT5" s="67" t="s">
        <v>57</v>
      </c>
      <c r="AU5" s="67" t="s">
        <v>58</v>
      </c>
      <c r="AV5" s="67" t="s">
        <v>59</v>
      </c>
      <c r="AW5" s="67" t="s">
        <v>60</v>
      </c>
      <c r="AX5" s="67" t="s">
        <v>61</v>
      </c>
      <c r="AY5" s="67" t="s">
        <v>62</v>
      </c>
      <c r="AZ5" s="67" t="s">
        <v>63</v>
      </c>
      <c r="BA5" s="67" t="s">
        <v>64</v>
      </c>
      <c r="BB5" s="67" t="s">
        <v>65</v>
      </c>
      <c r="BC5" s="67" t="s">
        <v>66</v>
      </c>
      <c r="BD5" s="67" t="s">
        <v>67</v>
      </c>
      <c r="BE5" s="67" t="s">
        <v>68</v>
      </c>
      <c r="BF5" s="67" t="s">
        <v>69</v>
      </c>
      <c r="BG5" s="67" t="s">
        <v>70</v>
      </c>
      <c r="BH5" s="67" t="s">
        <v>71</v>
      </c>
      <c r="BI5" s="67" t="s">
        <v>72</v>
      </c>
      <c r="BJ5"/>
      <c r="BK5"/>
      <c r="BL5"/>
      <c r="BM5"/>
      <c r="BN5"/>
      <c r="BO5"/>
      <c r="BP5"/>
      <c r="BQ5"/>
      <c r="BR5"/>
      <c r="BS5"/>
      <c r="BT5"/>
      <c r="BU5"/>
      <c r="BV5"/>
      <c r="BW5"/>
      <c r="BX5"/>
      <c r="BY5"/>
      <c r="BZ5"/>
      <c r="CA5"/>
      <c r="CB5"/>
    </row>
    <row r="6" spans="1:80" s="31" customFormat="1" ht="16.5">
      <c r="A6" s="437" t="s">
        <v>2460</v>
      </c>
      <c r="B6" s="437"/>
      <c r="C6" s="437"/>
      <c r="D6" s="241"/>
      <c r="E6" s="220"/>
      <c r="F6" s="220"/>
      <c r="G6" s="241"/>
      <c r="H6" s="221"/>
      <c r="I6" s="241"/>
      <c r="J6" s="241"/>
      <c r="K6" s="241"/>
      <c r="L6" s="221"/>
      <c r="M6" s="44"/>
      <c r="N6" s="222"/>
      <c r="O6" s="44"/>
      <c r="P6" s="44"/>
      <c r="Q6" s="44"/>
      <c r="R6" s="44"/>
      <c r="S6" s="44"/>
      <c r="T6" s="44"/>
      <c r="U6" s="44"/>
      <c r="V6" s="49"/>
      <c r="W6" s="48"/>
      <c r="X6" s="49"/>
      <c r="Y6" s="49"/>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c r="BK6"/>
      <c r="BL6"/>
      <c r="BM6"/>
      <c r="BN6"/>
      <c r="BO6"/>
      <c r="BP6"/>
      <c r="BQ6"/>
      <c r="BR6"/>
      <c r="BS6"/>
      <c r="BT6"/>
      <c r="BU6"/>
      <c r="BV6"/>
      <c r="BW6"/>
      <c r="BX6"/>
      <c r="BY6"/>
      <c r="BZ6"/>
      <c r="CA6"/>
      <c r="CB6"/>
    </row>
    <row r="7" spans="1:80" s="24" customFormat="1" ht="135" customHeight="1">
      <c r="A7" s="37">
        <v>1501</v>
      </c>
      <c r="B7" s="11" t="s">
        <v>2461</v>
      </c>
      <c r="C7" s="113" t="s">
        <v>2462</v>
      </c>
      <c r="D7" s="411" t="s">
        <v>77</v>
      </c>
      <c r="E7" s="412"/>
      <c r="F7" s="412"/>
      <c r="G7" s="412"/>
      <c r="H7" s="351"/>
      <c r="I7" s="224" t="s">
        <v>75</v>
      </c>
      <c r="J7" s="37" t="s">
        <v>77</v>
      </c>
      <c r="K7" s="37" t="s">
        <v>77</v>
      </c>
      <c r="L7" s="175" t="s">
        <v>2463</v>
      </c>
      <c r="M7" s="37" t="s">
        <v>77</v>
      </c>
      <c r="N7" s="37" t="s">
        <v>75</v>
      </c>
      <c r="O7" s="25" t="s">
        <v>77</v>
      </c>
      <c r="P7" s="25" t="s">
        <v>75</v>
      </c>
      <c r="Q7" s="25" t="s">
        <v>77</v>
      </c>
      <c r="R7" s="25" t="s">
        <v>77</v>
      </c>
      <c r="S7" s="25" t="s">
        <v>77</v>
      </c>
      <c r="T7" s="25" t="s">
        <v>77</v>
      </c>
      <c r="U7" s="37" t="s">
        <v>77</v>
      </c>
      <c r="V7" s="52">
        <v>42186</v>
      </c>
      <c r="W7" s="25" t="s">
        <v>81</v>
      </c>
      <c r="X7" s="37" t="s">
        <v>2464</v>
      </c>
      <c r="Y7" s="37" t="s">
        <v>2465</v>
      </c>
      <c r="Z7" s="25" t="s">
        <v>83</v>
      </c>
      <c r="AA7" s="25" t="s">
        <v>2466</v>
      </c>
      <c r="AB7" s="25" t="s">
        <v>2467</v>
      </c>
      <c r="AC7" s="25" t="s">
        <v>85</v>
      </c>
      <c r="AD7" s="53">
        <v>20</v>
      </c>
      <c r="AE7" s="25" t="s">
        <v>86</v>
      </c>
      <c r="AF7" s="37" t="s">
        <v>2468</v>
      </c>
      <c r="AG7" s="25" t="s">
        <v>2469</v>
      </c>
      <c r="AH7" s="25" t="s">
        <v>136</v>
      </c>
      <c r="AI7" s="25" t="s">
        <v>89</v>
      </c>
      <c r="AJ7" s="25" t="s">
        <v>77</v>
      </c>
      <c r="AK7" s="25" t="s">
        <v>77</v>
      </c>
      <c r="AL7" s="25" t="s">
        <v>77</v>
      </c>
      <c r="AM7" s="25" t="s">
        <v>77</v>
      </c>
      <c r="AN7" s="25"/>
      <c r="AO7" s="25" t="s">
        <v>228</v>
      </c>
      <c r="AP7" s="25" t="s">
        <v>90</v>
      </c>
      <c r="AQ7" s="25" t="s">
        <v>91</v>
      </c>
      <c r="AR7" s="25" t="s">
        <v>92</v>
      </c>
      <c r="AS7" s="25" t="s">
        <v>77</v>
      </c>
      <c r="AT7" s="25" t="s">
        <v>77</v>
      </c>
      <c r="AU7" s="25" t="s">
        <v>77</v>
      </c>
      <c r="AV7" s="52">
        <v>37714</v>
      </c>
      <c r="AW7" s="25" t="s">
        <v>88</v>
      </c>
      <c r="AX7" s="25" t="s">
        <v>81</v>
      </c>
      <c r="AY7" s="25" t="s">
        <v>77</v>
      </c>
      <c r="AZ7" s="25" t="s">
        <v>77</v>
      </c>
      <c r="BA7" s="25" t="s">
        <v>75</v>
      </c>
      <c r="BB7" s="25" t="s">
        <v>77</v>
      </c>
      <c r="BC7" s="25" t="s">
        <v>93</v>
      </c>
      <c r="BD7" s="52">
        <v>37714</v>
      </c>
      <c r="BE7" s="25" t="s">
        <v>94</v>
      </c>
      <c r="BF7" s="54">
        <v>42233.830127314817</v>
      </c>
      <c r="BG7" s="25" t="s">
        <v>77</v>
      </c>
      <c r="BH7" s="25" t="s">
        <v>2470</v>
      </c>
      <c r="BI7" s="23" t="s">
        <v>2471</v>
      </c>
      <c r="BJ7"/>
      <c r="BK7"/>
      <c r="BL7"/>
      <c r="BM7"/>
      <c r="BN7"/>
      <c r="BO7"/>
      <c r="BP7"/>
      <c r="BQ7"/>
      <c r="BR7"/>
      <c r="BS7"/>
      <c r="BT7"/>
      <c r="BU7"/>
      <c r="BV7"/>
      <c r="BW7"/>
      <c r="BX7"/>
      <c r="BY7"/>
      <c r="BZ7"/>
      <c r="CA7"/>
      <c r="CB7"/>
    </row>
    <row r="8" spans="1:80" s="24" customFormat="1" ht="99.9" customHeight="1">
      <c r="A8" s="37">
        <v>1502</v>
      </c>
      <c r="B8" s="11" t="s">
        <v>2472</v>
      </c>
      <c r="C8" s="179" t="s">
        <v>2473</v>
      </c>
      <c r="D8" s="411" t="s">
        <v>77</v>
      </c>
      <c r="E8" s="412"/>
      <c r="F8" s="412"/>
      <c r="G8" s="412"/>
      <c r="H8" s="351"/>
      <c r="I8" s="224" t="s">
        <v>75</v>
      </c>
      <c r="J8" s="37" t="s">
        <v>77</v>
      </c>
      <c r="K8" s="37" t="s">
        <v>77</v>
      </c>
      <c r="L8" s="175" t="s">
        <v>2463</v>
      </c>
      <c r="M8" s="37" t="s">
        <v>77</v>
      </c>
      <c r="N8" s="37" t="s">
        <v>75</v>
      </c>
      <c r="O8" s="25" t="s">
        <v>77</v>
      </c>
      <c r="P8" s="25" t="s">
        <v>75</v>
      </c>
      <c r="Q8" s="25" t="s">
        <v>77</v>
      </c>
      <c r="R8" s="25" t="s">
        <v>77</v>
      </c>
      <c r="S8" s="25" t="s">
        <v>77</v>
      </c>
      <c r="T8" s="25" t="s">
        <v>77</v>
      </c>
      <c r="U8" s="37" t="s">
        <v>77</v>
      </c>
      <c r="V8" s="52">
        <v>42186</v>
      </c>
      <c r="W8" s="25" t="s">
        <v>81</v>
      </c>
      <c r="X8" s="37" t="s">
        <v>2474</v>
      </c>
      <c r="Y8" s="37" t="s">
        <v>2475</v>
      </c>
      <c r="Z8" s="25" t="s">
        <v>83</v>
      </c>
      <c r="AA8" s="25" t="s">
        <v>2466</v>
      </c>
      <c r="AB8" s="25" t="s">
        <v>2467</v>
      </c>
      <c r="AC8" s="25" t="s">
        <v>85</v>
      </c>
      <c r="AD8" s="53">
        <v>20</v>
      </c>
      <c r="AE8" s="25" t="s">
        <v>86</v>
      </c>
      <c r="AF8" s="37" t="s">
        <v>2468</v>
      </c>
      <c r="AG8" s="25" t="s">
        <v>2469</v>
      </c>
      <c r="AH8" s="25" t="s">
        <v>136</v>
      </c>
      <c r="AI8" s="25" t="s">
        <v>89</v>
      </c>
      <c r="AJ8" s="25" t="s">
        <v>77</v>
      </c>
      <c r="AK8" s="25" t="s">
        <v>77</v>
      </c>
      <c r="AL8" s="25" t="s">
        <v>77</v>
      </c>
      <c r="AM8" s="25" t="s">
        <v>77</v>
      </c>
      <c r="AN8" s="25"/>
      <c r="AO8" s="25" t="s">
        <v>228</v>
      </c>
      <c r="AP8" s="25" t="s">
        <v>90</v>
      </c>
      <c r="AQ8" s="25" t="s">
        <v>91</v>
      </c>
      <c r="AR8" s="25" t="s">
        <v>92</v>
      </c>
      <c r="AS8" s="25" t="s">
        <v>77</v>
      </c>
      <c r="AT8" s="25" t="s">
        <v>77</v>
      </c>
      <c r="AU8" s="25" t="s">
        <v>77</v>
      </c>
      <c r="AV8" s="52">
        <v>37714</v>
      </c>
      <c r="AW8" s="25" t="s">
        <v>88</v>
      </c>
      <c r="AX8" s="25" t="s">
        <v>81</v>
      </c>
      <c r="AY8" s="25" t="s">
        <v>77</v>
      </c>
      <c r="AZ8" s="25" t="s">
        <v>77</v>
      </c>
      <c r="BA8" s="25" t="s">
        <v>75</v>
      </c>
      <c r="BB8" s="25" t="s">
        <v>77</v>
      </c>
      <c r="BC8" s="25" t="s">
        <v>93</v>
      </c>
      <c r="BD8" s="52">
        <v>37714</v>
      </c>
      <c r="BE8" s="25" t="s">
        <v>94</v>
      </c>
      <c r="BF8" s="54">
        <v>42233.830127314817</v>
      </c>
      <c r="BG8" s="25" t="s">
        <v>77</v>
      </c>
      <c r="BH8" s="25" t="s">
        <v>2470</v>
      </c>
      <c r="BI8" s="23" t="s">
        <v>2471</v>
      </c>
      <c r="BJ8"/>
      <c r="BK8"/>
      <c r="BL8"/>
      <c r="BM8"/>
      <c r="BN8"/>
      <c r="BO8"/>
      <c r="BP8"/>
      <c r="BQ8"/>
      <c r="BR8"/>
      <c r="BS8"/>
      <c r="BT8"/>
      <c r="BU8"/>
      <c r="BV8"/>
      <c r="BW8"/>
      <c r="BX8"/>
      <c r="BY8"/>
      <c r="BZ8"/>
      <c r="CA8"/>
      <c r="CB8"/>
    </row>
    <row r="9" spans="1:80" s="24" customFormat="1" ht="99.9" customHeight="1">
      <c r="A9" s="37">
        <v>1503</v>
      </c>
      <c r="B9" s="11" t="s">
        <v>2476</v>
      </c>
      <c r="C9" s="179" t="s">
        <v>2477</v>
      </c>
      <c r="D9" s="411" t="s">
        <v>77</v>
      </c>
      <c r="E9" s="412"/>
      <c r="F9" s="412"/>
      <c r="G9" s="412"/>
      <c r="H9" s="351"/>
      <c r="I9" s="224" t="s">
        <v>75</v>
      </c>
      <c r="J9" s="37" t="s">
        <v>77</v>
      </c>
      <c r="K9" s="37" t="s">
        <v>77</v>
      </c>
      <c r="L9" s="175" t="s">
        <v>2463</v>
      </c>
      <c r="M9" s="37" t="s">
        <v>77</v>
      </c>
      <c r="N9" s="37" t="s">
        <v>75</v>
      </c>
      <c r="O9" s="25" t="s">
        <v>77</v>
      </c>
      <c r="P9" s="25" t="s">
        <v>75</v>
      </c>
      <c r="Q9" s="25" t="s">
        <v>77</v>
      </c>
      <c r="R9" s="25" t="s">
        <v>77</v>
      </c>
      <c r="S9" s="25" t="s">
        <v>77</v>
      </c>
      <c r="T9" s="25" t="s">
        <v>77</v>
      </c>
      <c r="U9" s="37" t="s">
        <v>77</v>
      </c>
      <c r="V9" s="52">
        <v>42186</v>
      </c>
      <c r="W9" s="25" t="s">
        <v>81</v>
      </c>
      <c r="X9" s="37" t="s">
        <v>2478</v>
      </c>
      <c r="Y9" s="37" t="s">
        <v>2479</v>
      </c>
      <c r="Z9" s="25" t="s">
        <v>83</v>
      </c>
      <c r="AA9" s="25" t="s">
        <v>2466</v>
      </c>
      <c r="AB9" s="25" t="s">
        <v>2467</v>
      </c>
      <c r="AC9" s="25" t="s">
        <v>85</v>
      </c>
      <c r="AD9" s="53">
        <v>20</v>
      </c>
      <c r="AE9" s="25" t="s">
        <v>86</v>
      </c>
      <c r="AF9" s="37" t="s">
        <v>2468</v>
      </c>
      <c r="AG9" s="25" t="s">
        <v>2469</v>
      </c>
      <c r="AH9" s="25" t="s">
        <v>136</v>
      </c>
      <c r="AI9" s="25" t="s">
        <v>89</v>
      </c>
      <c r="AJ9" s="25" t="s">
        <v>77</v>
      </c>
      <c r="AK9" s="25" t="s">
        <v>77</v>
      </c>
      <c r="AL9" s="25" t="s">
        <v>77</v>
      </c>
      <c r="AM9" s="25" t="s">
        <v>77</v>
      </c>
      <c r="AN9" s="25"/>
      <c r="AO9" s="25" t="s">
        <v>90</v>
      </c>
      <c r="AP9" s="25" t="s">
        <v>90</v>
      </c>
      <c r="AQ9" s="25" t="s">
        <v>91</v>
      </c>
      <c r="AR9" s="25" t="s">
        <v>92</v>
      </c>
      <c r="AS9" s="25" t="s">
        <v>77</v>
      </c>
      <c r="AT9" s="25" t="s">
        <v>77</v>
      </c>
      <c r="AU9" s="25" t="s">
        <v>77</v>
      </c>
      <c r="AV9" s="52">
        <v>37714</v>
      </c>
      <c r="AW9" s="25" t="s">
        <v>88</v>
      </c>
      <c r="AX9" s="25" t="s">
        <v>81</v>
      </c>
      <c r="AY9" s="25" t="s">
        <v>77</v>
      </c>
      <c r="AZ9" s="25" t="s">
        <v>77</v>
      </c>
      <c r="BA9" s="25" t="s">
        <v>75</v>
      </c>
      <c r="BB9" s="25" t="s">
        <v>77</v>
      </c>
      <c r="BC9" s="25" t="s">
        <v>93</v>
      </c>
      <c r="BD9" s="52">
        <v>37714</v>
      </c>
      <c r="BE9" s="25" t="s">
        <v>94</v>
      </c>
      <c r="BF9" s="54">
        <v>42233.830127314817</v>
      </c>
      <c r="BG9" s="25" t="s">
        <v>77</v>
      </c>
      <c r="BH9" s="25" t="s">
        <v>2470</v>
      </c>
      <c r="BI9" s="23" t="s">
        <v>2471</v>
      </c>
      <c r="BJ9"/>
      <c r="BK9"/>
      <c r="BL9"/>
      <c r="BM9"/>
      <c r="BN9"/>
      <c r="BO9"/>
      <c r="BP9"/>
      <c r="BQ9"/>
      <c r="BR9"/>
      <c r="BS9"/>
      <c r="BT9"/>
      <c r="BU9"/>
      <c r="BV9"/>
      <c r="BW9"/>
      <c r="BX9"/>
      <c r="BY9"/>
      <c r="BZ9"/>
      <c r="CA9"/>
      <c r="CB9"/>
    </row>
    <row r="10" spans="1:80" s="24" customFormat="1" ht="118.5" customHeight="1">
      <c r="A10" s="236">
        <v>1504</v>
      </c>
      <c r="B10" s="178" t="s">
        <v>2480</v>
      </c>
      <c r="C10" s="113" t="s">
        <v>2481</v>
      </c>
      <c r="D10" s="411" t="s">
        <v>77</v>
      </c>
      <c r="E10" s="412"/>
      <c r="F10" s="412"/>
      <c r="G10" s="412"/>
      <c r="H10" s="351"/>
      <c r="I10" s="224" t="s">
        <v>75</v>
      </c>
      <c r="J10" s="37" t="s">
        <v>77</v>
      </c>
      <c r="K10" s="37" t="s">
        <v>77</v>
      </c>
      <c r="L10" s="175" t="s">
        <v>2463</v>
      </c>
      <c r="M10" s="37" t="s">
        <v>77</v>
      </c>
      <c r="N10" s="37" t="s">
        <v>75</v>
      </c>
      <c r="O10" s="25" t="s">
        <v>77</v>
      </c>
      <c r="P10" s="25" t="s">
        <v>75</v>
      </c>
      <c r="Q10" s="25" t="s">
        <v>77</v>
      </c>
      <c r="R10" s="25" t="s">
        <v>77</v>
      </c>
      <c r="S10" s="25" t="s">
        <v>77</v>
      </c>
      <c r="T10" s="25" t="s">
        <v>77</v>
      </c>
      <c r="U10" s="37" t="s">
        <v>77</v>
      </c>
      <c r="V10" s="52">
        <v>42186</v>
      </c>
      <c r="W10" s="25" t="s">
        <v>81</v>
      </c>
      <c r="X10" s="37" t="s">
        <v>2482</v>
      </c>
      <c r="Y10" s="37" t="s">
        <v>2483</v>
      </c>
      <c r="Z10" s="25" t="s">
        <v>83</v>
      </c>
      <c r="AA10" s="25" t="s">
        <v>2466</v>
      </c>
      <c r="AB10" s="25" t="s">
        <v>2467</v>
      </c>
      <c r="AC10" s="25" t="s">
        <v>85</v>
      </c>
      <c r="AD10" s="53">
        <v>20</v>
      </c>
      <c r="AE10" s="25" t="s">
        <v>86</v>
      </c>
      <c r="AF10" s="37" t="s">
        <v>2468</v>
      </c>
      <c r="AG10" s="25" t="s">
        <v>2469</v>
      </c>
      <c r="AH10" s="25" t="s">
        <v>136</v>
      </c>
      <c r="AI10" s="25" t="s">
        <v>89</v>
      </c>
      <c r="AJ10" s="25" t="s">
        <v>77</v>
      </c>
      <c r="AK10" s="25" t="s">
        <v>77</v>
      </c>
      <c r="AL10" s="25" t="s">
        <v>77</v>
      </c>
      <c r="AM10" s="25" t="s">
        <v>77</v>
      </c>
      <c r="AN10" s="25"/>
      <c r="AO10" s="25" t="s">
        <v>228</v>
      </c>
      <c r="AP10" s="25" t="s">
        <v>90</v>
      </c>
      <c r="AQ10" s="25" t="s">
        <v>91</v>
      </c>
      <c r="AR10" s="25" t="s">
        <v>92</v>
      </c>
      <c r="AS10" s="25" t="s">
        <v>77</v>
      </c>
      <c r="AT10" s="25" t="s">
        <v>77</v>
      </c>
      <c r="AU10" s="25" t="s">
        <v>77</v>
      </c>
      <c r="AV10" s="52">
        <v>37714</v>
      </c>
      <c r="AW10" s="25" t="s">
        <v>88</v>
      </c>
      <c r="AX10" s="25" t="s">
        <v>81</v>
      </c>
      <c r="AY10" s="25" t="s">
        <v>77</v>
      </c>
      <c r="AZ10" s="25" t="s">
        <v>77</v>
      </c>
      <c r="BA10" s="25" t="s">
        <v>75</v>
      </c>
      <c r="BB10" s="25" t="s">
        <v>77</v>
      </c>
      <c r="BC10" s="25" t="s">
        <v>93</v>
      </c>
      <c r="BD10" s="52">
        <v>37714</v>
      </c>
      <c r="BE10" s="25" t="s">
        <v>94</v>
      </c>
      <c r="BF10" s="54">
        <v>42233.830138888887</v>
      </c>
      <c r="BG10" s="25" t="s">
        <v>77</v>
      </c>
      <c r="BH10" s="25" t="s">
        <v>2470</v>
      </c>
      <c r="BI10" s="23" t="s">
        <v>2471</v>
      </c>
      <c r="BJ10"/>
      <c r="BK10"/>
      <c r="BL10"/>
      <c r="BM10"/>
      <c r="BN10"/>
      <c r="BO10"/>
      <c r="BP10"/>
      <c r="BQ10"/>
      <c r="BR10"/>
      <c r="BS10"/>
      <c r="BT10"/>
      <c r="BU10"/>
      <c r="BV10"/>
      <c r="BW10"/>
      <c r="BX10"/>
      <c r="BY10"/>
      <c r="BZ10"/>
      <c r="CA10"/>
      <c r="CB10"/>
    </row>
    <row r="11" spans="1:80" s="24" customFormat="1" ht="99.9" customHeight="1">
      <c r="A11" s="37">
        <v>1505</v>
      </c>
      <c r="B11" s="11" t="s">
        <v>2484</v>
      </c>
      <c r="C11" s="179" t="s">
        <v>2485</v>
      </c>
      <c r="D11" s="411" t="s">
        <v>77</v>
      </c>
      <c r="E11" s="412"/>
      <c r="F11" s="412"/>
      <c r="G11" s="412"/>
      <c r="H11" s="351"/>
      <c r="I11" s="224" t="s">
        <v>75</v>
      </c>
      <c r="J11" s="37" t="s">
        <v>77</v>
      </c>
      <c r="K11" s="37" t="s">
        <v>77</v>
      </c>
      <c r="L11" s="175" t="s">
        <v>2463</v>
      </c>
      <c r="M11" s="37" t="s">
        <v>77</v>
      </c>
      <c r="N11" s="37" t="s">
        <v>75</v>
      </c>
      <c r="O11" s="25" t="s">
        <v>77</v>
      </c>
      <c r="P11" s="25" t="s">
        <v>75</v>
      </c>
      <c r="Q11" s="25" t="s">
        <v>77</v>
      </c>
      <c r="R11" s="25" t="s">
        <v>77</v>
      </c>
      <c r="S11" s="25" t="s">
        <v>77</v>
      </c>
      <c r="T11" s="25" t="s">
        <v>77</v>
      </c>
      <c r="U11" s="37" t="s">
        <v>77</v>
      </c>
      <c r="V11" s="52">
        <v>42186</v>
      </c>
      <c r="W11" s="25" t="s">
        <v>81</v>
      </c>
      <c r="X11" s="37" t="s">
        <v>2486</v>
      </c>
      <c r="Y11" s="37" t="s">
        <v>2487</v>
      </c>
      <c r="Z11" s="25" t="s">
        <v>83</v>
      </c>
      <c r="AA11" s="25" t="s">
        <v>2466</v>
      </c>
      <c r="AB11" s="25" t="s">
        <v>2467</v>
      </c>
      <c r="AC11" s="25" t="s">
        <v>85</v>
      </c>
      <c r="AD11" s="53">
        <v>20</v>
      </c>
      <c r="AE11" s="25" t="s">
        <v>86</v>
      </c>
      <c r="AF11" s="37" t="s">
        <v>2468</v>
      </c>
      <c r="AG11" s="25" t="s">
        <v>2469</v>
      </c>
      <c r="AH11" s="25" t="s">
        <v>136</v>
      </c>
      <c r="AI11" s="25" t="s">
        <v>89</v>
      </c>
      <c r="AJ11" s="25" t="s">
        <v>77</v>
      </c>
      <c r="AK11" s="25" t="s">
        <v>77</v>
      </c>
      <c r="AL11" s="25" t="s">
        <v>77</v>
      </c>
      <c r="AM11" s="25" t="s">
        <v>77</v>
      </c>
      <c r="AN11" s="25"/>
      <c r="AO11" s="25" t="s">
        <v>228</v>
      </c>
      <c r="AP11" s="25" t="s">
        <v>90</v>
      </c>
      <c r="AQ11" s="25" t="s">
        <v>91</v>
      </c>
      <c r="AR11" s="25" t="s">
        <v>92</v>
      </c>
      <c r="AS11" s="25" t="s">
        <v>77</v>
      </c>
      <c r="AT11" s="25" t="s">
        <v>77</v>
      </c>
      <c r="AU11" s="25" t="s">
        <v>77</v>
      </c>
      <c r="AV11" s="52">
        <v>37714</v>
      </c>
      <c r="AW11" s="25" t="s">
        <v>88</v>
      </c>
      <c r="AX11" s="25" t="s">
        <v>81</v>
      </c>
      <c r="AY11" s="25" t="s">
        <v>77</v>
      </c>
      <c r="AZ11" s="25" t="s">
        <v>77</v>
      </c>
      <c r="BA11" s="25" t="s">
        <v>75</v>
      </c>
      <c r="BB11" s="25" t="s">
        <v>77</v>
      </c>
      <c r="BC11" s="25" t="s">
        <v>93</v>
      </c>
      <c r="BD11" s="52">
        <v>37714</v>
      </c>
      <c r="BE11" s="25" t="s">
        <v>94</v>
      </c>
      <c r="BF11" s="54">
        <v>42233.830138888887</v>
      </c>
      <c r="BG11" s="25" t="s">
        <v>77</v>
      </c>
      <c r="BH11" s="25" t="s">
        <v>2470</v>
      </c>
      <c r="BI11" s="23" t="s">
        <v>2471</v>
      </c>
      <c r="BJ11"/>
      <c r="BK11"/>
      <c r="BL11"/>
      <c r="BM11"/>
      <c r="BN11"/>
      <c r="BO11"/>
      <c r="BP11"/>
      <c r="BQ11"/>
      <c r="BR11"/>
      <c r="BS11"/>
      <c r="BT11"/>
      <c r="BU11"/>
      <c r="BV11"/>
      <c r="BW11"/>
      <c r="BX11"/>
      <c r="BY11"/>
      <c r="BZ11"/>
      <c r="CA11"/>
      <c r="CB11"/>
    </row>
    <row r="12" spans="1:80" s="24" customFormat="1" ht="99.9" customHeight="1">
      <c r="A12" s="37">
        <v>1506</v>
      </c>
      <c r="B12" s="11" t="s">
        <v>2488</v>
      </c>
      <c r="C12" s="113" t="s">
        <v>2489</v>
      </c>
      <c r="D12" s="411" t="s">
        <v>77</v>
      </c>
      <c r="E12" s="412"/>
      <c r="F12" s="412"/>
      <c r="G12" s="412"/>
      <c r="H12" s="351"/>
      <c r="I12" s="224" t="s">
        <v>75</v>
      </c>
      <c r="J12" s="37" t="s">
        <v>77</v>
      </c>
      <c r="K12" s="37" t="s">
        <v>77</v>
      </c>
      <c r="L12" s="175" t="s">
        <v>2463</v>
      </c>
      <c r="M12" s="37" t="s">
        <v>77</v>
      </c>
      <c r="N12" s="37" t="s">
        <v>75</v>
      </c>
      <c r="O12" s="25" t="s">
        <v>77</v>
      </c>
      <c r="P12" s="25" t="s">
        <v>75</v>
      </c>
      <c r="Q12" s="25" t="s">
        <v>77</v>
      </c>
      <c r="R12" s="25" t="s">
        <v>77</v>
      </c>
      <c r="S12" s="25" t="s">
        <v>77</v>
      </c>
      <c r="T12" s="25" t="s">
        <v>77</v>
      </c>
      <c r="U12" s="37" t="s">
        <v>77</v>
      </c>
      <c r="V12" s="52">
        <v>42186</v>
      </c>
      <c r="W12" s="25" t="s">
        <v>81</v>
      </c>
      <c r="X12" s="37" t="s">
        <v>2490</v>
      </c>
      <c r="Y12" s="37" t="s">
        <v>2491</v>
      </c>
      <c r="Z12" s="25" t="s">
        <v>83</v>
      </c>
      <c r="AA12" s="25" t="s">
        <v>2466</v>
      </c>
      <c r="AB12" s="25" t="s">
        <v>2467</v>
      </c>
      <c r="AC12" s="25" t="s">
        <v>85</v>
      </c>
      <c r="AD12" s="53">
        <v>20</v>
      </c>
      <c r="AE12" s="25" t="s">
        <v>86</v>
      </c>
      <c r="AF12" s="37" t="s">
        <v>2468</v>
      </c>
      <c r="AG12" s="25" t="s">
        <v>2469</v>
      </c>
      <c r="AH12" s="25" t="s">
        <v>136</v>
      </c>
      <c r="AI12" s="25" t="s">
        <v>89</v>
      </c>
      <c r="AJ12" s="25" t="s">
        <v>77</v>
      </c>
      <c r="AK12" s="25" t="s">
        <v>77</v>
      </c>
      <c r="AL12" s="25" t="s">
        <v>77</v>
      </c>
      <c r="AM12" s="25" t="s">
        <v>77</v>
      </c>
      <c r="AN12" s="25"/>
      <c r="AO12" s="25" t="s">
        <v>228</v>
      </c>
      <c r="AP12" s="25" t="s">
        <v>90</v>
      </c>
      <c r="AQ12" s="25" t="s">
        <v>91</v>
      </c>
      <c r="AR12" s="25" t="s">
        <v>92</v>
      </c>
      <c r="AS12" s="25" t="s">
        <v>77</v>
      </c>
      <c r="AT12" s="25" t="s">
        <v>77</v>
      </c>
      <c r="AU12" s="25" t="s">
        <v>77</v>
      </c>
      <c r="AV12" s="52">
        <v>37714</v>
      </c>
      <c r="AW12" s="25" t="s">
        <v>88</v>
      </c>
      <c r="AX12" s="25" t="s">
        <v>81</v>
      </c>
      <c r="AY12" s="25" t="s">
        <v>77</v>
      </c>
      <c r="AZ12" s="25" t="s">
        <v>77</v>
      </c>
      <c r="BA12" s="25" t="s">
        <v>75</v>
      </c>
      <c r="BB12" s="25" t="s">
        <v>77</v>
      </c>
      <c r="BC12" s="25" t="s">
        <v>93</v>
      </c>
      <c r="BD12" s="52">
        <v>37714</v>
      </c>
      <c r="BE12" s="25" t="s">
        <v>94</v>
      </c>
      <c r="BF12" s="54">
        <v>42233.830138888887</v>
      </c>
      <c r="BG12" s="25" t="s">
        <v>77</v>
      </c>
      <c r="BH12" s="25" t="s">
        <v>2470</v>
      </c>
      <c r="BI12" s="23" t="s">
        <v>2471</v>
      </c>
      <c r="BJ12"/>
      <c r="BK12"/>
      <c r="BL12"/>
      <c r="BM12"/>
      <c r="BN12"/>
      <c r="BO12"/>
      <c r="BP12"/>
      <c r="BQ12"/>
      <c r="BR12"/>
      <c r="BS12"/>
      <c r="BT12"/>
      <c r="BU12"/>
      <c r="BV12"/>
      <c r="BW12"/>
      <c r="BX12"/>
      <c r="BY12"/>
      <c r="BZ12"/>
      <c r="CA12"/>
      <c r="CB12"/>
    </row>
    <row r="13" spans="1:80" s="24" customFormat="1" ht="99.9" customHeight="1">
      <c r="A13" s="37">
        <v>1507</v>
      </c>
      <c r="B13" s="178" t="s">
        <v>2492</v>
      </c>
      <c r="C13" s="179" t="s">
        <v>2493</v>
      </c>
      <c r="D13" s="411" t="s">
        <v>77</v>
      </c>
      <c r="E13" s="412"/>
      <c r="F13" s="412"/>
      <c r="G13" s="412"/>
      <c r="H13" s="351"/>
      <c r="I13" s="224" t="s">
        <v>75</v>
      </c>
      <c r="J13" s="37" t="s">
        <v>77</v>
      </c>
      <c r="K13" s="37" t="s">
        <v>77</v>
      </c>
      <c r="L13" s="175" t="s">
        <v>2463</v>
      </c>
      <c r="M13" s="37" t="s">
        <v>77</v>
      </c>
      <c r="N13" s="37" t="s">
        <v>75</v>
      </c>
      <c r="O13" s="25" t="s">
        <v>77</v>
      </c>
      <c r="P13" s="25" t="s">
        <v>75</v>
      </c>
      <c r="Q13" s="25" t="s">
        <v>77</v>
      </c>
      <c r="R13" s="25" t="s">
        <v>77</v>
      </c>
      <c r="S13" s="25" t="s">
        <v>77</v>
      </c>
      <c r="T13" s="25" t="s">
        <v>77</v>
      </c>
      <c r="U13" s="37" t="s">
        <v>77</v>
      </c>
      <c r="V13" s="52">
        <v>42186</v>
      </c>
      <c r="W13" s="25" t="s">
        <v>81</v>
      </c>
      <c r="X13" s="37" t="s">
        <v>2494</v>
      </c>
      <c r="Y13" s="37" t="s">
        <v>2495</v>
      </c>
      <c r="Z13" s="25" t="s">
        <v>83</v>
      </c>
      <c r="AA13" s="25" t="s">
        <v>2466</v>
      </c>
      <c r="AB13" s="25" t="s">
        <v>2467</v>
      </c>
      <c r="AC13" s="25" t="s">
        <v>85</v>
      </c>
      <c r="AD13" s="53">
        <v>20</v>
      </c>
      <c r="AE13" s="25" t="s">
        <v>86</v>
      </c>
      <c r="AF13" s="37" t="s">
        <v>2468</v>
      </c>
      <c r="AG13" s="25" t="s">
        <v>2496</v>
      </c>
      <c r="AH13" s="25" t="s">
        <v>136</v>
      </c>
      <c r="AI13" s="25" t="s">
        <v>89</v>
      </c>
      <c r="AJ13" s="25" t="s">
        <v>77</v>
      </c>
      <c r="AK13" s="25" t="s">
        <v>77</v>
      </c>
      <c r="AL13" s="25" t="s">
        <v>77</v>
      </c>
      <c r="AM13" s="25" t="s">
        <v>77</v>
      </c>
      <c r="AN13" s="25"/>
      <c r="AO13" s="25" t="s">
        <v>228</v>
      </c>
      <c r="AP13" s="25" t="s">
        <v>90</v>
      </c>
      <c r="AQ13" s="25" t="s">
        <v>91</v>
      </c>
      <c r="AR13" s="25" t="s">
        <v>92</v>
      </c>
      <c r="AS13" s="25" t="s">
        <v>77</v>
      </c>
      <c r="AT13" s="25" t="s">
        <v>77</v>
      </c>
      <c r="AU13" s="25" t="s">
        <v>77</v>
      </c>
      <c r="AV13" s="52">
        <v>37714</v>
      </c>
      <c r="AW13" s="25" t="s">
        <v>88</v>
      </c>
      <c r="AX13" s="25" t="s">
        <v>81</v>
      </c>
      <c r="AY13" s="25" t="s">
        <v>77</v>
      </c>
      <c r="AZ13" s="25" t="s">
        <v>77</v>
      </c>
      <c r="BA13" s="25" t="s">
        <v>75</v>
      </c>
      <c r="BB13" s="25" t="s">
        <v>77</v>
      </c>
      <c r="BC13" s="25" t="s">
        <v>93</v>
      </c>
      <c r="BD13" s="52">
        <v>37714</v>
      </c>
      <c r="BE13" s="25" t="s">
        <v>94</v>
      </c>
      <c r="BF13" s="54">
        <v>42233.830138888887</v>
      </c>
      <c r="BG13" s="25" t="s">
        <v>77</v>
      </c>
      <c r="BH13" s="25" t="s">
        <v>2470</v>
      </c>
      <c r="BI13" s="23" t="s">
        <v>2471</v>
      </c>
      <c r="BJ13"/>
      <c r="BK13"/>
      <c r="BL13"/>
      <c r="BM13"/>
      <c r="BN13"/>
      <c r="BO13"/>
      <c r="BP13"/>
      <c r="BQ13"/>
      <c r="BR13"/>
      <c r="BS13"/>
      <c r="BT13"/>
      <c r="BU13"/>
      <c r="BV13"/>
      <c r="BW13"/>
      <c r="BX13"/>
      <c r="BY13"/>
      <c r="BZ13"/>
      <c r="CA13"/>
      <c r="CB13"/>
    </row>
    <row r="14" spans="1:80" s="24" customFormat="1" ht="99.9" customHeight="1">
      <c r="A14" s="37">
        <v>1508</v>
      </c>
      <c r="B14" s="178" t="s">
        <v>2497</v>
      </c>
      <c r="C14" s="179" t="s">
        <v>2498</v>
      </c>
      <c r="D14" s="411" t="s">
        <v>77</v>
      </c>
      <c r="E14" s="412"/>
      <c r="F14" s="412"/>
      <c r="G14" s="412"/>
      <c r="H14" s="351"/>
      <c r="I14" s="224" t="s">
        <v>75</v>
      </c>
      <c r="J14" s="37" t="s">
        <v>77</v>
      </c>
      <c r="K14" s="37" t="s">
        <v>77</v>
      </c>
      <c r="L14" s="175" t="s">
        <v>2463</v>
      </c>
      <c r="M14" s="37" t="s">
        <v>77</v>
      </c>
      <c r="N14" s="37" t="s">
        <v>75</v>
      </c>
      <c r="O14" s="25" t="s">
        <v>77</v>
      </c>
      <c r="P14" s="25" t="s">
        <v>75</v>
      </c>
      <c r="Q14" s="25" t="s">
        <v>77</v>
      </c>
      <c r="R14" s="25" t="s">
        <v>77</v>
      </c>
      <c r="S14" s="25" t="s">
        <v>77</v>
      </c>
      <c r="T14" s="25" t="s">
        <v>77</v>
      </c>
      <c r="U14" s="37" t="s">
        <v>77</v>
      </c>
      <c r="V14" s="52">
        <v>42339</v>
      </c>
      <c r="W14" s="25" t="s">
        <v>81</v>
      </c>
      <c r="X14" s="37" t="s">
        <v>2499</v>
      </c>
      <c r="Y14" s="37" t="s">
        <v>2500</v>
      </c>
      <c r="Z14" s="25" t="s">
        <v>83</v>
      </c>
      <c r="AA14" s="25" t="s">
        <v>2466</v>
      </c>
      <c r="AB14" s="25" t="s">
        <v>2467</v>
      </c>
      <c r="AC14" s="25" t="s">
        <v>85</v>
      </c>
      <c r="AD14" s="53">
        <v>40</v>
      </c>
      <c r="AE14" s="25" t="s">
        <v>86</v>
      </c>
      <c r="AF14" s="37" t="s">
        <v>2468</v>
      </c>
      <c r="AG14" s="25" t="s">
        <v>2469</v>
      </c>
      <c r="AH14" s="25" t="s">
        <v>136</v>
      </c>
      <c r="AI14" s="25" t="s">
        <v>89</v>
      </c>
      <c r="AJ14" s="25" t="s">
        <v>77</v>
      </c>
      <c r="AK14" s="25" t="s">
        <v>77</v>
      </c>
      <c r="AL14" s="25" t="s">
        <v>77</v>
      </c>
      <c r="AM14" s="25" t="s">
        <v>77</v>
      </c>
      <c r="AN14" s="25"/>
      <c r="AO14" s="25" t="s">
        <v>228</v>
      </c>
      <c r="AP14" s="25" t="s">
        <v>90</v>
      </c>
      <c r="AQ14" s="25" t="s">
        <v>91</v>
      </c>
      <c r="AR14" s="25" t="s">
        <v>92</v>
      </c>
      <c r="AS14" s="25" t="s">
        <v>77</v>
      </c>
      <c r="AT14" s="25" t="s">
        <v>77</v>
      </c>
      <c r="AU14" s="25" t="s">
        <v>77</v>
      </c>
      <c r="AV14" s="52">
        <v>37714</v>
      </c>
      <c r="AW14" s="25" t="s">
        <v>88</v>
      </c>
      <c r="AX14" s="25" t="s">
        <v>81</v>
      </c>
      <c r="AY14" s="25" t="s">
        <v>77</v>
      </c>
      <c r="AZ14" s="25" t="s">
        <v>77</v>
      </c>
      <c r="BA14" s="25" t="s">
        <v>75</v>
      </c>
      <c r="BB14" s="25" t="s">
        <v>77</v>
      </c>
      <c r="BC14" s="25" t="s">
        <v>93</v>
      </c>
      <c r="BD14" s="52">
        <v>37714</v>
      </c>
      <c r="BE14" s="25" t="s">
        <v>171</v>
      </c>
      <c r="BF14" s="54">
        <v>42566.446597222224</v>
      </c>
      <c r="BG14" s="25" t="s">
        <v>77</v>
      </c>
      <c r="BH14" s="25" t="s">
        <v>2470</v>
      </c>
      <c r="BI14" s="23" t="s">
        <v>2471</v>
      </c>
      <c r="BJ14"/>
      <c r="BK14"/>
      <c r="BL14"/>
      <c r="BM14"/>
      <c r="BN14"/>
      <c r="BO14"/>
      <c r="BP14"/>
      <c r="BQ14"/>
      <c r="BR14"/>
      <c r="BS14"/>
      <c r="BT14"/>
      <c r="BU14"/>
      <c r="BV14"/>
      <c r="BW14"/>
      <c r="BX14"/>
      <c r="BY14"/>
      <c r="BZ14"/>
      <c r="CA14"/>
      <c r="CB14"/>
    </row>
    <row r="15" spans="1:80" ht="72" customHeight="1">
      <c r="A15" s="440" t="s">
        <v>2501</v>
      </c>
      <c r="B15" s="440"/>
      <c r="C15" s="440"/>
      <c r="D15" s="440"/>
      <c r="E15" s="440"/>
      <c r="F15" s="440"/>
      <c r="G15" s="440"/>
      <c r="H15" s="440"/>
      <c r="I15" s="440"/>
      <c r="J15" s="440"/>
    </row>
    <row r="16" spans="1:80" ht="17.5">
      <c r="A16" s="204"/>
      <c r="B16" s="204"/>
      <c r="C16" s="204"/>
      <c r="D16" s="204"/>
      <c r="E16" s="204"/>
      <c r="F16" s="204"/>
      <c r="G16" s="204"/>
      <c r="H16" s="204"/>
      <c r="I16" s="204"/>
      <c r="J16" s="204"/>
    </row>
    <row r="17" spans="1:10" ht="17.5">
      <c r="A17" s="204"/>
      <c r="B17" s="204"/>
      <c r="C17" s="204"/>
      <c r="D17" s="204"/>
      <c r="E17" s="204"/>
      <c r="F17" s="204"/>
      <c r="G17" s="204"/>
      <c r="H17" s="204"/>
      <c r="I17" s="204"/>
      <c r="J17" s="204"/>
    </row>
  </sheetData>
  <autoFilter ref="A5:BI5" xr:uid="{00000000-0009-0000-0000-000005000000}"/>
  <mergeCells count="20">
    <mergeCell ref="D8:H8"/>
    <mergeCell ref="D9:H9"/>
    <mergeCell ref="D10:H10"/>
    <mergeCell ref="D11:H11"/>
    <mergeCell ref="A15:J15"/>
    <mergeCell ref="D12:H12"/>
    <mergeCell ref="D13:H13"/>
    <mergeCell ref="D14:H14"/>
    <mergeCell ref="A6:C6"/>
    <mergeCell ref="D7:H7"/>
    <mergeCell ref="A1:BI1"/>
    <mergeCell ref="A4:C4"/>
    <mergeCell ref="E4:F4"/>
    <mergeCell ref="J4:L4"/>
    <mergeCell ref="M4:N4"/>
    <mergeCell ref="O4:P4"/>
    <mergeCell ref="Q4:T4"/>
    <mergeCell ref="V4:BI4"/>
    <mergeCell ref="A2:B2"/>
    <mergeCell ref="A3:B3"/>
  </mergeCells>
  <hyperlinks>
    <hyperlink ref="L7" r:id="rId1" xr:uid="{00000000-0004-0000-0500-000000000000}"/>
    <hyperlink ref="L8:L14" r:id="rId2" display="Please Refer to Student Retirement APS" xr:uid="{00000000-0004-0000-0500-000001000000}"/>
    <hyperlink ref="U5" r:id="rId3" display="Family Medical Leave Act" xr:uid="{00000000-0004-0000-0500-000002000000}"/>
  </hyperlinks>
  <pageMargins left="0.7" right="0.7" top="0.75" bottom="0.75" header="0.3" footer="0.3"/>
  <pageSetup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CFB87C"/>
    <pageSetUpPr fitToPage="1"/>
  </sheetPr>
  <dimension ref="A1:BO68"/>
  <sheetViews>
    <sheetView zoomScale="80" zoomScaleNormal="80" workbookViewId="0">
      <pane ySplit="5" topLeftCell="A6" activePane="bottomLeft" state="frozen"/>
      <selection pane="bottomLeft" activeCell="D8" sqref="D8:M8"/>
    </sheetView>
  </sheetViews>
  <sheetFormatPr defaultColWidth="9" defaultRowHeight="11"/>
  <cols>
    <col min="1" max="1" width="9.5" style="3" customWidth="1"/>
    <col min="2" max="2" width="16" style="2" bestFit="1" customWidth="1"/>
    <col min="3" max="3" width="92.4140625" style="7" customWidth="1"/>
    <col min="4" max="4" width="6.1640625" style="1" bestFit="1" customWidth="1"/>
    <col min="5" max="5" width="15.5" style="2" customWidth="1"/>
    <col min="6" max="6" width="1.1640625" style="2" hidden="1" customWidth="1"/>
    <col min="7" max="7" width="2.9140625" style="2" hidden="1" customWidth="1"/>
    <col min="8" max="8" width="8.4140625" style="2" hidden="1" customWidth="1"/>
    <col min="9" max="9" width="9.9140625" style="2" hidden="1" customWidth="1"/>
    <col min="10" max="10" width="10.5" style="2" customWidth="1"/>
    <col min="11" max="11" width="13.08203125" style="2" customWidth="1"/>
    <col min="12" max="12" width="11.9140625" style="2" customWidth="1"/>
    <col min="13" max="13" width="15.08203125" style="2" customWidth="1"/>
    <col min="14" max="14" width="21.9140625" style="2" customWidth="1"/>
    <col min="15" max="15" width="7.1640625" style="2" bestFit="1" customWidth="1"/>
    <col min="16" max="16" width="6.58203125" style="2" bestFit="1" customWidth="1"/>
    <col min="17" max="17" width="15.08203125" style="2" customWidth="1"/>
    <col min="18" max="18" width="12.08203125" style="2" customWidth="1"/>
    <col min="19" max="19" width="14.5" style="2" customWidth="1"/>
    <col min="20" max="21" width="19" style="2" customWidth="1"/>
    <col min="22" max="22" width="9.5" style="2" customWidth="1"/>
    <col min="23" max="23" width="9.9140625" style="2" customWidth="1"/>
    <col min="24" max="24" width="18.5" style="2" customWidth="1"/>
    <col min="25" max="25" width="9.4140625" style="2" hidden="1" customWidth="1"/>
    <col min="26" max="26" width="6.58203125" style="2" hidden="1" customWidth="1"/>
    <col min="27" max="27" width="9.9140625" style="2" hidden="1" customWidth="1"/>
    <col min="28" max="32" width="0" style="2" hidden="1" customWidth="1"/>
    <col min="33" max="33" width="9.08203125" style="2" bestFit="1" customWidth="1"/>
    <col min="34" max="34" width="0" style="2" hidden="1" customWidth="1"/>
    <col min="35" max="35" width="9" style="2"/>
    <col min="36" max="36" width="0" style="2" hidden="1" customWidth="1"/>
    <col min="37" max="37" width="9" style="2"/>
    <col min="38" max="38" width="11.1640625" style="2" customWidth="1"/>
    <col min="39" max="39" width="9" style="2"/>
    <col min="40" max="50" width="0" style="2" hidden="1" customWidth="1"/>
    <col min="51" max="51" width="9.9140625" style="2" hidden="1" customWidth="1"/>
    <col min="52" max="58" width="0" style="2" hidden="1" customWidth="1"/>
    <col min="59" max="59" width="9.9140625" style="2" hidden="1" customWidth="1"/>
    <col min="60" max="60" width="0" style="2" hidden="1" customWidth="1"/>
    <col min="61" max="61" width="15.9140625" style="2" hidden="1" customWidth="1"/>
    <col min="62" max="62" width="0" style="2" hidden="1" customWidth="1"/>
    <col min="63" max="16384" width="9" style="2"/>
  </cols>
  <sheetData>
    <row r="1" spans="1:67" ht="84.75" customHeight="1">
      <c r="A1" s="370" t="s">
        <v>2502</v>
      </c>
      <c r="B1" s="370"/>
      <c r="C1" s="370"/>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row>
    <row r="2" spans="1:67" ht="18" customHeight="1">
      <c r="A2" s="353" t="s">
        <v>2829</v>
      </c>
      <c r="B2" s="354"/>
      <c r="C2" s="83"/>
      <c r="D2" s="442"/>
      <c r="E2" s="442"/>
      <c r="F2" s="442"/>
      <c r="G2" s="442"/>
      <c r="H2" s="442"/>
      <c r="I2" s="442"/>
      <c r="J2" s="442"/>
      <c r="K2" s="442"/>
      <c r="L2" s="442"/>
      <c r="M2" s="442"/>
      <c r="N2" s="442"/>
      <c r="O2" s="442"/>
      <c r="P2" s="442"/>
      <c r="Q2" s="442"/>
      <c r="R2" s="442"/>
      <c r="S2" s="442"/>
      <c r="T2" s="442"/>
      <c r="U2" s="442"/>
      <c r="V2" s="442"/>
      <c r="W2" s="442"/>
      <c r="X2" s="442"/>
      <c r="Y2" s="442"/>
      <c r="Z2" s="442"/>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row>
    <row r="3" spans="1:67" ht="18.649999999999999" customHeight="1" thickBot="1">
      <c r="A3" s="432" t="s">
        <v>2830</v>
      </c>
      <c r="B3" s="432"/>
      <c r="C3" s="83"/>
      <c r="D3" s="442"/>
      <c r="E3" s="442"/>
      <c r="F3" s="442"/>
      <c r="G3" s="442"/>
      <c r="H3" s="442"/>
      <c r="I3" s="442"/>
      <c r="J3" s="442"/>
      <c r="K3" s="442"/>
      <c r="L3" s="442"/>
      <c r="M3" s="442"/>
      <c r="N3" s="442"/>
      <c r="O3" s="442"/>
      <c r="P3" s="442"/>
      <c r="Q3" s="442"/>
      <c r="R3" s="442"/>
      <c r="S3" s="442"/>
      <c r="T3" s="442"/>
      <c r="U3" s="442"/>
      <c r="V3" s="442"/>
      <c r="W3" s="442"/>
      <c r="X3" s="442"/>
      <c r="Y3" s="442"/>
      <c r="Z3" s="442"/>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row>
    <row r="4" spans="1:67" s="8" customFormat="1" ht="84">
      <c r="A4" s="358" t="s">
        <v>1</v>
      </c>
      <c r="B4" s="358"/>
      <c r="C4" s="358"/>
      <c r="D4" s="455" t="s">
        <v>2409</v>
      </c>
      <c r="E4" s="456"/>
      <c r="F4" s="456"/>
      <c r="G4" s="456"/>
      <c r="H4" s="456"/>
      <c r="I4" s="457"/>
      <c r="J4" s="359" t="s">
        <v>1227</v>
      </c>
      <c r="K4" s="359"/>
      <c r="L4" s="227" t="s">
        <v>2377</v>
      </c>
      <c r="M4" s="226" t="s">
        <v>2763</v>
      </c>
      <c r="N4" s="227" t="s">
        <v>5</v>
      </c>
      <c r="O4" s="359" t="s">
        <v>6</v>
      </c>
      <c r="P4" s="359"/>
      <c r="Q4" s="359"/>
      <c r="R4" s="359" t="s">
        <v>7</v>
      </c>
      <c r="S4" s="359"/>
      <c r="T4" s="377" t="s">
        <v>8</v>
      </c>
      <c r="U4" s="378"/>
      <c r="V4" s="377" t="s">
        <v>9</v>
      </c>
      <c r="W4" s="438"/>
      <c r="X4" s="227" t="s">
        <v>10</v>
      </c>
      <c r="Y4" s="452" t="s">
        <v>11</v>
      </c>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c r="AX4" s="453"/>
      <c r="AY4" s="453"/>
      <c r="AZ4" s="453"/>
      <c r="BA4" s="453"/>
      <c r="BB4" s="453"/>
      <c r="BC4" s="453"/>
      <c r="BD4" s="453"/>
      <c r="BE4" s="453"/>
      <c r="BF4" s="453"/>
      <c r="BG4" s="453"/>
      <c r="BH4" s="453"/>
      <c r="BI4" s="453"/>
      <c r="BJ4" s="453"/>
      <c r="BK4" s="453"/>
      <c r="BL4" s="454"/>
      <c r="BM4" s="2"/>
      <c r="BN4" s="2"/>
      <c r="BO4" s="2"/>
    </row>
    <row r="5" spans="1:67" s="72" customFormat="1" ht="63">
      <c r="A5" s="243" t="s">
        <v>12</v>
      </c>
      <c r="B5" s="243" t="s">
        <v>13</v>
      </c>
      <c r="C5" s="243" t="s">
        <v>14</v>
      </c>
      <c r="D5" s="443" t="s">
        <v>15</v>
      </c>
      <c r="E5" s="443"/>
      <c r="F5" s="443"/>
      <c r="G5" s="443"/>
      <c r="H5" s="443"/>
      <c r="I5" s="443"/>
      <c r="J5" s="243" t="s">
        <v>16</v>
      </c>
      <c r="K5" s="243" t="s">
        <v>17</v>
      </c>
      <c r="L5" s="246" t="s">
        <v>18</v>
      </c>
      <c r="M5" s="165" t="s">
        <v>19</v>
      </c>
      <c r="N5" s="246" t="s">
        <v>20</v>
      </c>
      <c r="O5" s="246" t="s">
        <v>1231</v>
      </c>
      <c r="P5" s="246" t="s">
        <v>1232</v>
      </c>
      <c r="Q5" s="243" t="s">
        <v>2455</v>
      </c>
      <c r="R5" s="243" t="s">
        <v>2411</v>
      </c>
      <c r="S5" s="243" t="s">
        <v>2412</v>
      </c>
      <c r="T5" s="243" t="s">
        <v>26</v>
      </c>
      <c r="U5" s="243" t="s">
        <v>27</v>
      </c>
      <c r="V5" s="246" t="s">
        <v>314</v>
      </c>
      <c r="W5" s="246" t="s">
        <v>315</v>
      </c>
      <c r="X5" s="176" t="s">
        <v>32</v>
      </c>
      <c r="Y5" s="67" t="s">
        <v>33</v>
      </c>
      <c r="Z5" s="67" t="s">
        <v>34</v>
      </c>
      <c r="AA5" s="67" t="s">
        <v>35</v>
      </c>
      <c r="AB5" s="67" t="s">
        <v>36</v>
      </c>
      <c r="AC5" s="67" t="s">
        <v>37</v>
      </c>
      <c r="AD5" s="67" t="s">
        <v>38</v>
      </c>
      <c r="AE5" s="67" t="s">
        <v>39</v>
      </c>
      <c r="AF5" s="67" t="s">
        <v>40</v>
      </c>
      <c r="AG5" s="67" t="s">
        <v>41</v>
      </c>
      <c r="AH5" s="67" t="s">
        <v>42</v>
      </c>
      <c r="AI5" s="67" t="s">
        <v>43</v>
      </c>
      <c r="AJ5" s="67" t="s">
        <v>2381</v>
      </c>
      <c r="AK5" s="67" t="s">
        <v>44</v>
      </c>
      <c r="AL5" s="67" t="s">
        <v>45</v>
      </c>
      <c r="AM5" s="67" t="s">
        <v>46</v>
      </c>
      <c r="AN5" s="67" t="s">
        <v>47</v>
      </c>
      <c r="AO5" s="67" t="s">
        <v>48</v>
      </c>
      <c r="AP5" s="67" t="s">
        <v>49</v>
      </c>
      <c r="AQ5" s="67" t="s">
        <v>50</v>
      </c>
      <c r="AR5" s="67" t="s">
        <v>52</v>
      </c>
      <c r="AS5" s="67" t="s">
        <v>53</v>
      </c>
      <c r="AT5" s="67" t="s">
        <v>54</v>
      </c>
      <c r="AU5" s="67" t="s">
        <v>55</v>
      </c>
      <c r="AV5" s="67" t="s">
        <v>56</v>
      </c>
      <c r="AW5" s="67" t="s">
        <v>57</v>
      </c>
      <c r="AX5" s="67" t="s">
        <v>58</v>
      </c>
      <c r="AY5" s="67" t="s">
        <v>59</v>
      </c>
      <c r="AZ5" s="67" t="s">
        <v>60</v>
      </c>
      <c r="BA5" s="67" t="s">
        <v>61</v>
      </c>
      <c r="BB5" s="67" t="s">
        <v>62</v>
      </c>
      <c r="BC5" s="67" t="s">
        <v>63</v>
      </c>
      <c r="BD5" s="67" t="s">
        <v>64</v>
      </c>
      <c r="BE5" s="67" t="s">
        <v>65</v>
      </c>
      <c r="BF5" s="67" t="s">
        <v>66</v>
      </c>
      <c r="BG5" s="67" t="s">
        <v>67</v>
      </c>
      <c r="BH5" s="67" t="s">
        <v>68</v>
      </c>
      <c r="BI5" s="67" t="s">
        <v>69</v>
      </c>
      <c r="BJ5" s="67" t="s">
        <v>70</v>
      </c>
      <c r="BK5" s="67" t="s">
        <v>71</v>
      </c>
      <c r="BL5" s="67" t="s">
        <v>72</v>
      </c>
    </row>
    <row r="6" spans="1:67" s="7" customFormat="1" ht="14">
      <c r="A6" s="383" t="s">
        <v>2503</v>
      </c>
      <c r="B6" s="383"/>
      <c r="C6" s="232"/>
      <c r="D6" s="441"/>
      <c r="E6" s="441"/>
      <c r="F6" s="441"/>
      <c r="G6" s="441"/>
      <c r="H6" s="441"/>
      <c r="I6" s="241"/>
      <c r="J6" s="441"/>
      <c r="K6" s="441"/>
      <c r="L6" s="441"/>
      <c r="M6" s="441"/>
      <c r="N6" s="441"/>
      <c r="O6" s="441"/>
      <c r="P6" s="441"/>
      <c r="Q6" s="441"/>
      <c r="R6" s="441"/>
      <c r="S6" s="441"/>
      <c r="T6" s="243"/>
      <c r="U6" s="243"/>
      <c r="V6" s="451"/>
      <c r="W6" s="446"/>
      <c r="X6" s="34"/>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43"/>
    </row>
    <row r="7" spans="1:67" s="7" customFormat="1" ht="131.4" customHeight="1">
      <c r="A7" s="35">
        <v>4101</v>
      </c>
      <c r="B7" s="38" t="s">
        <v>2504</v>
      </c>
      <c r="C7" s="84" t="s">
        <v>2505</v>
      </c>
      <c r="D7" s="411" t="s">
        <v>77</v>
      </c>
      <c r="E7" s="412"/>
      <c r="F7" s="412"/>
      <c r="G7" s="412"/>
      <c r="H7" s="412"/>
      <c r="I7" s="412"/>
      <c r="J7" s="412"/>
      <c r="K7" s="412"/>
      <c r="L7" s="412"/>
      <c r="M7" s="351"/>
      <c r="N7" s="35" t="s">
        <v>75</v>
      </c>
      <c r="O7" s="35" t="s">
        <v>77</v>
      </c>
      <c r="P7" s="35" t="s">
        <v>77</v>
      </c>
      <c r="Q7" s="175" t="s">
        <v>2463</v>
      </c>
      <c r="R7" s="169" t="s">
        <v>77</v>
      </c>
      <c r="S7" s="169" t="s">
        <v>77</v>
      </c>
      <c r="T7" s="35" t="s">
        <v>77</v>
      </c>
      <c r="U7" s="35" t="s">
        <v>75</v>
      </c>
      <c r="V7" s="35" t="s">
        <v>77</v>
      </c>
      <c r="W7" s="35" t="s">
        <v>77</v>
      </c>
      <c r="X7" s="35" t="s">
        <v>77</v>
      </c>
      <c r="Y7" s="52">
        <v>42186</v>
      </c>
      <c r="Z7" s="25" t="s">
        <v>81</v>
      </c>
      <c r="AA7" s="25" t="s">
        <v>2504</v>
      </c>
      <c r="AB7" s="25" t="s">
        <v>2506</v>
      </c>
      <c r="AC7" s="25" t="s">
        <v>83</v>
      </c>
      <c r="AD7" s="25" t="s">
        <v>2507</v>
      </c>
      <c r="AE7" s="25" t="s">
        <v>1090</v>
      </c>
      <c r="AF7" s="25" t="s">
        <v>85</v>
      </c>
      <c r="AG7" s="53">
        <v>1</v>
      </c>
      <c r="AH7" s="25" t="s">
        <v>86</v>
      </c>
      <c r="AI7" s="25" t="s">
        <v>202</v>
      </c>
      <c r="AJ7" s="25" t="s">
        <v>2388</v>
      </c>
      <c r="AK7" s="25" t="s">
        <v>2449</v>
      </c>
      <c r="AL7" s="25" t="s">
        <v>136</v>
      </c>
      <c r="AM7" s="25" t="s">
        <v>77</v>
      </c>
      <c r="AN7" s="25" t="s">
        <v>77</v>
      </c>
      <c r="AO7" s="25" t="s">
        <v>77</v>
      </c>
      <c r="AP7" s="25" t="s">
        <v>77</v>
      </c>
      <c r="AQ7" s="25" t="s">
        <v>77</v>
      </c>
      <c r="AR7" s="25" t="s">
        <v>77</v>
      </c>
      <c r="AS7" s="25" t="s">
        <v>90</v>
      </c>
      <c r="AT7" s="25" t="s">
        <v>91</v>
      </c>
      <c r="AU7" s="25" t="s">
        <v>92</v>
      </c>
      <c r="AV7" s="25" t="s">
        <v>77</v>
      </c>
      <c r="AW7" s="25" t="s">
        <v>77</v>
      </c>
      <c r="AX7" s="25" t="s">
        <v>77</v>
      </c>
      <c r="AY7" s="52">
        <v>37714</v>
      </c>
      <c r="AZ7" s="25" t="s">
        <v>88</v>
      </c>
      <c r="BA7" s="25" t="s">
        <v>81</v>
      </c>
      <c r="BB7" s="25" t="s">
        <v>77</v>
      </c>
      <c r="BC7" s="25" t="s">
        <v>77</v>
      </c>
      <c r="BD7" s="25" t="s">
        <v>75</v>
      </c>
      <c r="BE7" s="25" t="s">
        <v>77</v>
      </c>
      <c r="BF7" s="25" t="s">
        <v>93</v>
      </c>
      <c r="BG7" s="52">
        <v>37714</v>
      </c>
      <c r="BH7" s="25" t="s">
        <v>94</v>
      </c>
      <c r="BI7" s="54">
        <v>42233.834687499999</v>
      </c>
      <c r="BJ7" s="25" t="s">
        <v>77</v>
      </c>
      <c r="BK7" s="25" t="s">
        <v>2508</v>
      </c>
      <c r="BL7" s="23" t="s">
        <v>2509</v>
      </c>
    </row>
    <row r="8" spans="1:67" s="7" customFormat="1" ht="207" customHeight="1">
      <c r="A8" s="37">
        <v>4102</v>
      </c>
      <c r="B8" s="23" t="s">
        <v>2510</v>
      </c>
      <c r="C8" s="82" t="s">
        <v>2505</v>
      </c>
      <c r="D8" s="411" t="s">
        <v>77</v>
      </c>
      <c r="E8" s="412"/>
      <c r="F8" s="412"/>
      <c r="G8" s="412"/>
      <c r="H8" s="412"/>
      <c r="I8" s="412"/>
      <c r="J8" s="412"/>
      <c r="K8" s="412"/>
      <c r="L8" s="412"/>
      <c r="M8" s="351"/>
      <c r="N8" s="37" t="s">
        <v>75</v>
      </c>
      <c r="O8" s="37" t="s">
        <v>77</v>
      </c>
      <c r="P8" s="37" t="s">
        <v>77</v>
      </c>
      <c r="Q8" s="175" t="s">
        <v>2463</v>
      </c>
      <c r="R8" s="169" t="s">
        <v>77</v>
      </c>
      <c r="S8" s="169" t="s">
        <v>77</v>
      </c>
      <c r="T8" s="37" t="s">
        <v>77</v>
      </c>
      <c r="U8" s="35" t="s">
        <v>75</v>
      </c>
      <c r="V8" s="37" t="s">
        <v>77</v>
      </c>
      <c r="W8" s="37" t="s">
        <v>77</v>
      </c>
      <c r="X8" s="37" t="s">
        <v>77</v>
      </c>
      <c r="Y8" s="52">
        <v>42186</v>
      </c>
      <c r="Z8" s="25" t="s">
        <v>81</v>
      </c>
      <c r="AA8" s="25" t="s">
        <v>2510</v>
      </c>
      <c r="AB8" s="25" t="s">
        <v>2511</v>
      </c>
      <c r="AC8" s="25" t="s">
        <v>83</v>
      </c>
      <c r="AD8" s="25" t="s">
        <v>2507</v>
      </c>
      <c r="AE8" s="25" t="s">
        <v>1079</v>
      </c>
      <c r="AF8" s="25" t="s">
        <v>85</v>
      </c>
      <c r="AG8" s="53">
        <v>1</v>
      </c>
      <c r="AH8" s="25" t="s">
        <v>86</v>
      </c>
      <c r="AI8" s="25" t="s">
        <v>202</v>
      </c>
      <c r="AJ8" s="25" t="s">
        <v>2388</v>
      </c>
      <c r="AK8" s="25" t="s">
        <v>2449</v>
      </c>
      <c r="AL8" s="25" t="s">
        <v>136</v>
      </c>
      <c r="AM8" s="25" t="s">
        <v>77</v>
      </c>
      <c r="AN8" s="25" t="s">
        <v>77</v>
      </c>
      <c r="AO8" s="25" t="s">
        <v>77</v>
      </c>
      <c r="AP8" s="25" t="s">
        <v>77</v>
      </c>
      <c r="AQ8" s="25" t="s">
        <v>77</v>
      </c>
      <c r="AR8" s="25" t="s">
        <v>77</v>
      </c>
      <c r="AS8" s="25" t="s">
        <v>90</v>
      </c>
      <c r="AT8" s="25" t="s">
        <v>91</v>
      </c>
      <c r="AU8" s="25" t="s">
        <v>92</v>
      </c>
      <c r="AV8" s="25" t="s">
        <v>77</v>
      </c>
      <c r="AW8" s="25" t="s">
        <v>77</v>
      </c>
      <c r="AX8" s="25" t="s">
        <v>77</v>
      </c>
      <c r="AY8" s="52">
        <v>37714</v>
      </c>
      <c r="AZ8" s="25" t="s">
        <v>88</v>
      </c>
      <c r="BA8" s="25" t="s">
        <v>81</v>
      </c>
      <c r="BB8" s="25" t="s">
        <v>77</v>
      </c>
      <c r="BC8" s="25" t="s">
        <v>77</v>
      </c>
      <c r="BD8" s="25" t="s">
        <v>75</v>
      </c>
      <c r="BE8" s="25" t="s">
        <v>77</v>
      </c>
      <c r="BF8" s="25" t="s">
        <v>93</v>
      </c>
      <c r="BG8" s="52">
        <v>37714</v>
      </c>
      <c r="BH8" s="25" t="s">
        <v>94</v>
      </c>
      <c r="BI8" s="54">
        <v>42233.834687499999</v>
      </c>
      <c r="BJ8" s="25" t="s">
        <v>77</v>
      </c>
      <c r="BK8" s="25" t="s">
        <v>2508</v>
      </c>
      <c r="BL8" s="23" t="s">
        <v>2509</v>
      </c>
    </row>
    <row r="9" spans="1:67" s="7" customFormat="1" ht="42">
      <c r="A9" s="37">
        <v>4103</v>
      </c>
      <c r="B9" s="23" t="s">
        <v>2512</v>
      </c>
      <c r="C9" s="82" t="s">
        <v>2505</v>
      </c>
      <c r="D9" s="411" t="s">
        <v>77</v>
      </c>
      <c r="E9" s="412"/>
      <c r="F9" s="412"/>
      <c r="G9" s="412"/>
      <c r="H9" s="412"/>
      <c r="I9" s="412"/>
      <c r="J9" s="412"/>
      <c r="K9" s="412"/>
      <c r="L9" s="412"/>
      <c r="M9" s="351"/>
      <c r="N9" s="37" t="s">
        <v>75</v>
      </c>
      <c r="O9" s="37" t="s">
        <v>77</v>
      </c>
      <c r="P9" s="37" t="s">
        <v>77</v>
      </c>
      <c r="Q9" s="175" t="s">
        <v>2463</v>
      </c>
      <c r="R9" s="169" t="s">
        <v>77</v>
      </c>
      <c r="S9" s="169" t="s">
        <v>77</v>
      </c>
      <c r="T9" s="37" t="s">
        <v>77</v>
      </c>
      <c r="U9" s="35" t="s">
        <v>75</v>
      </c>
      <c r="V9" s="37" t="s">
        <v>77</v>
      </c>
      <c r="W9" s="37" t="s">
        <v>77</v>
      </c>
      <c r="X9" s="37" t="s">
        <v>77</v>
      </c>
      <c r="Y9" s="52">
        <v>42186</v>
      </c>
      <c r="Z9" s="25" t="s">
        <v>81</v>
      </c>
      <c r="AA9" s="25" t="s">
        <v>2512</v>
      </c>
      <c r="AB9" s="25" t="s">
        <v>2513</v>
      </c>
      <c r="AC9" s="25" t="s">
        <v>83</v>
      </c>
      <c r="AD9" s="25" t="s">
        <v>2507</v>
      </c>
      <c r="AE9" s="25" t="s">
        <v>1100</v>
      </c>
      <c r="AF9" s="25" t="s">
        <v>85</v>
      </c>
      <c r="AG9" s="53">
        <v>1</v>
      </c>
      <c r="AH9" s="25" t="s">
        <v>86</v>
      </c>
      <c r="AI9" s="25" t="s">
        <v>202</v>
      </c>
      <c r="AJ9" s="25" t="s">
        <v>2388</v>
      </c>
      <c r="AK9" s="25" t="s">
        <v>2449</v>
      </c>
      <c r="AL9" s="25" t="s">
        <v>136</v>
      </c>
      <c r="AM9" s="25" t="s">
        <v>77</v>
      </c>
      <c r="AN9" s="25" t="s">
        <v>77</v>
      </c>
      <c r="AO9" s="25" t="s">
        <v>77</v>
      </c>
      <c r="AP9" s="25" t="s">
        <v>77</v>
      </c>
      <c r="AQ9" s="25" t="s">
        <v>77</v>
      </c>
      <c r="AR9" s="25" t="s">
        <v>77</v>
      </c>
      <c r="AS9" s="25" t="s">
        <v>90</v>
      </c>
      <c r="AT9" s="25" t="s">
        <v>91</v>
      </c>
      <c r="AU9" s="25" t="s">
        <v>92</v>
      </c>
      <c r="AV9" s="25" t="s">
        <v>77</v>
      </c>
      <c r="AW9" s="25" t="s">
        <v>77</v>
      </c>
      <c r="AX9" s="25" t="s">
        <v>77</v>
      </c>
      <c r="AY9" s="52">
        <v>37714</v>
      </c>
      <c r="AZ9" s="25" t="s">
        <v>88</v>
      </c>
      <c r="BA9" s="25" t="s">
        <v>81</v>
      </c>
      <c r="BB9" s="25" t="s">
        <v>77</v>
      </c>
      <c r="BC9" s="25" t="s">
        <v>77</v>
      </c>
      <c r="BD9" s="25" t="s">
        <v>75</v>
      </c>
      <c r="BE9" s="25" t="s">
        <v>77</v>
      </c>
      <c r="BF9" s="25" t="s">
        <v>93</v>
      </c>
      <c r="BG9" s="52">
        <v>37714</v>
      </c>
      <c r="BH9" s="25" t="s">
        <v>94</v>
      </c>
      <c r="BI9" s="54">
        <v>42233.834687499999</v>
      </c>
      <c r="BJ9" s="25" t="s">
        <v>77</v>
      </c>
      <c r="BK9" s="25" t="s">
        <v>2508</v>
      </c>
      <c r="BL9" s="23" t="s">
        <v>2509</v>
      </c>
    </row>
    <row r="10" spans="1:67" s="7" customFormat="1" ht="42">
      <c r="A10" s="37">
        <v>4104</v>
      </c>
      <c r="B10" s="23" t="s">
        <v>2514</v>
      </c>
      <c r="C10" s="82" t="s">
        <v>2505</v>
      </c>
      <c r="D10" s="411" t="s">
        <v>77</v>
      </c>
      <c r="E10" s="412"/>
      <c r="F10" s="412"/>
      <c r="G10" s="412"/>
      <c r="H10" s="412"/>
      <c r="I10" s="412"/>
      <c r="J10" s="412"/>
      <c r="K10" s="412"/>
      <c r="L10" s="412"/>
      <c r="M10" s="351"/>
      <c r="N10" s="37" t="s">
        <v>75</v>
      </c>
      <c r="O10" s="37" t="s">
        <v>77</v>
      </c>
      <c r="P10" s="37" t="s">
        <v>77</v>
      </c>
      <c r="Q10" s="175" t="s">
        <v>2463</v>
      </c>
      <c r="R10" s="169" t="s">
        <v>77</v>
      </c>
      <c r="S10" s="169" t="s">
        <v>77</v>
      </c>
      <c r="T10" s="37" t="s">
        <v>77</v>
      </c>
      <c r="U10" s="35" t="s">
        <v>75</v>
      </c>
      <c r="V10" s="37" t="s">
        <v>77</v>
      </c>
      <c r="W10" s="37" t="s">
        <v>77</v>
      </c>
      <c r="X10" s="37" t="s">
        <v>77</v>
      </c>
      <c r="Y10" s="52">
        <v>42186</v>
      </c>
      <c r="Z10" s="25" t="s">
        <v>81</v>
      </c>
      <c r="AA10" s="25" t="s">
        <v>2514</v>
      </c>
      <c r="AB10" s="25" t="s">
        <v>2515</v>
      </c>
      <c r="AC10" s="25" t="s">
        <v>83</v>
      </c>
      <c r="AD10" s="25" t="s">
        <v>2507</v>
      </c>
      <c r="AE10" s="25" t="s">
        <v>1103</v>
      </c>
      <c r="AF10" s="25" t="s">
        <v>85</v>
      </c>
      <c r="AG10" s="53">
        <v>1</v>
      </c>
      <c r="AH10" s="25" t="s">
        <v>86</v>
      </c>
      <c r="AI10" s="25" t="s">
        <v>202</v>
      </c>
      <c r="AJ10" s="25" t="s">
        <v>2388</v>
      </c>
      <c r="AK10" s="25" t="s">
        <v>2449</v>
      </c>
      <c r="AL10" s="25" t="s">
        <v>136</v>
      </c>
      <c r="AM10" s="25" t="s">
        <v>77</v>
      </c>
      <c r="AN10" s="25" t="s">
        <v>77</v>
      </c>
      <c r="AO10" s="25" t="s">
        <v>77</v>
      </c>
      <c r="AP10" s="25" t="s">
        <v>77</v>
      </c>
      <c r="AQ10" s="25" t="s">
        <v>77</v>
      </c>
      <c r="AR10" s="25" t="s">
        <v>77</v>
      </c>
      <c r="AS10" s="25" t="s">
        <v>90</v>
      </c>
      <c r="AT10" s="25" t="s">
        <v>91</v>
      </c>
      <c r="AU10" s="25" t="s">
        <v>92</v>
      </c>
      <c r="AV10" s="25" t="s">
        <v>77</v>
      </c>
      <c r="AW10" s="25" t="s">
        <v>77</v>
      </c>
      <c r="AX10" s="25" t="s">
        <v>77</v>
      </c>
      <c r="AY10" s="52">
        <v>37714</v>
      </c>
      <c r="AZ10" s="25" t="s">
        <v>88</v>
      </c>
      <c r="BA10" s="25" t="s">
        <v>81</v>
      </c>
      <c r="BB10" s="25" t="s">
        <v>77</v>
      </c>
      <c r="BC10" s="25" t="s">
        <v>77</v>
      </c>
      <c r="BD10" s="25" t="s">
        <v>75</v>
      </c>
      <c r="BE10" s="25" t="s">
        <v>77</v>
      </c>
      <c r="BF10" s="25" t="s">
        <v>93</v>
      </c>
      <c r="BG10" s="52">
        <v>37714</v>
      </c>
      <c r="BH10" s="25" t="s">
        <v>94</v>
      </c>
      <c r="BI10" s="54">
        <v>42233.834687499999</v>
      </c>
      <c r="BJ10" s="25" t="s">
        <v>77</v>
      </c>
      <c r="BK10" s="25" t="s">
        <v>2508</v>
      </c>
      <c r="BL10" s="23" t="s">
        <v>2509</v>
      </c>
    </row>
    <row r="11" spans="1:67" s="7" customFormat="1" ht="179.25" customHeight="1">
      <c r="A11" s="37">
        <v>4105</v>
      </c>
      <c r="B11" s="23" t="s">
        <v>2516</v>
      </c>
      <c r="C11" s="82" t="s">
        <v>2505</v>
      </c>
      <c r="D11" s="411" t="s">
        <v>77</v>
      </c>
      <c r="E11" s="412"/>
      <c r="F11" s="412"/>
      <c r="G11" s="412"/>
      <c r="H11" s="412"/>
      <c r="I11" s="412"/>
      <c r="J11" s="412"/>
      <c r="K11" s="412"/>
      <c r="L11" s="412"/>
      <c r="M11" s="351"/>
      <c r="N11" s="37" t="s">
        <v>75</v>
      </c>
      <c r="O11" s="37" t="s">
        <v>77</v>
      </c>
      <c r="P11" s="37" t="s">
        <v>77</v>
      </c>
      <c r="Q11" s="175" t="s">
        <v>2463</v>
      </c>
      <c r="R11" s="169" t="s">
        <v>77</v>
      </c>
      <c r="S11" s="169" t="s">
        <v>77</v>
      </c>
      <c r="T11" s="37" t="s">
        <v>77</v>
      </c>
      <c r="U11" s="35" t="s">
        <v>75</v>
      </c>
      <c r="V11" s="37" t="s">
        <v>77</v>
      </c>
      <c r="W11" s="37" t="s">
        <v>77</v>
      </c>
      <c r="X11" s="37" t="s">
        <v>77</v>
      </c>
      <c r="Y11" s="52">
        <v>42186</v>
      </c>
      <c r="Z11" s="25" t="s">
        <v>81</v>
      </c>
      <c r="AA11" s="25" t="s">
        <v>2516</v>
      </c>
      <c r="AB11" s="25" t="s">
        <v>2517</v>
      </c>
      <c r="AC11" s="25" t="s">
        <v>83</v>
      </c>
      <c r="AD11" s="25" t="s">
        <v>2507</v>
      </c>
      <c r="AE11" s="25" t="s">
        <v>1084</v>
      </c>
      <c r="AF11" s="25" t="s">
        <v>85</v>
      </c>
      <c r="AG11" s="53">
        <v>1</v>
      </c>
      <c r="AH11" s="25" t="s">
        <v>86</v>
      </c>
      <c r="AI11" s="25" t="s">
        <v>202</v>
      </c>
      <c r="AJ11" s="25" t="s">
        <v>2388</v>
      </c>
      <c r="AK11" s="25" t="s">
        <v>2449</v>
      </c>
      <c r="AL11" s="25" t="s">
        <v>136</v>
      </c>
      <c r="AM11" s="25" t="s">
        <v>77</v>
      </c>
      <c r="AN11" s="25" t="s">
        <v>77</v>
      </c>
      <c r="AO11" s="25" t="s">
        <v>77</v>
      </c>
      <c r="AP11" s="25" t="s">
        <v>77</v>
      </c>
      <c r="AQ11" s="25" t="s">
        <v>77</v>
      </c>
      <c r="AR11" s="25" t="s">
        <v>77</v>
      </c>
      <c r="AS11" s="25" t="s">
        <v>90</v>
      </c>
      <c r="AT11" s="25" t="s">
        <v>91</v>
      </c>
      <c r="AU11" s="25" t="s">
        <v>92</v>
      </c>
      <c r="AV11" s="25" t="s">
        <v>77</v>
      </c>
      <c r="AW11" s="25" t="s">
        <v>77</v>
      </c>
      <c r="AX11" s="25" t="s">
        <v>77</v>
      </c>
      <c r="AY11" s="52">
        <v>37714</v>
      </c>
      <c r="AZ11" s="25" t="s">
        <v>88</v>
      </c>
      <c r="BA11" s="25" t="s">
        <v>81</v>
      </c>
      <c r="BB11" s="25" t="s">
        <v>77</v>
      </c>
      <c r="BC11" s="25" t="s">
        <v>77</v>
      </c>
      <c r="BD11" s="25" t="s">
        <v>75</v>
      </c>
      <c r="BE11" s="25" t="s">
        <v>77</v>
      </c>
      <c r="BF11" s="25" t="s">
        <v>93</v>
      </c>
      <c r="BG11" s="52">
        <v>37714</v>
      </c>
      <c r="BH11" s="25" t="s">
        <v>94</v>
      </c>
      <c r="BI11" s="54">
        <v>42233.834687499999</v>
      </c>
      <c r="BJ11" s="25" t="s">
        <v>77</v>
      </c>
      <c r="BK11" s="25" t="s">
        <v>2508</v>
      </c>
      <c r="BL11" s="23" t="s">
        <v>2509</v>
      </c>
    </row>
    <row r="12" spans="1:67" s="7" customFormat="1" ht="242.4" customHeight="1">
      <c r="A12" s="37">
        <v>4106</v>
      </c>
      <c r="B12" s="23" t="s">
        <v>2518</v>
      </c>
      <c r="C12" s="82" t="s">
        <v>2505</v>
      </c>
      <c r="D12" s="411" t="s">
        <v>77</v>
      </c>
      <c r="E12" s="412"/>
      <c r="F12" s="412"/>
      <c r="G12" s="412"/>
      <c r="H12" s="412"/>
      <c r="I12" s="412"/>
      <c r="J12" s="412"/>
      <c r="K12" s="412"/>
      <c r="L12" s="412"/>
      <c r="M12" s="351"/>
      <c r="N12" s="37" t="s">
        <v>75</v>
      </c>
      <c r="O12" s="37" t="s">
        <v>77</v>
      </c>
      <c r="P12" s="37" t="s">
        <v>77</v>
      </c>
      <c r="Q12" s="175" t="s">
        <v>2463</v>
      </c>
      <c r="R12" s="169" t="s">
        <v>77</v>
      </c>
      <c r="S12" s="169" t="s">
        <v>77</v>
      </c>
      <c r="T12" s="37" t="s">
        <v>77</v>
      </c>
      <c r="U12" s="35" t="s">
        <v>75</v>
      </c>
      <c r="V12" s="37" t="s">
        <v>77</v>
      </c>
      <c r="W12" s="37" t="s">
        <v>77</v>
      </c>
      <c r="X12" s="37" t="s">
        <v>77</v>
      </c>
      <c r="Y12" s="52">
        <v>42186</v>
      </c>
      <c r="Z12" s="25" t="s">
        <v>81</v>
      </c>
      <c r="AA12" s="25" t="s">
        <v>2518</v>
      </c>
      <c r="AB12" s="25" t="s">
        <v>2519</v>
      </c>
      <c r="AC12" s="25" t="s">
        <v>83</v>
      </c>
      <c r="AD12" s="25" t="s">
        <v>2507</v>
      </c>
      <c r="AE12" s="25" t="s">
        <v>1664</v>
      </c>
      <c r="AF12" s="25" t="s">
        <v>85</v>
      </c>
      <c r="AG12" s="53">
        <v>1</v>
      </c>
      <c r="AH12" s="25" t="s">
        <v>86</v>
      </c>
      <c r="AI12" s="25" t="s">
        <v>202</v>
      </c>
      <c r="AJ12" s="25" t="s">
        <v>2388</v>
      </c>
      <c r="AK12" s="25" t="s">
        <v>2449</v>
      </c>
      <c r="AL12" s="25" t="s">
        <v>136</v>
      </c>
      <c r="AM12" s="25" t="s">
        <v>77</v>
      </c>
      <c r="AN12" s="25" t="s">
        <v>77</v>
      </c>
      <c r="AO12" s="25" t="s">
        <v>77</v>
      </c>
      <c r="AP12" s="25" t="s">
        <v>77</v>
      </c>
      <c r="AQ12" s="25" t="s">
        <v>77</v>
      </c>
      <c r="AR12" s="25" t="s">
        <v>77</v>
      </c>
      <c r="AS12" s="25" t="s">
        <v>90</v>
      </c>
      <c r="AT12" s="25" t="s">
        <v>91</v>
      </c>
      <c r="AU12" s="25" t="s">
        <v>92</v>
      </c>
      <c r="AV12" s="25" t="s">
        <v>77</v>
      </c>
      <c r="AW12" s="25" t="s">
        <v>77</v>
      </c>
      <c r="AX12" s="25" t="s">
        <v>77</v>
      </c>
      <c r="AY12" s="52">
        <v>37714</v>
      </c>
      <c r="AZ12" s="25" t="s">
        <v>88</v>
      </c>
      <c r="BA12" s="25" t="s">
        <v>81</v>
      </c>
      <c r="BB12" s="25" t="s">
        <v>77</v>
      </c>
      <c r="BC12" s="25" t="s">
        <v>77</v>
      </c>
      <c r="BD12" s="25" t="s">
        <v>75</v>
      </c>
      <c r="BE12" s="25" t="s">
        <v>77</v>
      </c>
      <c r="BF12" s="25" t="s">
        <v>93</v>
      </c>
      <c r="BG12" s="52">
        <v>37714</v>
      </c>
      <c r="BH12" s="25" t="s">
        <v>94</v>
      </c>
      <c r="BI12" s="54">
        <v>42233.834687499999</v>
      </c>
      <c r="BJ12" s="25" t="s">
        <v>77</v>
      </c>
      <c r="BK12" s="25" t="s">
        <v>2508</v>
      </c>
      <c r="BL12" s="23" t="s">
        <v>2509</v>
      </c>
    </row>
    <row r="13" spans="1:67" s="7" customFormat="1" ht="42" customHeight="1">
      <c r="A13" s="383" t="s">
        <v>2520</v>
      </c>
      <c r="B13" s="441"/>
      <c r="C13" s="241"/>
      <c r="D13" s="446"/>
      <c r="E13" s="446"/>
      <c r="F13" s="446"/>
      <c r="G13" s="441"/>
      <c r="H13" s="441"/>
      <c r="I13" s="242"/>
      <c r="J13" s="446"/>
      <c r="K13" s="446"/>
      <c r="L13" s="446"/>
      <c r="M13" s="446"/>
      <c r="N13" s="446"/>
      <c r="O13" s="446"/>
      <c r="P13" s="446"/>
      <c r="Q13" s="449"/>
      <c r="R13" s="449"/>
      <c r="S13" s="449"/>
      <c r="T13" s="242"/>
      <c r="U13" s="242"/>
      <c r="V13" s="446"/>
      <c r="W13" s="446"/>
      <c r="X13" s="242"/>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row>
    <row r="14" spans="1:67" s="7" customFormat="1" ht="60.75" customHeight="1">
      <c r="A14" s="37">
        <v>4201</v>
      </c>
      <c r="B14" s="23" t="s">
        <v>2521</v>
      </c>
      <c r="C14" s="82" t="s">
        <v>2522</v>
      </c>
      <c r="D14" s="411" t="s">
        <v>77</v>
      </c>
      <c r="E14" s="412"/>
      <c r="F14" s="412"/>
      <c r="G14" s="412"/>
      <c r="H14" s="412"/>
      <c r="I14" s="412"/>
      <c r="J14" s="412"/>
      <c r="K14" s="412"/>
      <c r="L14" s="412"/>
      <c r="M14" s="351"/>
      <c r="N14" s="37" t="s">
        <v>75</v>
      </c>
      <c r="O14" s="37" t="s">
        <v>77</v>
      </c>
      <c r="P14" s="37" t="s">
        <v>77</v>
      </c>
      <c r="Q14" s="175" t="s">
        <v>2463</v>
      </c>
      <c r="R14" s="169" t="s">
        <v>77</v>
      </c>
      <c r="S14" s="169" t="s">
        <v>77</v>
      </c>
      <c r="T14" s="37" t="s">
        <v>77</v>
      </c>
      <c r="U14" s="37" t="s">
        <v>75</v>
      </c>
      <c r="V14" s="37" t="s">
        <v>77</v>
      </c>
      <c r="W14" s="37" t="s">
        <v>77</v>
      </c>
      <c r="X14" s="37" t="s">
        <v>77</v>
      </c>
      <c r="Y14" s="52">
        <v>42186</v>
      </c>
      <c r="Z14" s="25" t="s">
        <v>81</v>
      </c>
      <c r="AA14" s="25" t="s">
        <v>2523</v>
      </c>
      <c r="AB14" s="25" t="s">
        <v>2524</v>
      </c>
      <c r="AC14" s="25" t="s">
        <v>83</v>
      </c>
      <c r="AD14" s="25" t="s">
        <v>2525</v>
      </c>
      <c r="AE14" s="25" t="s">
        <v>2526</v>
      </c>
      <c r="AF14" s="25" t="s">
        <v>85</v>
      </c>
      <c r="AG14" s="53">
        <v>1</v>
      </c>
      <c r="AH14" s="25" t="s">
        <v>86</v>
      </c>
      <c r="AI14" s="25" t="s">
        <v>202</v>
      </c>
      <c r="AJ14" s="25" t="s">
        <v>2388</v>
      </c>
      <c r="AK14" s="25" t="s">
        <v>2449</v>
      </c>
      <c r="AL14" s="25" t="s">
        <v>136</v>
      </c>
      <c r="AM14" s="25" t="s">
        <v>77</v>
      </c>
      <c r="AN14" s="25" t="s">
        <v>77</v>
      </c>
      <c r="AO14" s="25" t="s">
        <v>77</v>
      </c>
      <c r="AP14" s="25" t="s">
        <v>77</v>
      </c>
      <c r="AQ14" s="25" t="s">
        <v>77</v>
      </c>
      <c r="AR14" s="25" t="s">
        <v>77</v>
      </c>
      <c r="AS14" s="25" t="s">
        <v>90</v>
      </c>
      <c r="AT14" s="25" t="s">
        <v>91</v>
      </c>
      <c r="AU14" s="25" t="s">
        <v>92</v>
      </c>
      <c r="AV14" s="25" t="s">
        <v>77</v>
      </c>
      <c r="AW14" s="25" t="s">
        <v>77</v>
      </c>
      <c r="AX14" s="25" t="s">
        <v>77</v>
      </c>
      <c r="AY14" s="52">
        <v>37714</v>
      </c>
      <c r="AZ14" s="25" t="s">
        <v>88</v>
      </c>
      <c r="BA14" s="25" t="s">
        <v>81</v>
      </c>
      <c r="BB14" s="25" t="s">
        <v>77</v>
      </c>
      <c r="BC14" s="25" t="s">
        <v>77</v>
      </c>
      <c r="BD14" s="25" t="s">
        <v>75</v>
      </c>
      <c r="BE14" s="25" t="s">
        <v>77</v>
      </c>
      <c r="BF14" s="25" t="s">
        <v>93</v>
      </c>
      <c r="BG14" s="52">
        <v>37714</v>
      </c>
      <c r="BH14" s="25" t="s">
        <v>94</v>
      </c>
      <c r="BI14" s="54">
        <v>42233.834699074076</v>
      </c>
      <c r="BJ14" s="25" t="s">
        <v>77</v>
      </c>
      <c r="BK14" s="25" t="s">
        <v>2508</v>
      </c>
      <c r="BL14" s="23" t="s">
        <v>2509</v>
      </c>
    </row>
    <row r="15" spans="1:67" s="39" customFormat="1" ht="45.75" customHeight="1">
      <c r="A15" s="444" t="s">
        <v>2527</v>
      </c>
      <c r="B15" s="445"/>
      <c r="C15" s="40"/>
      <c r="D15" s="447"/>
      <c r="E15" s="447"/>
      <c r="F15" s="447"/>
      <c r="G15" s="447"/>
      <c r="H15" s="447"/>
      <c r="I15" s="244"/>
      <c r="J15" s="448"/>
      <c r="K15" s="448"/>
      <c r="L15" s="448"/>
      <c r="M15" s="448"/>
      <c r="N15" s="448"/>
      <c r="O15" s="448"/>
      <c r="P15" s="448"/>
      <c r="Q15" s="450"/>
      <c r="R15" s="450"/>
      <c r="S15" s="450"/>
      <c r="T15" s="244"/>
      <c r="U15" s="244"/>
      <c r="V15" s="448"/>
      <c r="W15" s="448"/>
      <c r="X15" s="24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row>
    <row r="16" spans="1:67" s="7" customFormat="1" ht="94.5" customHeight="1">
      <c r="A16" s="35">
        <v>4301</v>
      </c>
      <c r="B16" s="38" t="s">
        <v>2528</v>
      </c>
      <c r="C16" s="203" t="s">
        <v>2529</v>
      </c>
      <c r="D16" s="411" t="s">
        <v>77</v>
      </c>
      <c r="E16" s="412"/>
      <c r="F16" s="412"/>
      <c r="G16" s="412"/>
      <c r="H16" s="412"/>
      <c r="I16" s="412"/>
      <c r="J16" s="412"/>
      <c r="K16" s="412"/>
      <c r="L16" s="412"/>
      <c r="M16" s="351"/>
      <c r="N16" s="35" t="s">
        <v>75</v>
      </c>
      <c r="O16" s="35" t="s">
        <v>77</v>
      </c>
      <c r="P16" s="35" t="s">
        <v>77</v>
      </c>
      <c r="Q16" s="175" t="s">
        <v>2463</v>
      </c>
      <c r="R16" s="169" t="s">
        <v>77</v>
      </c>
      <c r="S16" s="169" t="s">
        <v>75</v>
      </c>
      <c r="T16" s="35" t="s">
        <v>77</v>
      </c>
      <c r="U16" s="35" t="s">
        <v>75</v>
      </c>
      <c r="V16" s="35" t="s">
        <v>77</v>
      </c>
      <c r="W16" s="35" t="s">
        <v>77</v>
      </c>
      <c r="X16" s="35" t="s">
        <v>77</v>
      </c>
      <c r="Y16" s="52">
        <v>42186</v>
      </c>
      <c r="Z16" s="25" t="s">
        <v>81</v>
      </c>
      <c r="AA16" s="25" t="s">
        <v>2530</v>
      </c>
      <c r="AB16" s="25" t="s">
        <v>2531</v>
      </c>
      <c r="AC16" s="25" t="s">
        <v>83</v>
      </c>
      <c r="AD16" s="25" t="s">
        <v>2532</v>
      </c>
      <c r="AE16" s="25" t="s">
        <v>2533</v>
      </c>
      <c r="AF16" s="25" t="s">
        <v>85</v>
      </c>
      <c r="AG16" s="53">
        <v>1</v>
      </c>
      <c r="AH16" s="25" t="s">
        <v>86</v>
      </c>
      <c r="AI16" s="25" t="s">
        <v>202</v>
      </c>
      <c r="AJ16" s="25" t="s">
        <v>2388</v>
      </c>
      <c r="AK16" s="25" t="s">
        <v>2449</v>
      </c>
      <c r="AL16" s="25" t="s">
        <v>136</v>
      </c>
      <c r="AM16" s="25" t="s">
        <v>77</v>
      </c>
      <c r="AN16" s="25" t="s">
        <v>77</v>
      </c>
      <c r="AO16" s="25" t="s">
        <v>77</v>
      </c>
      <c r="AP16" s="25" t="s">
        <v>77</v>
      </c>
      <c r="AQ16" s="25" t="s">
        <v>77</v>
      </c>
      <c r="AR16" s="25" t="s">
        <v>77</v>
      </c>
      <c r="AS16" s="25" t="s">
        <v>90</v>
      </c>
      <c r="AT16" s="25" t="s">
        <v>91</v>
      </c>
      <c r="AU16" s="25" t="s">
        <v>92</v>
      </c>
      <c r="AV16" s="25" t="s">
        <v>77</v>
      </c>
      <c r="AW16" s="25" t="s">
        <v>77</v>
      </c>
      <c r="AX16" s="25" t="s">
        <v>77</v>
      </c>
      <c r="AY16" s="52">
        <v>37714</v>
      </c>
      <c r="AZ16" s="25" t="s">
        <v>88</v>
      </c>
      <c r="BA16" s="25" t="s">
        <v>81</v>
      </c>
      <c r="BB16" s="25" t="s">
        <v>77</v>
      </c>
      <c r="BC16" s="25" t="s">
        <v>77</v>
      </c>
      <c r="BD16" s="25" t="s">
        <v>75</v>
      </c>
      <c r="BE16" s="25" t="s">
        <v>77</v>
      </c>
      <c r="BF16" s="25" t="s">
        <v>93</v>
      </c>
      <c r="BG16" s="52">
        <v>37714</v>
      </c>
      <c r="BH16" s="25" t="s">
        <v>94</v>
      </c>
      <c r="BI16" s="54">
        <v>42233.834699074076</v>
      </c>
      <c r="BJ16" s="25" t="s">
        <v>77</v>
      </c>
      <c r="BK16" s="25" t="s">
        <v>2508</v>
      </c>
      <c r="BL16" s="23" t="s">
        <v>2509</v>
      </c>
    </row>
    <row r="17" spans="1:10" ht="108" customHeight="1">
      <c r="A17" s="440" t="s">
        <v>2501</v>
      </c>
      <c r="B17" s="440"/>
      <c r="C17" s="440"/>
      <c r="D17" s="440"/>
      <c r="E17" s="440"/>
      <c r="F17" s="440"/>
      <c r="G17" s="440"/>
      <c r="H17" s="440"/>
      <c r="I17" s="440"/>
      <c r="J17" s="440"/>
    </row>
    <row r="45" spans="1:4">
      <c r="A45" s="5"/>
      <c r="D45" s="4"/>
    </row>
    <row r="46" spans="1:4">
      <c r="A46" s="5"/>
      <c r="D46" s="4"/>
    </row>
    <row r="47" spans="1:4">
      <c r="A47" s="5"/>
      <c r="D47" s="4"/>
    </row>
    <row r="48" spans="1:4">
      <c r="A48" s="5"/>
      <c r="D48" s="4"/>
    </row>
    <row r="49" spans="1:4">
      <c r="A49" s="5"/>
      <c r="D49" s="4"/>
    </row>
    <row r="50" spans="1:4">
      <c r="A50" s="5"/>
      <c r="D50" s="4"/>
    </row>
    <row r="51" spans="1:4">
      <c r="A51" s="5"/>
      <c r="D51" s="4"/>
    </row>
    <row r="52" spans="1:4">
      <c r="A52" s="5"/>
      <c r="D52" s="4"/>
    </row>
    <row r="53" spans="1:4">
      <c r="A53" s="5"/>
      <c r="D53" s="4"/>
    </row>
    <row r="54" spans="1:4">
      <c r="A54" s="5"/>
      <c r="D54" s="4"/>
    </row>
    <row r="55" spans="1:4">
      <c r="A55" s="5"/>
      <c r="D55" s="4"/>
    </row>
    <row r="56" spans="1:4">
      <c r="A56" s="5"/>
      <c r="D56" s="4"/>
    </row>
    <row r="57" spans="1:4">
      <c r="A57" s="5"/>
      <c r="D57" s="4"/>
    </row>
    <row r="58" spans="1:4">
      <c r="A58" s="5"/>
      <c r="D58" s="4"/>
    </row>
    <row r="59" spans="1:4">
      <c r="A59" s="5"/>
      <c r="D59" s="4"/>
    </row>
    <row r="60" spans="1:4">
      <c r="A60" s="5"/>
      <c r="D60" s="4"/>
    </row>
    <row r="61" spans="1:4">
      <c r="A61" s="5"/>
      <c r="D61" s="4"/>
    </row>
    <row r="62" spans="1:4">
      <c r="A62" s="5"/>
      <c r="D62" s="4"/>
    </row>
    <row r="63" spans="1:4">
      <c r="A63" s="5"/>
      <c r="D63" s="4"/>
    </row>
    <row r="64" spans="1:4">
      <c r="A64" s="5"/>
      <c r="D64" s="4"/>
    </row>
    <row r="65" spans="1:4">
      <c r="A65" s="5"/>
      <c r="D65" s="4"/>
    </row>
    <row r="66" spans="1:4">
      <c r="A66" s="5"/>
      <c r="D66" s="4"/>
    </row>
    <row r="67" spans="1:4">
      <c r="A67" s="5"/>
      <c r="D67" s="4"/>
    </row>
    <row r="68" spans="1:4">
      <c r="A68" s="5"/>
      <c r="D68" s="4"/>
    </row>
  </sheetData>
  <autoFilter ref="A5:BL5" xr:uid="{00000000-0009-0000-0000-000006000000}">
    <filterColumn colId="3" showButton="0"/>
    <filterColumn colId="4" showButton="0"/>
    <filterColumn colId="5" showButton="0"/>
    <filterColumn colId="6" showButton="0"/>
    <filterColumn colId="7" showButton="0"/>
  </autoFilter>
  <customSheetViews>
    <customSheetView guid="{0BE36C0D-59C2-41E1-BC68-AD002E211890}" showRuler="0">
      <pane xSplit="2" ySplit="5" topLeftCell="C6" activePane="bottomRight" state="frozen"/>
      <selection pane="bottomRight" activeCell="A7" sqref="A7"/>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A7" sqref="A7"/>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15" activePane="bottomRight" state="frozen"/>
      <selection pane="bottomRight" activeCell="A7" sqref="A7"/>
      <pageMargins left="0" right="0" top="0" bottom="0" header="0" footer="0"/>
      <pageSetup scale="95" pageOrder="overThenDown" orientation="landscape" r:id="rId3"/>
      <headerFooter alignWithMargins="0">
        <oddFooter>&amp;L&amp;D&amp;C&amp;P of &amp;N&amp;R&amp;F</oddFooter>
      </headerFooter>
    </customSheetView>
  </customSheetViews>
  <mergeCells count="46">
    <mergeCell ref="Y4:BL4"/>
    <mergeCell ref="A4:C4"/>
    <mergeCell ref="D4:I4"/>
    <mergeCell ref="J4:K4"/>
    <mergeCell ref="O4:Q4"/>
    <mergeCell ref="R4:S4"/>
    <mergeCell ref="Q6:S6"/>
    <mergeCell ref="Q13:S13"/>
    <mergeCell ref="Q15:S15"/>
    <mergeCell ref="V13:W13"/>
    <mergeCell ref="T4:U4"/>
    <mergeCell ref="V4:W4"/>
    <mergeCell ref="V6:W6"/>
    <mergeCell ref="V15:W15"/>
    <mergeCell ref="D16:M16"/>
    <mergeCell ref="G15:H15"/>
    <mergeCell ref="N6:P6"/>
    <mergeCell ref="D7:M7"/>
    <mergeCell ref="D8:M8"/>
    <mergeCell ref="D9:M9"/>
    <mergeCell ref="J13:K13"/>
    <mergeCell ref="G13:H13"/>
    <mergeCell ref="J6:K6"/>
    <mergeCell ref="D11:M11"/>
    <mergeCell ref="D12:M12"/>
    <mergeCell ref="L13:M13"/>
    <mergeCell ref="D10:M10"/>
    <mergeCell ref="L6:M6"/>
    <mergeCell ref="N15:P15"/>
    <mergeCell ref="N13:P13"/>
    <mergeCell ref="A17:J17"/>
    <mergeCell ref="A1:BL1"/>
    <mergeCell ref="G6:H6"/>
    <mergeCell ref="A2:B2"/>
    <mergeCell ref="A6:B6"/>
    <mergeCell ref="A3:B3"/>
    <mergeCell ref="D6:F6"/>
    <mergeCell ref="D2:Z3"/>
    <mergeCell ref="D5:I5"/>
    <mergeCell ref="A13:B13"/>
    <mergeCell ref="A15:B15"/>
    <mergeCell ref="D13:F13"/>
    <mergeCell ref="D15:F15"/>
    <mergeCell ref="D14:M14"/>
    <mergeCell ref="J15:K15"/>
    <mergeCell ref="L15:M15"/>
  </mergeCells>
  <phoneticPr fontId="0" type="noConversion"/>
  <hyperlinks>
    <hyperlink ref="Q7" r:id="rId4" xr:uid="{00000000-0004-0000-0600-000000000000}"/>
    <hyperlink ref="Q8:Q12" r:id="rId5" display="Please Refer to Student Retirement APS" xr:uid="{00000000-0004-0000-0600-000001000000}"/>
    <hyperlink ref="Q14" r:id="rId6" xr:uid="{00000000-0004-0000-0600-000002000000}"/>
    <hyperlink ref="Q16" r:id="rId7" xr:uid="{00000000-0004-0000-0600-000003000000}"/>
    <hyperlink ref="X5" r:id="rId8" display="Family Medical Leave Act" xr:uid="{00000000-0004-0000-0600-000004000000}"/>
  </hyperlinks>
  <pageMargins left="0" right="0" top="0" bottom="0" header="0.31" footer="0.41"/>
  <pageSetup paperSize="17" scale="82" fitToHeight="0" pageOrder="overThenDown" orientation="landscape" r:id="rId9"/>
  <headerFooter alignWithMargins="0">
    <oddFooter>&amp;LUpdated 09/17/2009&amp;C&amp;P of &amp;N&amp;R&amp;F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A2A4A3"/>
    <pageSetUpPr fitToPage="1"/>
  </sheetPr>
  <dimension ref="A1:DQ62"/>
  <sheetViews>
    <sheetView zoomScale="80" zoomScaleNormal="80" workbookViewId="0">
      <pane ySplit="5" topLeftCell="A6" activePane="bottomLeft" state="frozen"/>
      <selection pane="bottomLeft" activeCell="A6" sqref="A6"/>
    </sheetView>
  </sheetViews>
  <sheetFormatPr defaultColWidth="9" defaultRowHeight="11"/>
  <cols>
    <col min="1" max="1" width="24.58203125" style="3" customWidth="1"/>
    <col min="2" max="2" width="49.58203125" style="2" customWidth="1"/>
    <col min="3" max="3" width="44" style="2" customWidth="1"/>
    <col min="4" max="4" width="11.6640625" style="1" customWidth="1"/>
    <col min="5" max="5" width="7.58203125" style="2" customWidth="1"/>
    <col min="6" max="6" width="12.1640625" style="2" customWidth="1"/>
    <col min="7" max="7" width="11.5" style="2" customWidth="1"/>
    <col min="8" max="8" width="13.4140625" style="2" customWidth="1"/>
    <col min="9" max="9" width="16" style="2" customWidth="1"/>
    <col min="10" max="11" width="20.9140625" style="2" customWidth="1"/>
    <col min="12" max="12" width="9.5" style="2" hidden="1" customWidth="1"/>
    <col min="13" max="19" width="9" style="2" hidden="1" customWidth="1"/>
    <col min="20" max="20" width="9.1640625" style="2" bestFit="1" customWidth="1"/>
    <col min="21" max="21" width="0" style="2" hidden="1" customWidth="1"/>
    <col min="22" max="25" width="9" style="2"/>
    <col min="26" max="37" width="9" style="2" customWidth="1"/>
    <col min="38" max="38" width="11" style="2" customWidth="1"/>
    <col min="39" max="45" width="9" style="2" customWidth="1"/>
    <col min="46" max="46" width="11" style="2" customWidth="1"/>
    <col min="47" max="47" width="20.4140625" style="85" customWidth="1"/>
    <col min="48" max="48" width="9" style="2" customWidth="1"/>
    <col min="49" max="49" width="16.08203125" style="2" customWidth="1"/>
    <col min="50" max="50" width="9" style="2" customWidth="1"/>
    <col min="51" max="16384" width="9" style="2"/>
  </cols>
  <sheetData>
    <row r="1" spans="1:121" ht="45" customHeight="1">
      <c r="A1" s="461" t="s">
        <v>2534</v>
      </c>
      <c r="B1" s="370"/>
      <c r="C1" s="370"/>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row>
    <row r="2" spans="1:121" ht="18">
      <c r="A2" s="353" t="s">
        <v>2829</v>
      </c>
      <c r="B2" s="354"/>
      <c r="C2" s="164"/>
      <c r="D2" s="372"/>
      <c r="E2" s="372"/>
      <c r="F2" s="372"/>
      <c r="G2" s="372"/>
      <c r="H2" s="372"/>
      <c r="I2" s="372"/>
      <c r="J2" s="372"/>
      <c r="K2" s="2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4"/>
      <c r="AV2" s="130"/>
      <c r="AW2" s="130"/>
      <c r="AX2" s="130"/>
      <c r="AY2" s="130"/>
      <c r="AZ2" s="130"/>
    </row>
    <row r="3" spans="1:121" ht="26.25" customHeight="1" thickBot="1">
      <c r="A3" s="353" t="s">
        <v>2830</v>
      </c>
      <c r="B3" s="354"/>
      <c r="C3" s="112"/>
      <c r="D3" s="388"/>
      <c r="E3" s="388"/>
      <c r="F3" s="388"/>
      <c r="G3" s="388"/>
      <c r="H3" s="388"/>
      <c r="I3" s="388"/>
      <c r="J3" s="372"/>
      <c r="K3" s="2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4"/>
      <c r="AV3" s="130"/>
      <c r="AW3" s="130"/>
      <c r="AX3" s="130"/>
      <c r="AY3" s="130"/>
      <c r="AZ3" s="130"/>
    </row>
    <row r="4" spans="1:121" s="22" customFormat="1" ht="56">
      <c r="A4" s="465" t="s">
        <v>1</v>
      </c>
      <c r="B4" s="466"/>
      <c r="C4" s="467"/>
      <c r="D4" s="462" t="s">
        <v>2409</v>
      </c>
      <c r="E4" s="463"/>
      <c r="F4" s="463"/>
      <c r="G4" s="463"/>
      <c r="H4" s="463"/>
      <c r="I4" s="464"/>
      <c r="J4" s="144" t="s">
        <v>2535</v>
      </c>
      <c r="K4" s="144" t="s">
        <v>2763</v>
      </c>
      <c r="L4" s="458" t="s">
        <v>11</v>
      </c>
      <c r="M4" s="459"/>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60"/>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1:121" s="8" customFormat="1" ht="56">
      <c r="A5" s="231" t="s">
        <v>12</v>
      </c>
      <c r="B5" s="243" t="s">
        <v>13</v>
      </c>
      <c r="C5" s="243" t="s">
        <v>14</v>
      </c>
      <c r="D5" s="451" t="s">
        <v>2536</v>
      </c>
      <c r="E5" s="352"/>
      <c r="F5" s="451" t="s">
        <v>2537</v>
      </c>
      <c r="G5" s="352"/>
      <c r="H5" s="243" t="s">
        <v>2538</v>
      </c>
      <c r="I5" s="243" t="s">
        <v>2539</v>
      </c>
      <c r="J5" s="243" t="s">
        <v>2540</v>
      </c>
      <c r="K5" s="243" t="s">
        <v>19</v>
      </c>
      <c r="L5" s="67" t="s">
        <v>33</v>
      </c>
      <c r="M5" s="67" t="s">
        <v>34</v>
      </c>
      <c r="N5" s="67" t="s">
        <v>35</v>
      </c>
      <c r="O5" s="67" t="s">
        <v>36</v>
      </c>
      <c r="P5" s="67" t="s">
        <v>37</v>
      </c>
      <c r="Q5" s="67" t="s">
        <v>38</v>
      </c>
      <c r="R5" s="67" t="s">
        <v>39</v>
      </c>
      <c r="S5" s="67" t="s">
        <v>40</v>
      </c>
      <c r="T5" s="67" t="s">
        <v>41</v>
      </c>
      <c r="U5" s="67" t="s">
        <v>42</v>
      </c>
      <c r="V5" s="67" t="s">
        <v>43</v>
      </c>
      <c r="W5" s="67" t="s">
        <v>44</v>
      </c>
      <c r="X5" s="67" t="s">
        <v>45</v>
      </c>
      <c r="Y5" s="67" t="s">
        <v>46</v>
      </c>
      <c r="Z5" s="67" t="s">
        <v>47</v>
      </c>
      <c r="AA5" s="67" t="s">
        <v>48</v>
      </c>
      <c r="AB5" s="67" t="s">
        <v>49</v>
      </c>
      <c r="AC5" s="67" t="s">
        <v>50</v>
      </c>
      <c r="AD5" s="67" t="s">
        <v>51</v>
      </c>
      <c r="AE5" s="67" t="s">
        <v>52</v>
      </c>
      <c r="AF5" s="67" t="s">
        <v>53</v>
      </c>
      <c r="AG5" s="67" t="s">
        <v>54</v>
      </c>
      <c r="AH5" s="67" t="s">
        <v>55</v>
      </c>
      <c r="AI5" s="67" t="s">
        <v>56</v>
      </c>
      <c r="AJ5" s="67" t="s">
        <v>57</v>
      </c>
      <c r="AK5" s="67" t="s">
        <v>58</v>
      </c>
      <c r="AL5" s="67" t="s">
        <v>59</v>
      </c>
      <c r="AM5" s="67" t="s">
        <v>60</v>
      </c>
      <c r="AN5" s="67" t="s">
        <v>61</v>
      </c>
      <c r="AO5" s="67" t="s">
        <v>62</v>
      </c>
      <c r="AP5" s="67" t="s">
        <v>63</v>
      </c>
      <c r="AQ5" s="67" t="s">
        <v>64</v>
      </c>
      <c r="AR5" s="67" t="s">
        <v>65</v>
      </c>
      <c r="AS5" s="67" t="s">
        <v>66</v>
      </c>
      <c r="AT5" s="67" t="s">
        <v>67</v>
      </c>
      <c r="AU5" s="86" t="s">
        <v>35</v>
      </c>
      <c r="AV5" s="67" t="s">
        <v>68</v>
      </c>
      <c r="AW5" s="67" t="s">
        <v>69</v>
      </c>
      <c r="AX5" s="67" t="s">
        <v>70</v>
      </c>
      <c r="AY5" s="67" t="s">
        <v>71</v>
      </c>
      <c r="AZ5" s="67" t="s">
        <v>72</v>
      </c>
    </row>
    <row r="6" spans="1:121" s="14" customFormat="1" ht="18.75" customHeight="1">
      <c r="A6" s="143" t="s">
        <v>2541</v>
      </c>
      <c r="B6" s="143"/>
      <c r="C6" s="143"/>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row>
    <row r="7" spans="1:121" s="14" customFormat="1" ht="113.4" customHeight="1">
      <c r="A7" s="37">
        <v>5101</v>
      </c>
      <c r="B7" s="23" t="s">
        <v>2542</v>
      </c>
      <c r="C7" s="82" t="s">
        <v>2543</v>
      </c>
      <c r="D7" s="343" t="s">
        <v>2544</v>
      </c>
      <c r="E7" s="343"/>
      <c r="F7" s="343" t="s">
        <v>2545</v>
      </c>
      <c r="G7" s="343"/>
      <c r="H7" s="37" t="s">
        <v>2546</v>
      </c>
      <c r="I7" s="25" t="s">
        <v>2547</v>
      </c>
      <c r="J7" s="236" t="s">
        <v>2548</v>
      </c>
      <c r="K7" s="236" t="s">
        <v>77</v>
      </c>
      <c r="L7" s="52">
        <v>42186</v>
      </c>
      <c r="M7" s="25" t="s">
        <v>81</v>
      </c>
      <c r="N7" s="25" t="s">
        <v>2549</v>
      </c>
      <c r="O7" s="25" t="s">
        <v>2550</v>
      </c>
      <c r="P7" s="25" t="s">
        <v>83</v>
      </c>
      <c r="Q7" s="25" t="s">
        <v>2551</v>
      </c>
      <c r="R7" s="25" t="s">
        <v>2552</v>
      </c>
      <c r="S7" s="25" t="s">
        <v>85</v>
      </c>
      <c r="T7" s="53">
        <v>1</v>
      </c>
      <c r="U7" s="25" t="s">
        <v>86</v>
      </c>
      <c r="V7" s="25" t="s">
        <v>126</v>
      </c>
      <c r="W7" s="25" t="s">
        <v>2553</v>
      </c>
      <c r="X7" s="25" t="s">
        <v>88</v>
      </c>
      <c r="Y7" s="25" t="s">
        <v>89</v>
      </c>
      <c r="Z7" s="25" t="s">
        <v>77</v>
      </c>
      <c r="AA7" s="25" t="s">
        <v>77</v>
      </c>
      <c r="AB7" s="25" t="s">
        <v>77</v>
      </c>
      <c r="AC7" s="25" t="s">
        <v>77</v>
      </c>
      <c r="AD7" s="25"/>
      <c r="AE7" s="25" t="s">
        <v>77</v>
      </c>
      <c r="AF7" s="25" t="s">
        <v>90</v>
      </c>
      <c r="AG7" s="25" t="s">
        <v>91</v>
      </c>
      <c r="AH7" s="25" t="s">
        <v>92</v>
      </c>
      <c r="AI7" s="25" t="s">
        <v>77</v>
      </c>
      <c r="AJ7" s="25" t="s">
        <v>77</v>
      </c>
      <c r="AK7" s="25" t="s">
        <v>77</v>
      </c>
      <c r="AL7" s="52">
        <v>37714</v>
      </c>
      <c r="AM7" s="25" t="s">
        <v>88</v>
      </c>
      <c r="AN7" s="25" t="s">
        <v>81</v>
      </c>
      <c r="AO7" s="25" t="s">
        <v>77</v>
      </c>
      <c r="AP7" s="25" t="s">
        <v>77</v>
      </c>
      <c r="AQ7" s="25" t="s">
        <v>75</v>
      </c>
      <c r="AR7" s="25" t="s">
        <v>77</v>
      </c>
      <c r="AS7" s="25" t="s">
        <v>93</v>
      </c>
      <c r="AT7" s="52">
        <v>37714</v>
      </c>
      <c r="AU7" s="50" t="s">
        <v>2767</v>
      </c>
      <c r="AV7" s="25" t="s">
        <v>94</v>
      </c>
      <c r="AW7" s="54">
        <v>42233.834699074076</v>
      </c>
      <c r="AX7" s="25" t="s">
        <v>77</v>
      </c>
      <c r="AY7" s="25" t="s">
        <v>2554</v>
      </c>
      <c r="AZ7" s="23" t="s">
        <v>3829</v>
      </c>
    </row>
    <row r="8" spans="1:121" s="14" customFormat="1" ht="112">
      <c r="A8" s="37">
        <v>5102</v>
      </c>
      <c r="B8" s="23" t="s">
        <v>2556</v>
      </c>
      <c r="C8" s="82" t="s">
        <v>2557</v>
      </c>
      <c r="D8" s="343" t="s">
        <v>2544</v>
      </c>
      <c r="E8" s="343"/>
      <c r="F8" s="343" t="s">
        <v>2545</v>
      </c>
      <c r="G8" s="343"/>
      <c r="H8" s="37" t="s">
        <v>2546</v>
      </c>
      <c r="I8" s="25" t="s">
        <v>2547</v>
      </c>
      <c r="J8" s="236" t="s">
        <v>2548</v>
      </c>
      <c r="K8" s="236" t="s">
        <v>77</v>
      </c>
      <c r="L8" s="52">
        <v>42186</v>
      </c>
      <c r="M8" s="25" t="s">
        <v>81</v>
      </c>
      <c r="N8" s="25" t="s">
        <v>2558</v>
      </c>
      <c r="O8" s="25" t="s">
        <v>2559</v>
      </c>
      <c r="P8" s="25" t="s">
        <v>83</v>
      </c>
      <c r="Q8" s="25" t="s">
        <v>2551</v>
      </c>
      <c r="R8" s="25" t="s">
        <v>2552</v>
      </c>
      <c r="S8" s="25" t="s">
        <v>85</v>
      </c>
      <c r="T8" s="53">
        <v>1</v>
      </c>
      <c r="U8" s="25" t="s">
        <v>86</v>
      </c>
      <c r="V8" s="25" t="s">
        <v>126</v>
      </c>
      <c r="W8" s="25" t="s">
        <v>2553</v>
      </c>
      <c r="X8" s="25" t="s">
        <v>88</v>
      </c>
      <c r="Y8" s="25" t="s">
        <v>89</v>
      </c>
      <c r="Z8" s="25" t="s">
        <v>77</v>
      </c>
      <c r="AA8" s="25" t="s">
        <v>77</v>
      </c>
      <c r="AB8" s="25" t="s">
        <v>77</v>
      </c>
      <c r="AC8" s="25" t="s">
        <v>77</v>
      </c>
      <c r="AD8" s="25"/>
      <c r="AE8" s="25" t="s">
        <v>77</v>
      </c>
      <c r="AF8" s="25" t="s">
        <v>90</v>
      </c>
      <c r="AG8" s="25" t="s">
        <v>91</v>
      </c>
      <c r="AH8" s="25" t="s">
        <v>92</v>
      </c>
      <c r="AI8" s="25" t="s">
        <v>77</v>
      </c>
      <c r="AJ8" s="25" t="s">
        <v>77</v>
      </c>
      <c r="AK8" s="25" t="s">
        <v>77</v>
      </c>
      <c r="AL8" s="52">
        <v>37714</v>
      </c>
      <c r="AM8" s="25" t="s">
        <v>88</v>
      </c>
      <c r="AN8" s="25" t="s">
        <v>81</v>
      </c>
      <c r="AO8" s="25" t="s">
        <v>77</v>
      </c>
      <c r="AP8" s="25" t="s">
        <v>77</v>
      </c>
      <c r="AQ8" s="25" t="s">
        <v>75</v>
      </c>
      <c r="AR8" s="25" t="s">
        <v>77</v>
      </c>
      <c r="AS8" s="25" t="s">
        <v>93</v>
      </c>
      <c r="AT8" s="52">
        <v>37714</v>
      </c>
      <c r="AU8" s="50" t="s">
        <v>2768</v>
      </c>
      <c r="AV8" s="25" t="s">
        <v>94</v>
      </c>
      <c r="AW8" s="54">
        <v>42233.834699074076</v>
      </c>
      <c r="AX8" s="25" t="s">
        <v>77</v>
      </c>
      <c r="AY8" s="25" t="s">
        <v>2554</v>
      </c>
      <c r="AZ8" s="23" t="s">
        <v>3829</v>
      </c>
    </row>
    <row r="9" spans="1:121" s="14" customFormat="1" ht="132.65" customHeight="1">
      <c r="A9" s="37">
        <v>5103</v>
      </c>
      <c r="B9" s="23" t="s">
        <v>2560</v>
      </c>
      <c r="C9" s="82" t="s">
        <v>2786</v>
      </c>
      <c r="D9" s="343" t="s">
        <v>2561</v>
      </c>
      <c r="E9" s="343"/>
      <c r="F9" s="343" t="s">
        <v>2561</v>
      </c>
      <c r="G9" s="343"/>
      <c r="H9" s="37" t="s">
        <v>2561</v>
      </c>
      <c r="I9" s="37" t="s">
        <v>2561</v>
      </c>
      <c r="J9" s="236" t="s">
        <v>2561</v>
      </c>
      <c r="K9" s="236" t="s">
        <v>77</v>
      </c>
      <c r="L9" s="52">
        <v>42186</v>
      </c>
      <c r="M9" s="25" t="s">
        <v>81</v>
      </c>
      <c r="N9" s="25" t="s">
        <v>2562</v>
      </c>
      <c r="O9" s="25" t="s">
        <v>2563</v>
      </c>
      <c r="P9" s="25" t="s">
        <v>83</v>
      </c>
      <c r="Q9" s="25" t="s">
        <v>2551</v>
      </c>
      <c r="R9" s="25" t="s">
        <v>2552</v>
      </c>
      <c r="S9" s="25" t="s">
        <v>85</v>
      </c>
      <c r="T9" s="53">
        <v>1</v>
      </c>
      <c r="U9" s="25" t="s">
        <v>86</v>
      </c>
      <c r="V9" s="25" t="s">
        <v>126</v>
      </c>
      <c r="W9" s="25" t="s">
        <v>2553</v>
      </c>
      <c r="X9" s="25" t="s">
        <v>88</v>
      </c>
      <c r="Y9" s="25" t="s">
        <v>89</v>
      </c>
      <c r="Z9" s="25" t="s">
        <v>77</v>
      </c>
      <c r="AA9" s="25" t="s">
        <v>77</v>
      </c>
      <c r="AB9" s="25" t="s">
        <v>77</v>
      </c>
      <c r="AC9" s="25" t="s">
        <v>77</v>
      </c>
      <c r="AD9" s="25"/>
      <c r="AE9" s="25" t="s">
        <v>77</v>
      </c>
      <c r="AF9" s="25" t="s">
        <v>90</v>
      </c>
      <c r="AG9" s="25" t="s">
        <v>91</v>
      </c>
      <c r="AH9" s="25" t="s">
        <v>92</v>
      </c>
      <c r="AI9" s="25" t="s">
        <v>77</v>
      </c>
      <c r="AJ9" s="25" t="s">
        <v>77</v>
      </c>
      <c r="AK9" s="25" t="s">
        <v>77</v>
      </c>
      <c r="AL9" s="52">
        <v>37714</v>
      </c>
      <c r="AM9" s="25" t="s">
        <v>88</v>
      </c>
      <c r="AN9" s="25" t="s">
        <v>81</v>
      </c>
      <c r="AO9" s="25" t="s">
        <v>77</v>
      </c>
      <c r="AP9" s="25" t="s">
        <v>77</v>
      </c>
      <c r="AQ9" s="25" t="s">
        <v>75</v>
      </c>
      <c r="AR9" s="25" t="s">
        <v>77</v>
      </c>
      <c r="AS9" s="25" t="s">
        <v>93</v>
      </c>
      <c r="AT9" s="52">
        <v>37714</v>
      </c>
      <c r="AU9" s="50" t="s">
        <v>2769</v>
      </c>
      <c r="AV9" s="25" t="s">
        <v>94</v>
      </c>
      <c r="AW9" s="54">
        <v>42233.834710648145</v>
      </c>
      <c r="AX9" s="25" t="s">
        <v>77</v>
      </c>
      <c r="AY9" s="25" t="s">
        <v>2564</v>
      </c>
      <c r="AZ9" s="23" t="s">
        <v>3829</v>
      </c>
    </row>
    <row r="10" spans="1:121" s="14" customFormat="1" ht="126">
      <c r="A10" s="37">
        <v>5104</v>
      </c>
      <c r="B10" s="23" t="s">
        <v>2787</v>
      </c>
      <c r="C10" s="82" t="s">
        <v>2565</v>
      </c>
      <c r="D10" s="343" t="s">
        <v>2544</v>
      </c>
      <c r="E10" s="343"/>
      <c r="F10" s="343" t="s">
        <v>2788</v>
      </c>
      <c r="G10" s="343"/>
      <c r="H10" s="37" t="s">
        <v>2546</v>
      </c>
      <c r="I10" s="37" t="s">
        <v>2591</v>
      </c>
      <c r="J10" s="236" t="s">
        <v>2789</v>
      </c>
      <c r="K10" s="236" t="s">
        <v>77</v>
      </c>
      <c r="L10" s="52">
        <v>42186</v>
      </c>
      <c r="M10" s="25" t="s">
        <v>81</v>
      </c>
      <c r="N10" s="25" t="s">
        <v>2566</v>
      </c>
      <c r="O10" s="25" t="s">
        <v>2567</v>
      </c>
      <c r="P10" s="25" t="s">
        <v>83</v>
      </c>
      <c r="Q10" s="25" t="s">
        <v>2551</v>
      </c>
      <c r="R10" s="25" t="s">
        <v>2552</v>
      </c>
      <c r="S10" s="25" t="s">
        <v>85</v>
      </c>
      <c r="T10" s="53">
        <v>1</v>
      </c>
      <c r="U10" s="25" t="s">
        <v>86</v>
      </c>
      <c r="V10" s="25" t="s">
        <v>126</v>
      </c>
      <c r="W10" s="25" t="s">
        <v>2553</v>
      </c>
      <c r="X10" s="25" t="s">
        <v>88</v>
      </c>
      <c r="Y10" s="25" t="s">
        <v>89</v>
      </c>
      <c r="Z10" s="25" t="s">
        <v>77</v>
      </c>
      <c r="AA10" s="25" t="s">
        <v>77</v>
      </c>
      <c r="AB10" s="25" t="s">
        <v>77</v>
      </c>
      <c r="AC10" s="25" t="s">
        <v>77</v>
      </c>
      <c r="AD10" s="25"/>
      <c r="AE10" s="25" t="s">
        <v>77</v>
      </c>
      <c r="AF10" s="25" t="s">
        <v>90</v>
      </c>
      <c r="AG10" s="25" t="s">
        <v>91</v>
      </c>
      <c r="AH10" s="25" t="s">
        <v>92</v>
      </c>
      <c r="AI10" s="25" t="s">
        <v>77</v>
      </c>
      <c r="AJ10" s="25" t="s">
        <v>77</v>
      </c>
      <c r="AK10" s="25" t="s">
        <v>77</v>
      </c>
      <c r="AL10" s="52">
        <v>37714</v>
      </c>
      <c r="AM10" s="25" t="s">
        <v>88</v>
      </c>
      <c r="AN10" s="25" t="s">
        <v>81</v>
      </c>
      <c r="AO10" s="25" t="s">
        <v>77</v>
      </c>
      <c r="AP10" s="25" t="s">
        <v>77</v>
      </c>
      <c r="AQ10" s="25" t="s">
        <v>75</v>
      </c>
      <c r="AR10" s="25" t="s">
        <v>77</v>
      </c>
      <c r="AS10" s="25" t="s">
        <v>93</v>
      </c>
      <c r="AT10" s="52">
        <v>37714</v>
      </c>
      <c r="AU10" s="50" t="s">
        <v>2770</v>
      </c>
      <c r="AV10" s="25" t="s">
        <v>94</v>
      </c>
      <c r="AW10" s="54">
        <v>42233.834710648145</v>
      </c>
      <c r="AX10" s="25" t="s">
        <v>77</v>
      </c>
      <c r="AY10" s="25" t="s">
        <v>2554</v>
      </c>
      <c r="AZ10" s="23" t="s">
        <v>3829</v>
      </c>
    </row>
    <row r="11" spans="1:121" s="14" customFormat="1" ht="79.5" customHeight="1">
      <c r="A11" s="156">
        <v>5105</v>
      </c>
      <c r="B11" s="11" t="s">
        <v>2568</v>
      </c>
      <c r="C11" s="469" t="s">
        <v>2807</v>
      </c>
      <c r="D11" s="470"/>
      <c r="E11" s="470"/>
      <c r="F11" s="470"/>
      <c r="G11" s="470"/>
      <c r="H11" s="470"/>
      <c r="I11" s="470"/>
      <c r="J11" s="471"/>
      <c r="K11" s="225" t="s">
        <v>77</v>
      </c>
      <c r="L11" s="52">
        <v>42186</v>
      </c>
      <c r="M11" s="25" t="s">
        <v>81</v>
      </c>
      <c r="N11" s="25" t="s">
        <v>2568</v>
      </c>
      <c r="O11" s="25" t="s">
        <v>2569</v>
      </c>
      <c r="P11" s="25" t="s">
        <v>83</v>
      </c>
      <c r="Q11" s="25" t="s">
        <v>2551</v>
      </c>
      <c r="R11" s="25" t="s">
        <v>2552</v>
      </c>
      <c r="S11" s="25" t="s">
        <v>85</v>
      </c>
      <c r="T11" s="53">
        <v>1</v>
      </c>
      <c r="U11" s="25" t="s">
        <v>86</v>
      </c>
      <c r="V11" s="25" t="s">
        <v>126</v>
      </c>
      <c r="W11" s="25" t="s">
        <v>2553</v>
      </c>
      <c r="X11" s="25" t="s">
        <v>88</v>
      </c>
      <c r="Y11" s="25" t="s">
        <v>89</v>
      </c>
      <c r="Z11" s="25" t="s">
        <v>77</v>
      </c>
      <c r="AA11" s="25" t="s">
        <v>77</v>
      </c>
      <c r="AB11" s="25" t="s">
        <v>77</v>
      </c>
      <c r="AC11" s="25" t="s">
        <v>77</v>
      </c>
      <c r="AD11" s="25"/>
      <c r="AE11" s="25" t="s">
        <v>77</v>
      </c>
      <c r="AF11" s="25" t="s">
        <v>90</v>
      </c>
      <c r="AG11" s="25" t="s">
        <v>91</v>
      </c>
      <c r="AH11" s="25" t="s">
        <v>92</v>
      </c>
      <c r="AI11" s="25" t="s">
        <v>77</v>
      </c>
      <c r="AJ11" s="25" t="s">
        <v>77</v>
      </c>
      <c r="AK11" s="25" t="s">
        <v>77</v>
      </c>
      <c r="AL11" s="52">
        <v>37714</v>
      </c>
      <c r="AM11" s="25" t="s">
        <v>88</v>
      </c>
      <c r="AN11" s="25" t="s">
        <v>81</v>
      </c>
      <c r="AO11" s="25" t="s">
        <v>77</v>
      </c>
      <c r="AP11" s="25" t="s">
        <v>77</v>
      </c>
      <c r="AQ11" s="25" t="s">
        <v>75</v>
      </c>
      <c r="AR11" s="25" t="s">
        <v>77</v>
      </c>
      <c r="AS11" s="25" t="s">
        <v>93</v>
      </c>
      <c r="AT11" s="52">
        <v>37714</v>
      </c>
      <c r="AU11" s="50" t="s">
        <v>2771</v>
      </c>
      <c r="AV11" s="25" t="s">
        <v>94</v>
      </c>
      <c r="AW11" s="54">
        <v>42233.834710648145</v>
      </c>
      <c r="AX11" s="25" t="s">
        <v>77</v>
      </c>
      <c r="AY11" s="92" t="s">
        <v>325</v>
      </c>
      <c r="AZ11" s="23" t="s">
        <v>2570</v>
      </c>
    </row>
    <row r="12" spans="1:121" s="14" customFormat="1" ht="126">
      <c r="A12" s="108">
        <v>5106</v>
      </c>
      <c r="B12" s="11" t="s">
        <v>2571</v>
      </c>
      <c r="C12" s="82" t="s">
        <v>2572</v>
      </c>
      <c r="D12" s="412" t="s">
        <v>2544</v>
      </c>
      <c r="E12" s="351"/>
      <c r="F12" s="343" t="s">
        <v>134</v>
      </c>
      <c r="G12" s="343"/>
      <c r="H12" s="343"/>
      <c r="I12" s="25" t="s">
        <v>2547</v>
      </c>
      <c r="J12" s="236" t="s">
        <v>2548</v>
      </c>
      <c r="K12" s="236" t="s">
        <v>77</v>
      </c>
      <c r="L12" s="52">
        <v>42186</v>
      </c>
      <c r="M12" s="25" t="s">
        <v>81</v>
      </c>
      <c r="N12" s="25" t="s">
        <v>2573</v>
      </c>
      <c r="O12" s="25" t="s">
        <v>2574</v>
      </c>
      <c r="P12" s="25" t="s">
        <v>83</v>
      </c>
      <c r="Q12" s="25" t="s">
        <v>2551</v>
      </c>
      <c r="R12" s="25" t="s">
        <v>2552</v>
      </c>
      <c r="S12" s="25" t="s">
        <v>85</v>
      </c>
      <c r="T12" s="53">
        <v>1</v>
      </c>
      <c r="U12" s="25" t="s">
        <v>86</v>
      </c>
      <c r="V12" s="25" t="s">
        <v>126</v>
      </c>
      <c r="W12" s="25" t="s">
        <v>2553</v>
      </c>
      <c r="X12" s="25" t="s">
        <v>88</v>
      </c>
      <c r="Y12" s="25" t="s">
        <v>89</v>
      </c>
      <c r="Z12" s="25" t="s">
        <v>77</v>
      </c>
      <c r="AA12" s="25" t="s">
        <v>77</v>
      </c>
      <c r="AB12" s="25" t="s">
        <v>77</v>
      </c>
      <c r="AC12" s="25" t="s">
        <v>77</v>
      </c>
      <c r="AD12" s="25"/>
      <c r="AE12" s="25" t="s">
        <v>77</v>
      </c>
      <c r="AF12" s="25" t="s">
        <v>90</v>
      </c>
      <c r="AG12" s="25" t="s">
        <v>91</v>
      </c>
      <c r="AH12" s="25" t="s">
        <v>92</v>
      </c>
      <c r="AI12" s="25" t="s">
        <v>77</v>
      </c>
      <c r="AJ12" s="25" t="s">
        <v>77</v>
      </c>
      <c r="AK12" s="25" t="s">
        <v>77</v>
      </c>
      <c r="AL12" s="52">
        <v>37714</v>
      </c>
      <c r="AM12" s="25" t="s">
        <v>88</v>
      </c>
      <c r="AN12" s="25" t="s">
        <v>81</v>
      </c>
      <c r="AO12" s="25" t="s">
        <v>77</v>
      </c>
      <c r="AP12" s="25" t="s">
        <v>77</v>
      </c>
      <c r="AQ12" s="25" t="s">
        <v>75</v>
      </c>
      <c r="AR12" s="25" t="s">
        <v>77</v>
      </c>
      <c r="AS12" s="25" t="s">
        <v>93</v>
      </c>
      <c r="AT12" s="52">
        <v>37714</v>
      </c>
      <c r="AU12" s="50" t="s">
        <v>2772</v>
      </c>
      <c r="AV12" s="25" t="s">
        <v>94</v>
      </c>
      <c r="AW12" s="54">
        <v>42233.834710648145</v>
      </c>
      <c r="AX12" s="25" t="s">
        <v>77</v>
      </c>
      <c r="AY12" s="25" t="s">
        <v>2554</v>
      </c>
      <c r="AZ12" s="23" t="s">
        <v>2570</v>
      </c>
    </row>
    <row r="13" spans="1:121" s="14" customFormat="1" ht="84" customHeight="1">
      <c r="A13" s="109">
        <v>5108</v>
      </c>
      <c r="B13" s="103" t="s">
        <v>2790</v>
      </c>
      <c r="C13" s="82" t="s">
        <v>2575</v>
      </c>
      <c r="D13" s="343" t="s">
        <v>2576</v>
      </c>
      <c r="E13" s="343"/>
      <c r="F13" s="376" t="s">
        <v>134</v>
      </c>
      <c r="G13" s="376"/>
      <c r="H13" s="376"/>
      <c r="I13" s="25" t="s">
        <v>2547</v>
      </c>
      <c r="J13" s="236" t="s">
        <v>2548</v>
      </c>
      <c r="K13" s="236" t="s">
        <v>77</v>
      </c>
      <c r="L13" s="52">
        <v>42186</v>
      </c>
      <c r="M13" s="25" t="s">
        <v>81</v>
      </c>
      <c r="N13" s="25" t="s">
        <v>2577</v>
      </c>
      <c r="O13" s="25" t="s">
        <v>2578</v>
      </c>
      <c r="P13" s="25" t="s">
        <v>83</v>
      </c>
      <c r="Q13" s="25" t="s">
        <v>2551</v>
      </c>
      <c r="R13" s="25" t="s">
        <v>2552</v>
      </c>
      <c r="S13" s="25" t="s">
        <v>85</v>
      </c>
      <c r="T13" s="53">
        <v>1</v>
      </c>
      <c r="U13" s="25" t="s">
        <v>86</v>
      </c>
      <c r="V13" s="25" t="s">
        <v>126</v>
      </c>
      <c r="W13" s="25" t="s">
        <v>2553</v>
      </c>
      <c r="X13" s="25" t="s">
        <v>88</v>
      </c>
      <c r="Y13" s="25" t="s">
        <v>89</v>
      </c>
      <c r="Z13" s="25" t="s">
        <v>77</v>
      </c>
      <c r="AA13" s="25" t="s">
        <v>77</v>
      </c>
      <c r="AB13" s="25" t="s">
        <v>77</v>
      </c>
      <c r="AC13" s="25" t="s">
        <v>77</v>
      </c>
      <c r="AD13" s="25"/>
      <c r="AE13" s="25" t="s">
        <v>77</v>
      </c>
      <c r="AF13" s="25" t="s">
        <v>90</v>
      </c>
      <c r="AG13" s="25" t="s">
        <v>91</v>
      </c>
      <c r="AH13" s="25" t="s">
        <v>92</v>
      </c>
      <c r="AI13" s="25" t="s">
        <v>77</v>
      </c>
      <c r="AJ13" s="25" t="s">
        <v>77</v>
      </c>
      <c r="AK13" s="25" t="s">
        <v>77</v>
      </c>
      <c r="AL13" s="52">
        <v>37714</v>
      </c>
      <c r="AM13" s="25" t="s">
        <v>88</v>
      </c>
      <c r="AN13" s="25" t="s">
        <v>81</v>
      </c>
      <c r="AO13" s="25" t="s">
        <v>77</v>
      </c>
      <c r="AP13" s="25" t="s">
        <v>77</v>
      </c>
      <c r="AQ13" s="25" t="s">
        <v>75</v>
      </c>
      <c r="AR13" s="25" t="s">
        <v>77</v>
      </c>
      <c r="AS13" s="25" t="s">
        <v>93</v>
      </c>
      <c r="AT13" s="52">
        <v>37714</v>
      </c>
      <c r="AU13" s="50" t="s">
        <v>2773</v>
      </c>
      <c r="AV13" s="25" t="s">
        <v>94</v>
      </c>
      <c r="AW13" s="54">
        <v>42233.834710648145</v>
      </c>
      <c r="AX13" s="25" t="s">
        <v>77</v>
      </c>
      <c r="AY13" s="25" t="s">
        <v>2554</v>
      </c>
      <c r="AZ13" s="23" t="s">
        <v>2570</v>
      </c>
    </row>
    <row r="14" spans="1:121" s="14" customFormat="1" ht="126">
      <c r="A14" s="108">
        <v>5109</v>
      </c>
      <c r="B14" s="11" t="s">
        <v>2579</v>
      </c>
      <c r="C14" s="82" t="s">
        <v>2791</v>
      </c>
      <c r="D14" s="343" t="s">
        <v>2544</v>
      </c>
      <c r="E14" s="343"/>
      <c r="F14" s="343" t="s">
        <v>134</v>
      </c>
      <c r="G14" s="343"/>
      <c r="H14" s="343"/>
      <c r="I14" s="25" t="s">
        <v>2547</v>
      </c>
      <c r="J14" s="236" t="s">
        <v>2548</v>
      </c>
      <c r="K14" s="236" t="s">
        <v>77</v>
      </c>
      <c r="L14" s="52">
        <v>42186</v>
      </c>
      <c r="M14" s="25" t="s">
        <v>81</v>
      </c>
      <c r="N14" s="25" t="s">
        <v>2580</v>
      </c>
      <c r="O14" s="25" t="s">
        <v>2581</v>
      </c>
      <c r="P14" s="25" t="s">
        <v>83</v>
      </c>
      <c r="Q14" s="25" t="s">
        <v>2551</v>
      </c>
      <c r="R14" s="25" t="s">
        <v>2552</v>
      </c>
      <c r="S14" s="25" t="s">
        <v>85</v>
      </c>
      <c r="T14" s="53">
        <v>1</v>
      </c>
      <c r="U14" s="25" t="s">
        <v>86</v>
      </c>
      <c r="V14" s="25" t="s">
        <v>126</v>
      </c>
      <c r="W14" s="25" t="s">
        <v>2553</v>
      </c>
      <c r="X14" s="25" t="s">
        <v>88</v>
      </c>
      <c r="Y14" s="25" t="s">
        <v>89</v>
      </c>
      <c r="Z14" s="25" t="s">
        <v>77</v>
      </c>
      <c r="AA14" s="25" t="s">
        <v>77</v>
      </c>
      <c r="AB14" s="25" t="s">
        <v>77</v>
      </c>
      <c r="AC14" s="25" t="s">
        <v>77</v>
      </c>
      <c r="AD14" s="25"/>
      <c r="AE14" s="25" t="s">
        <v>77</v>
      </c>
      <c r="AF14" s="25" t="s">
        <v>90</v>
      </c>
      <c r="AG14" s="25" t="s">
        <v>91</v>
      </c>
      <c r="AH14" s="25" t="s">
        <v>92</v>
      </c>
      <c r="AI14" s="25" t="s">
        <v>77</v>
      </c>
      <c r="AJ14" s="25" t="s">
        <v>77</v>
      </c>
      <c r="AK14" s="25" t="s">
        <v>77</v>
      </c>
      <c r="AL14" s="52">
        <v>37714</v>
      </c>
      <c r="AM14" s="25" t="s">
        <v>88</v>
      </c>
      <c r="AN14" s="25" t="s">
        <v>81</v>
      </c>
      <c r="AO14" s="25" t="s">
        <v>77</v>
      </c>
      <c r="AP14" s="25" t="s">
        <v>77</v>
      </c>
      <c r="AQ14" s="25" t="s">
        <v>75</v>
      </c>
      <c r="AR14" s="25" t="s">
        <v>77</v>
      </c>
      <c r="AS14" s="25" t="s">
        <v>93</v>
      </c>
      <c r="AT14" s="52">
        <v>37714</v>
      </c>
      <c r="AU14" s="50" t="s">
        <v>2774</v>
      </c>
      <c r="AV14" s="25" t="s">
        <v>94</v>
      </c>
      <c r="AW14" s="54">
        <v>42233.834722222222</v>
      </c>
      <c r="AX14" s="25" t="s">
        <v>77</v>
      </c>
      <c r="AY14" s="25" t="s">
        <v>2554</v>
      </c>
      <c r="AZ14" s="23" t="s">
        <v>2570</v>
      </c>
    </row>
    <row r="15" spans="1:121" s="14" customFormat="1" ht="126">
      <c r="A15" s="108">
        <v>5110</v>
      </c>
      <c r="B15" s="11" t="s">
        <v>2582</v>
      </c>
      <c r="C15" s="82" t="s">
        <v>2583</v>
      </c>
      <c r="D15" s="343" t="s">
        <v>2544</v>
      </c>
      <c r="E15" s="343"/>
      <c r="F15" s="343" t="s">
        <v>2788</v>
      </c>
      <c r="G15" s="343"/>
      <c r="H15" s="37" t="s">
        <v>2546</v>
      </c>
      <c r="I15" s="25" t="s">
        <v>2547</v>
      </c>
      <c r="J15" s="236" t="s">
        <v>2548</v>
      </c>
      <c r="K15" s="236" t="s">
        <v>77</v>
      </c>
      <c r="L15" s="52">
        <v>42186</v>
      </c>
      <c r="M15" s="25" t="s">
        <v>81</v>
      </c>
      <c r="N15" s="25" t="s">
        <v>2584</v>
      </c>
      <c r="O15" s="25" t="s">
        <v>2585</v>
      </c>
      <c r="P15" s="25" t="s">
        <v>83</v>
      </c>
      <c r="Q15" s="25" t="s">
        <v>2551</v>
      </c>
      <c r="R15" s="25" t="s">
        <v>2552</v>
      </c>
      <c r="S15" s="25" t="s">
        <v>85</v>
      </c>
      <c r="T15" s="53">
        <v>1</v>
      </c>
      <c r="U15" s="25" t="s">
        <v>86</v>
      </c>
      <c r="V15" s="25" t="s">
        <v>126</v>
      </c>
      <c r="W15" s="25" t="s">
        <v>2553</v>
      </c>
      <c r="X15" s="25" t="s">
        <v>88</v>
      </c>
      <c r="Y15" s="25" t="s">
        <v>89</v>
      </c>
      <c r="Z15" s="25" t="s">
        <v>77</v>
      </c>
      <c r="AA15" s="25" t="s">
        <v>77</v>
      </c>
      <c r="AB15" s="25" t="s">
        <v>77</v>
      </c>
      <c r="AC15" s="25" t="s">
        <v>77</v>
      </c>
      <c r="AD15" s="25"/>
      <c r="AE15" s="25" t="s">
        <v>77</v>
      </c>
      <c r="AF15" s="25" t="s">
        <v>90</v>
      </c>
      <c r="AG15" s="25" t="s">
        <v>91</v>
      </c>
      <c r="AH15" s="25" t="s">
        <v>92</v>
      </c>
      <c r="AI15" s="25" t="s">
        <v>77</v>
      </c>
      <c r="AJ15" s="25" t="s">
        <v>77</v>
      </c>
      <c r="AK15" s="25" t="s">
        <v>77</v>
      </c>
      <c r="AL15" s="52">
        <v>37714</v>
      </c>
      <c r="AM15" s="25" t="s">
        <v>88</v>
      </c>
      <c r="AN15" s="25" t="s">
        <v>81</v>
      </c>
      <c r="AO15" s="25" t="s">
        <v>77</v>
      </c>
      <c r="AP15" s="25" t="s">
        <v>77</v>
      </c>
      <c r="AQ15" s="25" t="s">
        <v>75</v>
      </c>
      <c r="AR15" s="25" t="s">
        <v>77</v>
      </c>
      <c r="AS15" s="25" t="s">
        <v>93</v>
      </c>
      <c r="AT15" s="52">
        <v>37714</v>
      </c>
      <c r="AU15" s="50" t="s">
        <v>2775</v>
      </c>
      <c r="AV15" s="25" t="s">
        <v>94</v>
      </c>
      <c r="AW15" s="54">
        <v>42233.834722222222</v>
      </c>
      <c r="AX15" s="25" t="s">
        <v>77</v>
      </c>
      <c r="AY15" s="25" t="s">
        <v>2554</v>
      </c>
      <c r="AZ15" s="23" t="s">
        <v>3829</v>
      </c>
    </row>
    <row r="16" spans="1:121" s="14" customFormat="1" ht="126">
      <c r="A16" s="108">
        <v>5111</v>
      </c>
      <c r="B16" s="11" t="s">
        <v>2586</v>
      </c>
      <c r="C16" s="82" t="s">
        <v>2792</v>
      </c>
      <c r="D16" s="343" t="s">
        <v>2544</v>
      </c>
      <c r="E16" s="343"/>
      <c r="F16" s="343" t="s">
        <v>2788</v>
      </c>
      <c r="G16" s="343"/>
      <c r="H16" s="37" t="s">
        <v>2793</v>
      </c>
      <c r="I16" s="37" t="s">
        <v>2591</v>
      </c>
      <c r="J16" s="236" t="s">
        <v>2789</v>
      </c>
      <c r="K16" s="92" t="s">
        <v>77</v>
      </c>
      <c r="L16" s="52">
        <v>42186</v>
      </c>
      <c r="M16" s="25" t="s">
        <v>81</v>
      </c>
      <c r="N16" s="25" t="s">
        <v>2587</v>
      </c>
      <c r="O16" s="25" t="s">
        <v>2588</v>
      </c>
      <c r="P16" s="25" t="s">
        <v>83</v>
      </c>
      <c r="Q16" s="25" t="s">
        <v>2551</v>
      </c>
      <c r="R16" s="25" t="s">
        <v>2552</v>
      </c>
      <c r="S16" s="25" t="s">
        <v>85</v>
      </c>
      <c r="T16" s="53">
        <v>1</v>
      </c>
      <c r="U16" s="25" t="s">
        <v>86</v>
      </c>
      <c r="V16" s="25" t="s">
        <v>126</v>
      </c>
      <c r="W16" s="25" t="s">
        <v>2553</v>
      </c>
      <c r="X16" s="25" t="s">
        <v>88</v>
      </c>
      <c r="Y16" s="25" t="s">
        <v>89</v>
      </c>
      <c r="Z16" s="25" t="s">
        <v>77</v>
      </c>
      <c r="AA16" s="25" t="s">
        <v>77</v>
      </c>
      <c r="AB16" s="25" t="s">
        <v>77</v>
      </c>
      <c r="AC16" s="25" t="s">
        <v>77</v>
      </c>
      <c r="AD16" s="25"/>
      <c r="AE16" s="25" t="s">
        <v>77</v>
      </c>
      <c r="AF16" s="25" t="s">
        <v>90</v>
      </c>
      <c r="AG16" s="25" t="s">
        <v>91</v>
      </c>
      <c r="AH16" s="25" t="s">
        <v>92</v>
      </c>
      <c r="AI16" s="25" t="s">
        <v>77</v>
      </c>
      <c r="AJ16" s="25" t="s">
        <v>77</v>
      </c>
      <c r="AK16" s="25" t="s">
        <v>77</v>
      </c>
      <c r="AL16" s="52">
        <v>37714</v>
      </c>
      <c r="AM16" s="25" t="s">
        <v>88</v>
      </c>
      <c r="AN16" s="25" t="s">
        <v>81</v>
      </c>
      <c r="AO16" s="25" t="s">
        <v>77</v>
      </c>
      <c r="AP16" s="25" t="s">
        <v>77</v>
      </c>
      <c r="AQ16" s="25" t="s">
        <v>75</v>
      </c>
      <c r="AR16" s="25" t="s">
        <v>77</v>
      </c>
      <c r="AS16" s="25" t="s">
        <v>93</v>
      </c>
      <c r="AT16" s="52">
        <v>37714</v>
      </c>
      <c r="AU16" s="50" t="s">
        <v>2776</v>
      </c>
      <c r="AV16" s="25" t="s">
        <v>94</v>
      </c>
      <c r="AW16" s="54">
        <v>42233.834722222222</v>
      </c>
      <c r="AX16" s="25" t="s">
        <v>77</v>
      </c>
      <c r="AY16" s="25" t="s">
        <v>2554</v>
      </c>
      <c r="AZ16" s="23" t="s">
        <v>3829</v>
      </c>
    </row>
    <row r="17" spans="1:52" s="14" customFormat="1" ht="112">
      <c r="A17" s="108">
        <v>5112</v>
      </c>
      <c r="B17" s="11" t="s">
        <v>2589</v>
      </c>
      <c r="C17" s="82" t="s">
        <v>2794</v>
      </c>
      <c r="D17" s="343" t="s">
        <v>2544</v>
      </c>
      <c r="E17" s="343"/>
      <c r="F17" s="343" t="s">
        <v>134</v>
      </c>
      <c r="G17" s="343"/>
      <c r="H17" s="343"/>
      <c r="I17" s="37" t="s">
        <v>2547</v>
      </c>
      <c r="J17" s="236" t="s">
        <v>2548</v>
      </c>
      <c r="K17" s="236" t="s">
        <v>77</v>
      </c>
      <c r="L17" s="52">
        <v>42186</v>
      </c>
      <c r="M17" s="25" t="s">
        <v>81</v>
      </c>
      <c r="N17" s="25" t="s">
        <v>2589</v>
      </c>
      <c r="O17" s="25" t="s">
        <v>2590</v>
      </c>
      <c r="P17" s="25" t="s">
        <v>83</v>
      </c>
      <c r="Q17" s="25" t="s">
        <v>2551</v>
      </c>
      <c r="R17" s="25" t="s">
        <v>2552</v>
      </c>
      <c r="S17" s="25" t="s">
        <v>85</v>
      </c>
      <c r="T17" s="53">
        <v>1</v>
      </c>
      <c r="U17" s="25" t="s">
        <v>86</v>
      </c>
      <c r="V17" s="25" t="s">
        <v>126</v>
      </c>
      <c r="W17" s="25" t="s">
        <v>2553</v>
      </c>
      <c r="X17" s="25" t="s">
        <v>88</v>
      </c>
      <c r="Y17" s="25" t="s">
        <v>89</v>
      </c>
      <c r="Z17" s="25" t="s">
        <v>77</v>
      </c>
      <c r="AA17" s="25" t="s">
        <v>77</v>
      </c>
      <c r="AB17" s="25" t="s">
        <v>77</v>
      </c>
      <c r="AC17" s="25" t="s">
        <v>77</v>
      </c>
      <c r="AD17" s="25"/>
      <c r="AE17" s="25" t="s">
        <v>77</v>
      </c>
      <c r="AF17" s="25" t="s">
        <v>90</v>
      </c>
      <c r="AG17" s="25" t="s">
        <v>91</v>
      </c>
      <c r="AH17" s="25" t="s">
        <v>92</v>
      </c>
      <c r="AI17" s="25" t="s">
        <v>77</v>
      </c>
      <c r="AJ17" s="25" t="s">
        <v>77</v>
      </c>
      <c r="AK17" s="25" t="s">
        <v>77</v>
      </c>
      <c r="AL17" s="52">
        <v>37714</v>
      </c>
      <c r="AM17" s="25" t="s">
        <v>88</v>
      </c>
      <c r="AN17" s="25" t="s">
        <v>81</v>
      </c>
      <c r="AO17" s="25" t="s">
        <v>77</v>
      </c>
      <c r="AP17" s="25" t="s">
        <v>77</v>
      </c>
      <c r="AQ17" s="25" t="s">
        <v>75</v>
      </c>
      <c r="AR17" s="25" t="s">
        <v>77</v>
      </c>
      <c r="AS17" s="25" t="s">
        <v>93</v>
      </c>
      <c r="AT17" s="52">
        <v>37714</v>
      </c>
      <c r="AU17" s="50" t="s">
        <v>2777</v>
      </c>
      <c r="AV17" s="25" t="s">
        <v>94</v>
      </c>
      <c r="AW17" s="54">
        <v>42233.834722222222</v>
      </c>
      <c r="AX17" s="25" t="s">
        <v>77</v>
      </c>
      <c r="AY17" s="25" t="s">
        <v>2554</v>
      </c>
      <c r="AZ17" s="23" t="s">
        <v>2570</v>
      </c>
    </row>
    <row r="18" spans="1:52" s="14" customFormat="1" ht="126">
      <c r="A18" s="109">
        <v>5113</v>
      </c>
      <c r="B18" s="103" t="s">
        <v>2795</v>
      </c>
      <c r="C18" s="82" t="s">
        <v>2796</v>
      </c>
      <c r="D18" s="343" t="s">
        <v>2544</v>
      </c>
      <c r="E18" s="343"/>
      <c r="F18" s="343" t="s">
        <v>134</v>
      </c>
      <c r="G18" s="343"/>
      <c r="H18" s="343"/>
      <c r="I18" s="37" t="s">
        <v>2591</v>
      </c>
      <c r="J18" s="236" t="s">
        <v>2797</v>
      </c>
      <c r="K18" s="236" t="s">
        <v>77</v>
      </c>
      <c r="L18" s="52">
        <v>42186</v>
      </c>
      <c r="M18" s="25" t="s">
        <v>81</v>
      </c>
      <c r="N18" s="25" t="s">
        <v>2592</v>
      </c>
      <c r="O18" s="25" t="s">
        <v>2593</v>
      </c>
      <c r="P18" s="25" t="s">
        <v>83</v>
      </c>
      <c r="Q18" s="25" t="s">
        <v>2551</v>
      </c>
      <c r="R18" s="25" t="s">
        <v>2552</v>
      </c>
      <c r="S18" s="25" t="s">
        <v>85</v>
      </c>
      <c r="T18" s="53">
        <v>1</v>
      </c>
      <c r="U18" s="25" t="s">
        <v>86</v>
      </c>
      <c r="V18" s="25" t="s">
        <v>126</v>
      </c>
      <c r="W18" s="25" t="s">
        <v>2553</v>
      </c>
      <c r="X18" s="25" t="s">
        <v>88</v>
      </c>
      <c r="Y18" s="25" t="s">
        <v>89</v>
      </c>
      <c r="Z18" s="25" t="s">
        <v>77</v>
      </c>
      <c r="AA18" s="25" t="s">
        <v>77</v>
      </c>
      <c r="AB18" s="25" t="s">
        <v>77</v>
      </c>
      <c r="AC18" s="25" t="s">
        <v>77</v>
      </c>
      <c r="AD18" s="25"/>
      <c r="AE18" s="25" t="s">
        <v>77</v>
      </c>
      <c r="AF18" s="25" t="s">
        <v>90</v>
      </c>
      <c r="AG18" s="25" t="s">
        <v>91</v>
      </c>
      <c r="AH18" s="25" t="s">
        <v>92</v>
      </c>
      <c r="AI18" s="25" t="s">
        <v>77</v>
      </c>
      <c r="AJ18" s="25" t="s">
        <v>77</v>
      </c>
      <c r="AK18" s="25" t="s">
        <v>77</v>
      </c>
      <c r="AL18" s="52">
        <v>37714</v>
      </c>
      <c r="AM18" s="25" t="s">
        <v>88</v>
      </c>
      <c r="AN18" s="25" t="s">
        <v>81</v>
      </c>
      <c r="AO18" s="25" t="s">
        <v>77</v>
      </c>
      <c r="AP18" s="25" t="s">
        <v>77</v>
      </c>
      <c r="AQ18" s="25" t="s">
        <v>75</v>
      </c>
      <c r="AR18" s="25" t="s">
        <v>77</v>
      </c>
      <c r="AS18" s="25" t="s">
        <v>93</v>
      </c>
      <c r="AT18" s="52">
        <v>37714</v>
      </c>
      <c r="AU18" s="50" t="s">
        <v>2778</v>
      </c>
      <c r="AV18" s="25" t="s">
        <v>94</v>
      </c>
      <c r="AW18" s="54">
        <v>42233.834722222222</v>
      </c>
      <c r="AX18" s="25" t="s">
        <v>77</v>
      </c>
      <c r="AY18" s="25" t="s">
        <v>2554</v>
      </c>
      <c r="AZ18" s="23" t="s">
        <v>2570</v>
      </c>
    </row>
    <row r="19" spans="1:52" s="14" customFormat="1" ht="182">
      <c r="A19" s="236">
        <v>5115</v>
      </c>
      <c r="B19" s="157" t="s">
        <v>2594</v>
      </c>
      <c r="C19" s="111" t="s">
        <v>2798</v>
      </c>
      <c r="D19" s="404" t="s">
        <v>2544</v>
      </c>
      <c r="E19" s="479"/>
      <c r="F19" s="404" t="s">
        <v>2799</v>
      </c>
      <c r="G19" s="479"/>
      <c r="H19" s="247" t="s">
        <v>134</v>
      </c>
      <c r="I19" s="247" t="s">
        <v>2547</v>
      </c>
      <c r="J19" s="247" t="s">
        <v>2548</v>
      </c>
      <c r="K19" s="262" t="s">
        <v>77</v>
      </c>
      <c r="L19" s="52">
        <v>42186</v>
      </c>
      <c r="M19" s="25" t="s">
        <v>81</v>
      </c>
      <c r="N19" s="25" t="s">
        <v>2594</v>
      </c>
      <c r="O19" s="25" t="s">
        <v>2595</v>
      </c>
      <c r="P19" s="25" t="s">
        <v>83</v>
      </c>
      <c r="Q19" s="25" t="s">
        <v>2551</v>
      </c>
      <c r="R19" s="25" t="s">
        <v>2552</v>
      </c>
      <c r="S19" s="25" t="s">
        <v>85</v>
      </c>
      <c r="T19" s="53">
        <v>1</v>
      </c>
      <c r="U19" s="25" t="s">
        <v>86</v>
      </c>
      <c r="V19" s="25" t="s">
        <v>126</v>
      </c>
      <c r="W19" s="25" t="s">
        <v>2553</v>
      </c>
      <c r="X19" s="25" t="s">
        <v>88</v>
      </c>
      <c r="Y19" s="25" t="s">
        <v>89</v>
      </c>
      <c r="Z19" s="25" t="s">
        <v>77</v>
      </c>
      <c r="AA19" s="25" t="s">
        <v>77</v>
      </c>
      <c r="AB19" s="25" t="s">
        <v>77</v>
      </c>
      <c r="AC19" s="25" t="s">
        <v>77</v>
      </c>
      <c r="AD19" s="25"/>
      <c r="AE19" s="25" t="s">
        <v>77</v>
      </c>
      <c r="AF19" s="25" t="s">
        <v>90</v>
      </c>
      <c r="AG19" s="25" t="s">
        <v>91</v>
      </c>
      <c r="AH19" s="25" t="s">
        <v>92</v>
      </c>
      <c r="AI19" s="25" t="s">
        <v>77</v>
      </c>
      <c r="AJ19" s="25" t="s">
        <v>77</v>
      </c>
      <c r="AK19" s="25" t="s">
        <v>77</v>
      </c>
      <c r="AL19" s="52">
        <v>37761</v>
      </c>
      <c r="AM19" s="25" t="s">
        <v>88</v>
      </c>
      <c r="AN19" s="25" t="s">
        <v>81</v>
      </c>
      <c r="AO19" s="25" t="s">
        <v>77</v>
      </c>
      <c r="AP19" s="25" t="s">
        <v>77</v>
      </c>
      <c r="AQ19" s="25" t="s">
        <v>75</v>
      </c>
      <c r="AR19" s="25" t="s">
        <v>77</v>
      </c>
      <c r="AS19" s="25" t="s">
        <v>93</v>
      </c>
      <c r="AT19" s="52">
        <v>37761</v>
      </c>
      <c r="AU19" s="50" t="s">
        <v>2779</v>
      </c>
      <c r="AV19" s="25" t="s">
        <v>94</v>
      </c>
      <c r="AW19" s="54">
        <v>42233.834722222222</v>
      </c>
      <c r="AX19" s="25" t="s">
        <v>77</v>
      </c>
      <c r="AY19" s="25" t="s">
        <v>2554</v>
      </c>
      <c r="AZ19" s="23" t="s">
        <v>2570</v>
      </c>
    </row>
    <row r="20" spans="1:52" s="14" customFormat="1" ht="126">
      <c r="A20" s="108">
        <v>5116</v>
      </c>
      <c r="B20" s="11" t="s">
        <v>2800</v>
      </c>
      <c r="C20" s="82" t="s">
        <v>2801</v>
      </c>
      <c r="D20" s="477" t="s">
        <v>2544</v>
      </c>
      <c r="E20" s="478"/>
      <c r="F20" s="343" t="s">
        <v>134</v>
      </c>
      <c r="G20" s="343"/>
      <c r="H20" s="343"/>
      <c r="I20" s="37" t="s">
        <v>2591</v>
      </c>
      <c r="J20" s="236" t="s">
        <v>2797</v>
      </c>
      <c r="K20" s="236" t="s">
        <v>77</v>
      </c>
      <c r="L20" s="52">
        <v>42186</v>
      </c>
      <c r="M20" s="25" t="s">
        <v>81</v>
      </c>
      <c r="N20" s="25" t="s">
        <v>2596</v>
      </c>
      <c r="O20" s="25" t="s">
        <v>2597</v>
      </c>
      <c r="P20" s="25" t="s">
        <v>83</v>
      </c>
      <c r="Q20" s="25" t="s">
        <v>2551</v>
      </c>
      <c r="R20" s="25" t="s">
        <v>2552</v>
      </c>
      <c r="S20" s="25" t="s">
        <v>85</v>
      </c>
      <c r="T20" s="53">
        <v>1</v>
      </c>
      <c r="U20" s="25" t="s">
        <v>86</v>
      </c>
      <c r="V20" s="25" t="s">
        <v>126</v>
      </c>
      <c r="W20" s="25" t="s">
        <v>2553</v>
      </c>
      <c r="X20" s="25" t="s">
        <v>88</v>
      </c>
      <c r="Y20" s="25" t="s">
        <v>89</v>
      </c>
      <c r="Z20" s="25" t="s">
        <v>77</v>
      </c>
      <c r="AA20" s="25" t="s">
        <v>77</v>
      </c>
      <c r="AB20" s="25" t="s">
        <v>77</v>
      </c>
      <c r="AC20" s="25" t="s">
        <v>77</v>
      </c>
      <c r="AD20" s="25"/>
      <c r="AE20" s="25" t="s">
        <v>77</v>
      </c>
      <c r="AF20" s="25" t="s">
        <v>90</v>
      </c>
      <c r="AG20" s="25" t="s">
        <v>91</v>
      </c>
      <c r="AH20" s="25" t="s">
        <v>92</v>
      </c>
      <c r="AI20" s="25" t="s">
        <v>77</v>
      </c>
      <c r="AJ20" s="25" t="s">
        <v>77</v>
      </c>
      <c r="AK20" s="25" t="s">
        <v>77</v>
      </c>
      <c r="AL20" s="52">
        <v>37769</v>
      </c>
      <c r="AM20" s="25" t="s">
        <v>88</v>
      </c>
      <c r="AN20" s="25" t="s">
        <v>81</v>
      </c>
      <c r="AO20" s="25" t="s">
        <v>77</v>
      </c>
      <c r="AP20" s="25" t="s">
        <v>77</v>
      </c>
      <c r="AQ20" s="25" t="s">
        <v>75</v>
      </c>
      <c r="AR20" s="25" t="s">
        <v>77</v>
      </c>
      <c r="AS20" s="25" t="s">
        <v>93</v>
      </c>
      <c r="AT20" s="52">
        <v>37769</v>
      </c>
      <c r="AU20" s="50" t="s">
        <v>2780</v>
      </c>
      <c r="AV20" s="25" t="s">
        <v>94</v>
      </c>
      <c r="AW20" s="54">
        <v>42233.834733796299</v>
      </c>
      <c r="AX20" s="25" t="s">
        <v>77</v>
      </c>
      <c r="AY20" s="25" t="s">
        <v>2554</v>
      </c>
      <c r="AZ20" s="23" t="s">
        <v>2570</v>
      </c>
    </row>
    <row r="21" spans="1:52" s="14" customFormat="1" ht="126">
      <c r="A21" s="37">
        <v>5117</v>
      </c>
      <c r="B21" s="23" t="s">
        <v>2802</v>
      </c>
      <c r="C21" s="82" t="s">
        <v>2598</v>
      </c>
      <c r="D21" s="343" t="s">
        <v>2544</v>
      </c>
      <c r="E21" s="343"/>
      <c r="F21" s="343" t="s">
        <v>134</v>
      </c>
      <c r="G21" s="343"/>
      <c r="H21" s="343"/>
      <c r="I21" s="37" t="s">
        <v>2591</v>
      </c>
      <c r="J21" s="236" t="s">
        <v>2797</v>
      </c>
      <c r="K21" s="191" t="s">
        <v>77</v>
      </c>
      <c r="L21" s="205">
        <v>42186</v>
      </c>
      <c r="M21" s="25" t="s">
        <v>81</v>
      </c>
      <c r="N21" s="25" t="s">
        <v>2599</v>
      </c>
      <c r="O21" s="25" t="s">
        <v>2600</v>
      </c>
      <c r="P21" s="25" t="s">
        <v>83</v>
      </c>
      <c r="Q21" s="25" t="s">
        <v>2551</v>
      </c>
      <c r="R21" s="25" t="s">
        <v>2552</v>
      </c>
      <c r="S21" s="25" t="s">
        <v>85</v>
      </c>
      <c r="T21" s="53">
        <v>1</v>
      </c>
      <c r="U21" s="25" t="s">
        <v>86</v>
      </c>
      <c r="V21" s="25" t="s">
        <v>126</v>
      </c>
      <c r="W21" s="25" t="s">
        <v>2553</v>
      </c>
      <c r="X21" s="25" t="s">
        <v>88</v>
      </c>
      <c r="Y21" s="25" t="s">
        <v>89</v>
      </c>
      <c r="Z21" s="25" t="s">
        <v>77</v>
      </c>
      <c r="AA21" s="25" t="s">
        <v>77</v>
      </c>
      <c r="AB21" s="25" t="s">
        <v>77</v>
      </c>
      <c r="AC21" s="25" t="s">
        <v>77</v>
      </c>
      <c r="AD21" s="25"/>
      <c r="AE21" s="25" t="s">
        <v>77</v>
      </c>
      <c r="AF21" s="25" t="s">
        <v>90</v>
      </c>
      <c r="AG21" s="25" t="s">
        <v>91</v>
      </c>
      <c r="AH21" s="25" t="s">
        <v>92</v>
      </c>
      <c r="AI21" s="25" t="s">
        <v>77</v>
      </c>
      <c r="AJ21" s="25" t="s">
        <v>77</v>
      </c>
      <c r="AK21" s="25" t="s">
        <v>77</v>
      </c>
      <c r="AL21" s="52">
        <v>37769</v>
      </c>
      <c r="AM21" s="25" t="s">
        <v>88</v>
      </c>
      <c r="AN21" s="25" t="s">
        <v>81</v>
      </c>
      <c r="AO21" s="25" t="s">
        <v>77</v>
      </c>
      <c r="AP21" s="25" t="s">
        <v>77</v>
      </c>
      <c r="AQ21" s="25" t="s">
        <v>75</v>
      </c>
      <c r="AR21" s="25" t="s">
        <v>77</v>
      </c>
      <c r="AS21" s="25" t="s">
        <v>93</v>
      </c>
      <c r="AT21" s="52">
        <v>37769</v>
      </c>
      <c r="AU21" s="50" t="s">
        <v>2781</v>
      </c>
      <c r="AV21" s="25" t="s">
        <v>94</v>
      </c>
      <c r="AW21" s="54">
        <v>42233.834733796299</v>
      </c>
      <c r="AX21" s="25" t="s">
        <v>77</v>
      </c>
      <c r="AY21" s="25" t="s">
        <v>2554</v>
      </c>
      <c r="AZ21" s="23" t="s">
        <v>2570</v>
      </c>
    </row>
    <row r="22" spans="1:52" s="14" customFormat="1" ht="98.15" customHeight="1">
      <c r="A22" s="37">
        <v>5118</v>
      </c>
      <c r="B22" s="23" t="s">
        <v>2803</v>
      </c>
      <c r="C22" s="82" t="s">
        <v>2601</v>
      </c>
      <c r="D22" s="343" t="s">
        <v>134</v>
      </c>
      <c r="E22" s="376"/>
      <c r="F22" s="376"/>
      <c r="G22" s="376"/>
      <c r="H22" s="376"/>
      <c r="I22" s="25" t="s">
        <v>2547</v>
      </c>
      <c r="J22" s="236" t="s">
        <v>2548</v>
      </c>
      <c r="K22" s="191" t="s">
        <v>77</v>
      </c>
      <c r="L22" s="205">
        <v>42186</v>
      </c>
      <c r="M22" s="25" t="s">
        <v>81</v>
      </c>
      <c r="N22" s="25" t="s">
        <v>2602</v>
      </c>
      <c r="O22" s="25" t="s">
        <v>2603</v>
      </c>
      <c r="P22" s="25" t="s">
        <v>83</v>
      </c>
      <c r="Q22" s="25" t="s">
        <v>2551</v>
      </c>
      <c r="R22" s="25" t="s">
        <v>2552</v>
      </c>
      <c r="S22" s="25" t="s">
        <v>352</v>
      </c>
      <c r="T22" s="53">
        <v>1</v>
      </c>
      <c r="U22" s="25" t="s">
        <v>86</v>
      </c>
      <c r="V22" s="25" t="s">
        <v>126</v>
      </c>
      <c r="W22" s="25" t="s">
        <v>2553</v>
      </c>
      <c r="X22" s="25" t="s">
        <v>88</v>
      </c>
      <c r="Y22" s="25" t="s">
        <v>89</v>
      </c>
      <c r="Z22" s="25" t="s">
        <v>77</v>
      </c>
      <c r="AA22" s="25" t="s">
        <v>77</v>
      </c>
      <c r="AB22" s="25" t="s">
        <v>77</v>
      </c>
      <c r="AC22" s="25" t="s">
        <v>77</v>
      </c>
      <c r="AD22" s="25"/>
      <c r="AE22" s="25" t="s">
        <v>77</v>
      </c>
      <c r="AF22" s="25" t="s">
        <v>90</v>
      </c>
      <c r="AG22" s="25" t="s">
        <v>91</v>
      </c>
      <c r="AH22" s="25" t="s">
        <v>92</v>
      </c>
      <c r="AI22" s="25" t="s">
        <v>77</v>
      </c>
      <c r="AJ22" s="25" t="s">
        <v>77</v>
      </c>
      <c r="AK22" s="25" t="s">
        <v>77</v>
      </c>
      <c r="AL22" s="52">
        <v>38114</v>
      </c>
      <c r="AM22" s="25" t="s">
        <v>88</v>
      </c>
      <c r="AN22" s="25" t="s">
        <v>81</v>
      </c>
      <c r="AO22" s="25" t="s">
        <v>77</v>
      </c>
      <c r="AP22" s="25" t="s">
        <v>77</v>
      </c>
      <c r="AQ22" s="25" t="s">
        <v>75</v>
      </c>
      <c r="AR22" s="25" t="s">
        <v>77</v>
      </c>
      <c r="AS22" s="25" t="s">
        <v>93</v>
      </c>
      <c r="AT22" s="52">
        <v>38114</v>
      </c>
      <c r="AU22" s="50" t="s">
        <v>2782</v>
      </c>
      <c r="AV22" s="25" t="s">
        <v>94</v>
      </c>
      <c r="AW22" s="54">
        <v>42233.834733796299</v>
      </c>
      <c r="AX22" s="25" t="s">
        <v>77</v>
      </c>
      <c r="AY22" s="25" t="s">
        <v>2554</v>
      </c>
      <c r="AZ22" s="23" t="s">
        <v>2570</v>
      </c>
    </row>
    <row r="23" spans="1:52" s="14" customFormat="1" ht="84.65" customHeight="1">
      <c r="A23" s="37">
        <v>5119</v>
      </c>
      <c r="B23" s="23" t="s">
        <v>2804</v>
      </c>
      <c r="C23" s="82" t="s">
        <v>2604</v>
      </c>
      <c r="D23" s="343" t="s">
        <v>134</v>
      </c>
      <c r="E23" s="376"/>
      <c r="F23" s="376"/>
      <c r="G23" s="376"/>
      <c r="H23" s="376"/>
      <c r="I23" s="25" t="s">
        <v>2547</v>
      </c>
      <c r="J23" s="236" t="s">
        <v>2548</v>
      </c>
      <c r="K23" s="191" t="s">
        <v>77</v>
      </c>
      <c r="L23" s="205">
        <v>42186</v>
      </c>
      <c r="M23" s="25" t="s">
        <v>81</v>
      </c>
      <c r="N23" s="25" t="s">
        <v>2605</v>
      </c>
      <c r="O23" s="25" t="s">
        <v>2606</v>
      </c>
      <c r="P23" s="25" t="s">
        <v>83</v>
      </c>
      <c r="Q23" s="25" t="s">
        <v>2551</v>
      </c>
      <c r="R23" s="25" t="s">
        <v>2552</v>
      </c>
      <c r="S23" s="25" t="s">
        <v>352</v>
      </c>
      <c r="T23" s="53">
        <v>1</v>
      </c>
      <c r="U23" s="25" t="s">
        <v>86</v>
      </c>
      <c r="V23" s="25" t="s">
        <v>126</v>
      </c>
      <c r="W23" s="25" t="s">
        <v>2553</v>
      </c>
      <c r="X23" s="25" t="s">
        <v>88</v>
      </c>
      <c r="Y23" s="25" t="s">
        <v>89</v>
      </c>
      <c r="Z23" s="25" t="s">
        <v>77</v>
      </c>
      <c r="AA23" s="25" t="s">
        <v>77</v>
      </c>
      <c r="AB23" s="25" t="s">
        <v>77</v>
      </c>
      <c r="AC23" s="25" t="s">
        <v>77</v>
      </c>
      <c r="AD23" s="25"/>
      <c r="AE23" s="25" t="s">
        <v>77</v>
      </c>
      <c r="AF23" s="25" t="s">
        <v>90</v>
      </c>
      <c r="AG23" s="25" t="s">
        <v>91</v>
      </c>
      <c r="AH23" s="25" t="s">
        <v>92</v>
      </c>
      <c r="AI23" s="25" t="s">
        <v>77</v>
      </c>
      <c r="AJ23" s="25" t="s">
        <v>77</v>
      </c>
      <c r="AK23" s="25" t="s">
        <v>77</v>
      </c>
      <c r="AL23" s="52">
        <v>38114</v>
      </c>
      <c r="AM23" s="25" t="s">
        <v>88</v>
      </c>
      <c r="AN23" s="25" t="s">
        <v>81</v>
      </c>
      <c r="AO23" s="25" t="s">
        <v>77</v>
      </c>
      <c r="AP23" s="25" t="s">
        <v>77</v>
      </c>
      <c r="AQ23" s="25" t="s">
        <v>75</v>
      </c>
      <c r="AR23" s="25" t="s">
        <v>77</v>
      </c>
      <c r="AS23" s="25" t="s">
        <v>93</v>
      </c>
      <c r="AT23" s="52">
        <v>38114</v>
      </c>
      <c r="AU23" s="50" t="s">
        <v>2783</v>
      </c>
      <c r="AV23" s="25" t="s">
        <v>94</v>
      </c>
      <c r="AW23" s="54">
        <v>42233.834733796299</v>
      </c>
      <c r="AX23" s="25" t="s">
        <v>77</v>
      </c>
      <c r="AY23" s="25" t="s">
        <v>2554</v>
      </c>
      <c r="AZ23" s="23" t="s">
        <v>2570</v>
      </c>
    </row>
    <row r="24" spans="1:52" s="14" customFormat="1" ht="17.25" customHeight="1">
      <c r="A24" s="383" t="s">
        <v>2607</v>
      </c>
      <c r="B24" s="383"/>
      <c r="C24" s="232"/>
      <c r="D24" s="446"/>
      <c r="E24" s="446"/>
      <c r="F24" s="376"/>
      <c r="G24" s="376"/>
      <c r="H24" s="376"/>
      <c r="I24" s="376"/>
      <c r="J24" s="206"/>
      <c r="K24" s="265"/>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110"/>
      <c r="AV24" s="73"/>
      <c r="AW24" s="73"/>
      <c r="AX24" s="73"/>
      <c r="AY24" s="73"/>
      <c r="AZ24" s="73"/>
    </row>
    <row r="25" spans="1:52" s="14" customFormat="1" ht="77.25" customHeight="1">
      <c r="A25" s="37">
        <v>5201</v>
      </c>
      <c r="B25" s="23" t="s">
        <v>2805</v>
      </c>
      <c r="C25" s="82" t="s">
        <v>2608</v>
      </c>
      <c r="D25" s="343" t="s">
        <v>2544</v>
      </c>
      <c r="E25" s="343"/>
      <c r="F25" s="343" t="s">
        <v>2609</v>
      </c>
      <c r="G25" s="343"/>
      <c r="H25" s="343"/>
      <c r="I25" s="25" t="s">
        <v>134</v>
      </c>
      <c r="J25" s="25" t="s">
        <v>134</v>
      </c>
      <c r="K25" s="266" t="s">
        <v>77</v>
      </c>
      <c r="L25" s="205">
        <v>42186</v>
      </c>
      <c r="M25" s="25" t="s">
        <v>81</v>
      </c>
      <c r="N25" s="25" t="s">
        <v>2610</v>
      </c>
      <c r="O25" s="25" t="s">
        <v>2611</v>
      </c>
      <c r="P25" s="25" t="s">
        <v>83</v>
      </c>
      <c r="Q25" s="25" t="s">
        <v>2612</v>
      </c>
      <c r="R25" s="25" t="s">
        <v>2613</v>
      </c>
      <c r="S25" s="25" t="s">
        <v>85</v>
      </c>
      <c r="T25" s="53">
        <v>1</v>
      </c>
      <c r="U25" s="25" t="s">
        <v>86</v>
      </c>
      <c r="V25" s="25" t="s">
        <v>126</v>
      </c>
      <c r="W25" s="25" t="s">
        <v>2614</v>
      </c>
      <c r="X25" s="25" t="s">
        <v>88</v>
      </c>
      <c r="Y25" s="25" t="s">
        <v>89</v>
      </c>
      <c r="Z25" s="25" t="s">
        <v>77</v>
      </c>
      <c r="AA25" s="25" t="s">
        <v>77</v>
      </c>
      <c r="AB25" s="25" t="s">
        <v>77</v>
      </c>
      <c r="AC25" s="25" t="s">
        <v>77</v>
      </c>
      <c r="AD25" s="25"/>
      <c r="AE25" s="25" t="s">
        <v>77</v>
      </c>
      <c r="AF25" s="25" t="s">
        <v>90</v>
      </c>
      <c r="AG25" s="25" t="s">
        <v>91</v>
      </c>
      <c r="AH25" s="25" t="s">
        <v>92</v>
      </c>
      <c r="AI25" s="25" t="s">
        <v>77</v>
      </c>
      <c r="AJ25" s="25" t="s">
        <v>77</v>
      </c>
      <c r="AK25" s="25" t="s">
        <v>77</v>
      </c>
      <c r="AL25" s="52">
        <v>37714</v>
      </c>
      <c r="AM25" s="25" t="s">
        <v>88</v>
      </c>
      <c r="AN25" s="25" t="s">
        <v>81</v>
      </c>
      <c r="AO25" s="25" t="s">
        <v>77</v>
      </c>
      <c r="AP25" s="25" t="s">
        <v>77</v>
      </c>
      <c r="AQ25" s="25" t="s">
        <v>75</v>
      </c>
      <c r="AR25" s="25" t="s">
        <v>77</v>
      </c>
      <c r="AS25" s="25" t="s">
        <v>93</v>
      </c>
      <c r="AT25" s="52">
        <v>37714</v>
      </c>
      <c r="AU25" s="50" t="s">
        <v>2784</v>
      </c>
      <c r="AV25" s="25" t="s">
        <v>94</v>
      </c>
      <c r="AW25" s="54">
        <v>42233.834733796299</v>
      </c>
      <c r="AX25" s="25" t="s">
        <v>77</v>
      </c>
      <c r="AY25" s="25" t="s">
        <v>2614</v>
      </c>
      <c r="AZ25" s="23" t="s">
        <v>2615</v>
      </c>
    </row>
    <row r="26" spans="1:52" s="14" customFormat="1" ht="112">
      <c r="A26" s="37">
        <v>5202</v>
      </c>
      <c r="B26" s="23" t="s">
        <v>2806</v>
      </c>
      <c r="C26" s="82" t="s">
        <v>2616</v>
      </c>
      <c r="D26" s="343" t="s">
        <v>2544</v>
      </c>
      <c r="E26" s="343"/>
      <c r="F26" s="343" t="s">
        <v>2609</v>
      </c>
      <c r="G26" s="343"/>
      <c r="H26" s="343"/>
      <c r="I26" s="25" t="s">
        <v>134</v>
      </c>
      <c r="J26" s="25" t="s">
        <v>134</v>
      </c>
      <c r="K26" s="266" t="s">
        <v>77</v>
      </c>
      <c r="L26" s="205">
        <v>42186</v>
      </c>
      <c r="M26" s="25" t="s">
        <v>81</v>
      </c>
      <c r="N26" s="25" t="s">
        <v>2617</v>
      </c>
      <c r="O26" s="25" t="s">
        <v>2618</v>
      </c>
      <c r="P26" s="25" t="s">
        <v>83</v>
      </c>
      <c r="Q26" s="25" t="s">
        <v>2551</v>
      </c>
      <c r="R26" s="25" t="s">
        <v>2552</v>
      </c>
      <c r="S26" s="25" t="s">
        <v>85</v>
      </c>
      <c r="T26" s="53">
        <v>1</v>
      </c>
      <c r="U26" s="25" t="s">
        <v>86</v>
      </c>
      <c r="V26" s="25" t="s">
        <v>126</v>
      </c>
      <c r="W26" s="25" t="s">
        <v>2614</v>
      </c>
      <c r="X26" s="25" t="s">
        <v>88</v>
      </c>
      <c r="Y26" s="25" t="s">
        <v>89</v>
      </c>
      <c r="Z26" s="25" t="s">
        <v>77</v>
      </c>
      <c r="AA26" s="25" t="s">
        <v>77</v>
      </c>
      <c r="AB26" s="25" t="s">
        <v>77</v>
      </c>
      <c r="AC26" s="25" t="s">
        <v>77</v>
      </c>
      <c r="AD26" s="25"/>
      <c r="AE26" s="25" t="s">
        <v>77</v>
      </c>
      <c r="AF26" s="25" t="s">
        <v>90</v>
      </c>
      <c r="AG26" s="25" t="s">
        <v>91</v>
      </c>
      <c r="AH26" s="25" t="s">
        <v>92</v>
      </c>
      <c r="AI26" s="25" t="s">
        <v>77</v>
      </c>
      <c r="AJ26" s="25" t="s">
        <v>77</v>
      </c>
      <c r="AK26" s="25" t="s">
        <v>77</v>
      </c>
      <c r="AL26" s="52">
        <v>37714</v>
      </c>
      <c r="AM26" s="25" t="s">
        <v>88</v>
      </c>
      <c r="AN26" s="25" t="s">
        <v>81</v>
      </c>
      <c r="AO26" s="25" t="s">
        <v>77</v>
      </c>
      <c r="AP26" s="25" t="s">
        <v>77</v>
      </c>
      <c r="AQ26" s="25" t="s">
        <v>75</v>
      </c>
      <c r="AR26" s="25" t="s">
        <v>77</v>
      </c>
      <c r="AS26" s="25" t="s">
        <v>93</v>
      </c>
      <c r="AT26" s="52">
        <v>37714</v>
      </c>
      <c r="AU26" s="50" t="s">
        <v>2785</v>
      </c>
      <c r="AV26" s="25" t="s">
        <v>94</v>
      </c>
      <c r="AW26" s="54">
        <v>42233.834733796299</v>
      </c>
      <c r="AX26" s="25" t="s">
        <v>77</v>
      </c>
      <c r="AY26" s="25" t="s">
        <v>2614</v>
      </c>
      <c r="AZ26" s="23" t="s">
        <v>2615</v>
      </c>
    </row>
    <row r="27" spans="1:52" s="14" customFormat="1" ht="83.25" customHeight="1">
      <c r="A27" s="236">
        <v>5203</v>
      </c>
      <c r="B27" s="157" t="s">
        <v>2619</v>
      </c>
      <c r="C27" s="469" t="s">
        <v>2807</v>
      </c>
      <c r="D27" s="475"/>
      <c r="E27" s="475"/>
      <c r="F27" s="475"/>
      <c r="G27" s="475"/>
      <c r="H27" s="475"/>
      <c r="I27" s="475"/>
      <c r="J27" s="476"/>
      <c r="K27" s="236" t="s">
        <v>77</v>
      </c>
      <c r="L27" s="52">
        <v>42186</v>
      </c>
      <c r="M27" s="25" t="s">
        <v>81</v>
      </c>
      <c r="N27" s="25" t="s">
        <v>2620</v>
      </c>
      <c r="O27" s="25" t="s">
        <v>2621</v>
      </c>
      <c r="P27" s="25" t="s">
        <v>83</v>
      </c>
      <c r="Q27" s="25" t="s">
        <v>2551</v>
      </c>
      <c r="R27" s="25" t="s">
        <v>2552</v>
      </c>
      <c r="S27" s="25" t="s">
        <v>352</v>
      </c>
      <c r="T27" s="53">
        <v>40</v>
      </c>
      <c r="U27" s="25" t="s">
        <v>86</v>
      </c>
      <c r="V27" s="25" t="s">
        <v>126</v>
      </c>
      <c r="W27" s="25" t="s">
        <v>2614</v>
      </c>
      <c r="X27" s="25" t="s">
        <v>88</v>
      </c>
      <c r="Y27" s="25" t="s">
        <v>89</v>
      </c>
      <c r="Z27" s="25" t="s">
        <v>77</v>
      </c>
      <c r="AA27" s="25" t="s">
        <v>77</v>
      </c>
      <c r="AB27" s="25" t="s">
        <v>77</v>
      </c>
      <c r="AC27" s="25" t="s">
        <v>77</v>
      </c>
      <c r="AD27" s="25"/>
      <c r="AE27" s="25" t="s">
        <v>77</v>
      </c>
      <c r="AF27" s="25" t="s">
        <v>90</v>
      </c>
      <c r="AG27" s="25" t="s">
        <v>91</v>
      </c>
      <c r="AH27" s="25" t="s">
        <v>92</v>
      </c>
      <c r="AI27" s="25" t="s">
        <v>77</v>
      </c>
      <c r="AJ27" s="25" t="s">
        <v>77</v>
      </c>
      <c r="AK27" s="25" t="s">
        <v>77</v>
      </c>
      <c r="AL27" s="52">
        <v>41116</v>
      </c>
      <c r="AM27" s="25" t="s">
        <v>88</v>
      </c>
      <c r="AN27" s="25" t="s">
        <v>81</v>
      </c>
      <c r="AO27" s="25" t="s">
        <v>77</v>
      </c>
      <c r="AP27" s="25" t="s">
        <v>77</v>
      </c>
      <c r="AQ27" s="25" t="s">
        <v>75</v>
      </c>
      <c r="AR27" s="25" t="s">
        <v>77</v>
      </c>
      <c r="AS27" s="25" t="s">
        <v>93</v>
      </c>
      <c r="AT27" s="52">
        <v>41116</v>
      </c>
      <c r="AU27" s="50"/>
      <c r="AV27" s="25" t="s">
        <v>94</v>
      </c>
      <c r="AW27" s="54">
        <v>42233.834733796299</v>
      </c>
      <c r="AX27" s="25" t="s">
        <v>77</v>
      </c>
      <c r="AY27" s="25" t="s">
        <v>2614</v>
      </c>
      <c r="AZ27" s="23" t="s">
        <v>2622</v>
      </c>
    </row>
    <row r="28" spans="1:52" s="14" customFormat="1" ht="21.9" customHeight="1">
      <c r="A28" s="474"/>
      <c r="B28" s="473"/>
      <c r="C28" s="473"/>
      <c r="D28" s="473"/>
      <c r="E28" s="473"/>
      <c r="F28" s="473"/>
      <c r="G28" s="473"/>
      <c r="H28" s="473"/>
      <c r="I28" s="473"/>
      <c r="J28" s="473"/>
      <c r="K28" s="264"/>
      <c r="AU28" s="76"/>
    </row>
    <row r="29" spans="1:52" s="14" customFormat="1" ht="16.5" customHeight="1">
      <c r="A29" s="472"/>
      <c r="B29" s="473"/>
      <c r="C29" s="473"/>
      <c r="D29" s="473"/>
      <c r="E29" s="473"/>
      <c r="F29" s="473"/>
      <c r="G29" s="473"/>
      <c r="H29" s="473"/>
      <c r="I29" s="473"/>
      <c r="J29" s="473"/>
      <c r="K29" s="264"/>
      <c r="AU29" s="76"/>
    </row>
    <row r="30" spans="1:52" s="7" customFormat="1" ht="15" customHeight="1">
      <c r="A30" s="3"/>
      <c r="B30" s="2"/>
      <c r="C30" s="2"/>
      <c r="D30" s="1"/>
      <c r="E30" s="2"/>
      <c r="F30" s="2"/>
      <c r="G30" s="2"/>
      <c r="H30" s="2"/>
      <c r="I30" s="2"/>
      <c r="J30" s="2"/>
      <c r="K30" s="2"/>
      <c r="AU30" s="85"/>
    </row>
    <row r="31" spans="1:52" s="7" customFormat="1" ht="16.5" customHeight="1">
      <c r="A31" s="3"/>
      <c r="B31" s="2"/>
      <c r="C31" s="2"/>
      <c r="D31" s="1"/>
      <c r="E31" s="2"/>
      <c r="F31" s="2"/>
      <c r="G31" s="2"/>
      <c r="H31" s="2"/>
      <c r="I31" s="2"/>
      <c r="J31" s="2"/>
      <c r="K31" s="2"/>
      <c r="AU31" s="85"/>
    </row>
    <row r="39" spans="1:4">
      <c r="A39" s="5"/>
      <c r="D39" s="4"/>
    </row>
    <row r="40" spans="1:4">
      <c r="A40" s="5"/>
      <c r="D40" s="4"/>
    </row>
    <row r="41" spans="1:4">
      <c r="A41" s="5"/>
      <c r="D41" s="4"/>
    </row>
    <row r="42" spans="1:4">
      <c r="A42" s="5"/>
      <c r="D42" s="4"/>
    </row>
    <row r="43" spans="1:4">
      <c r="A43" s="5"/>
      <c r="D43" s="4"/>
    </row>
    <row r="44" spans="1:4">
      <c r="A44" s="5"/>
      <c r="D44" s="4"/>
    </row>
    <row r="45" spans="1:4">
      <c r="A45" s="5"/>
      <c r="D45" s="4"/>
    </row>
    <row r="46" spans="1:4">
      <c r="A46" s="5"/>
      <c r="D46" s="4"/>
    </row>
    <row r="47" spans="1:4">
      <c r="A47" s="5"/>
      <c r="D47" s="4"/>
    </row>
    <row r="48" spans="1:4">
      <c r="A48" s="5"/>
      <c r="D48" s="4"/>
    </row>
    <row r="49" spans="1:4">
      <c r="A49" s="5"/>
      <c r="D49" s="4"/>
    </row>
    <row r="50" spans="1:4">
      <c r="A50" s="5"/>
      <c r="D50" s="4"/>
    </row>
    <row r="51" spans="1:4">
      <c r="A51" s="5"/>
      <c r="D51" s="4"/>
    </row>
    <row r="52" spans="1:4">
      <c r="A52" s="5"/>
      <c r="D52" s="4"/>
    </row>
    <row r="53" spans="1:4">
      <c r="A53" s="5"/>
      <c r="D53" s="4"/>
    </row>
    <row r="54" spans="1:4">
      <c r="A54" s="5"/>
      <c r="D54" s="4"/>
    </row>
    <row r="55" spans="1:4">
      <c r="A55" s="5"/>
      <c r="D55" s="4"/>
    </row>
    <row r="56" spans="1:4">
      <c r="A56" s="5"/>
      <c r="D56" s="4"/>
    </row>
    <row r="57" spans="1:4">
      <c r="A57" s="5"/>
      <c r="D57" s="4"/>
    </row>
    <row r="58" spans="1:4">
      <c r="A58" s="5"/>
      <c r="D58" s="4"/>
    </row>
    <row r="59" spans="1:4">
      <c r="A59" s="5"/>
      <c r="D59" s="4"/>
    </row>
    <row r="60" spans="1:4">
      <c r="A60" s="5"/>
      <c r="D60" s="4"/>
    </row>
    <row r="61" spans="1:4">
      <c r="A61" s="5"/>
      <c r="D61" s="4"/>
    </row>
    <row r="62" spans="1:4">
      <c r="A62" s="5"/>
      <c r="D62" s="4"/>
    </row>
  </sheetData>
  <autoFilter ref="A5:AZ5" xr:uid="{00000000-0009-0000-0000-000007000000}">
    <filterColumn colId="3" showButton="0"/>
    <filterColumn colId="5" showButton="0"/>
  </autoFilter>
  <customSheetViews>
    <customSheetView guid="{0BE36C0D-59C2-41E1-BC68-AD002E211890}" showRuler="0">
      <pane xSplit="2" ySplit="5" topLeftCell="C21" activePane="bottomRight" state="frozen"/>
      <selection pane="bottomRight" activeCell="A7" sqref="A7"/>
      <pageMargins left="0" right="0" top="0" bottom="0" header="0" footer="0"/>
      <pageSetup orientation="landscape" r:id="rId1"/>
      <headerFooter alignWithMargins="0">
        <oddFooter>&amp;L&amp;D&amp;C&amp;P&amp;R&amp;F</oddFooter>
      </headerFooter>
    </customSheetView>
    <customSheetView guid="{53F9519B-3E10-421E-8A3F-431CC75A23BA}" showPageBreaks="1" showRuler="0">
      <pane xSplit="2" ySplit="5" topLeftCell="C21" activePane="bottomRight" state="frozen"/>
      <selection pane="bottomRight" activeCell="A7" sqref="A7"/>
      <pageMargins left="0" right="0" top="0" bottom="0" header="0" footer="0"/>
      <pageSetup orientation="landscape" r:id="rId2"/>
      <headerFooter alignWithMargins="0">
        <oddFooter>&amp;L&amp;D&amp;C&amp;P&amp;R&amp;F</oddFooter>
      </headerFooter>
    </customSheetView>
    <customSheetView guid="{D9DC39FE-C734-4AD0-A3F1-39DC556F08EC}" showPageBreaks="1" showRuler="0">
      <pane xSplit="2" ySplit="5" topLeftCell="C21" activePane="bottomRight" state="frozen"/>
      <selection pane="bottomRight" activeCell="A28" sqref="A28:K28"/>
      <pageMargins left="0" right="0" top="0" bottom="0" header="0" footer="0"/>
      <pageSetup orientation="landscape" r:id="rId3"/>
      <headerFooter alignWithMargins="0">
        <oddFooter>&amp;L&amp;D&amp;C&amp;P&amp;R&amp;F</oddFooter>
      </headerFooter>
    </customSheetView>
  </customSheetViews>
  <mergeCells count="50">
    <mergeCell ref="F20:H20"/>
    <mergeCell ref="F18:H18"/>
    <mergeCell ref="D12:E12"/>
    <mergeCell ref="D13:E13"/>
    <mergeCell ref="F13:H13"/>
    <mergeCell ref="F14:H14"/>
    <mergeCell ref="D20:E20"/>
    <mergeCell ref="F19:G19"/>
    <mergeCell ref="D19:E19"/>
    <mergeCell ref="A29:J29"/>
    <mergeCell ref="D25:E25"/>
    <mergeCell ref="D26:E26"/>
    <mergeCell ref="A28:J28"/>
    <mergeCell ref="D21:E21"/>
    <mergeCell ref="F26:H26"/>
    <mergeCell ref="D24:I24"/>
    <mergeCell ref="F21:H21"/>
    <mergeCell ref="F25:H25"/>
    <mergeCell ref="D22:H22"/>
    <mergeCell ref="A24:B24"/>
    <mergeCell ref="D23:H23"/>
    <mergeCell ref="C27:J27"/>
    <mergeCell ref="D6:AZ6"/>
    <mergeCell ref="D17:E17"/>
    <mergeCell ref="F17:H17"/>
    <mergeCell ref="F16:G16"/>
    <mergeCell ref="D18:E18"/>
    <mergeCell ref="D14:E14"/>
    <mergeCell ref="F8:G8"/>
    <mergeCell ref="D7:E7"/>
    <mergeCell ref="F10:G10"/>
    <mergeCell ref="F9:G9"/>
    <mergeCell ref="F15:G15"/>
    <mergeCell ref="C11:J11"/>
    <mergeCell ref="L4:AZ4"/>
    <mergeCell ref="D15:E15"/>
    <mergeCell ref="D16:E16"/>
    <mergeCell ref="A1:AZ1"/>
    <mergeCell ref="D2:J3"/>
    <mergeCell ref="A3:B3"/>
    <mergeCell ref="A2:B2"/>
    <mergeCell ref="F12:H12"/>
    <mergeCell ref="D8:E8"/>
    <mergeCell ref="D9:E9"/>
    <mergeCell ref="F7:G7"/>
    <mergeCell ref="D5:E5"/>
    <mergeCell ref="F5:G5"/>
    <mergeCell ref="D4:I4"/>
    <mergeCell ref="D10:E10"/>
    <mergeCell ref="A4:C4"/>
  </mergeCells>
  <phoneticPr fontId="0" type="noConversion"/>
  <printOptions horizontalCentered="1"/>
  <pageMargins left="0" right="0" top="0" bottom="0" header="0.2" footer="0.17"/>
  <pageSetup paperSize="17" fitToHeight="0" orientation="landscape" r:id="rId4"/>
  <headerFooter alignWithMargins="0">
    <oddFooter>&amp;LUpdated 10/29/2010&amp;C&amp;P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227FC3CFE12F04C8C0ED255E6FB0877" ma:contentTypeVersion="7" ma:contentTypeDescription="Create a new document." ma:contentTypeScope="" ma:versionID="5a495be643cd5155a19d610cd44243b0">
  <xsd:schema xmlns:xsd="http://www.w3.org/2001/XMLSchema" xmlns:xs="http://www.w3.org/2001/XMLSchema" xmlns:p="http://schemas.microsoft.com/office/2006/metadata/properties" xmlns:ns2="eef31c9c-4ca8-4f7a-923c-c8283bda9f6a" xmlns:ns3="433bacd1-8d37-43ce-935d-2293e257d18f" targetNamespace="http://schemas.microsoft.com/office/2006/metadata/properties" ma:root="true" ma:fieldsID="747b6d3208677ed5eceda3644601c7ef" ns2:_="" ns3:_="">
    <xsd:import namespace="eef31c9c-4ca8-4f7a-923c-c8283bda9f6a"/>
    <xsd:import namespace="433bacd1-8d37-43ce-935d-2293e257d1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f31c9c-4ca8-4f7a-923c-c8283bda9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33bacd1-8d37-43ce-935d-2293e257d18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4966E3-F093-4AFB-9E62-997C268D36A7}">
  <ds:schemaRefs>
    <ds:schemaRef ds:uri="http://schemas.microsoft.com/sharepoint/v3/contenttype/forms"/>
  </ds:schemaRefs>
</ds:datastoreItem>
</file>

<file path=customXml/itemProps2.xml><?xml version="1.0" encoding="utf-8"?>
<ds:datastoreItem xmlns:ds="http://schemas.openxmlformats.org/officeDocument/2006/customXml" ds:itemID="{0B4B7EF9-2C70-45CF-9378-08C6D7609D7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f31c9c-4ca8-4f7a-923c-c8283bda9f6a"/>
    <ds:schemaRef ds:uri="433bacd1-8d37-43ce-935d-2293e257d18f"/>
    <ds:schemaRef ds:uri="http://www.w3.org/XML/1998/namespace"/>
    <ds:schemaRef ds:uri="http://purl.org/dc/dcmitype/"/>
  </ds:schemaRefs>
</ds:datastoreItem>
</file>

<file path=customXml/itemProps3.xml><?xml version="1.0" encoding="utf-8"?>
<ds:datastoreItem xmlns:ds="http://schemas.openxmlformats.org/officeDocument/2006/customXml" ds:itemID="{FE766202-2F9E-4014-83B7-2ACBAD0F1E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f31c9c-4ca8-4f7a-923c-c8283bda9f6a"/>
    <ds:schemaRef ds:uri="433bacd1-8d37-43ce-935d-2293e257d1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Faculty</vt:lpstr>
      <vt:lpstr>University Staff</vt:lpstr>
      <vt:lpstr>Classified Staff</vt:lpstr>
      <vt:lpstr>Temporary Staff</vt:lpstr>
      <vt:lpstr>Retiree Addl Jobs</vt:lpstr>
      <vt:lpstr>GME &amp; Fellowship</vt:lpstr>
      <vt:lpstr>Student Faculty</vt:lpstr>
      <vt:lpstr>Student Staff</vt:lpstr>
      <vt:lpstr>Retirees &amp; Surv Spouse</vt:lpstr>
      <vt:lpstr>Regents</vt:lpstr>
      <vt:lpstr>Emeritus</vt:lpstr>
      <vt:lpstr>Legend</vt:lpstr>
      <vt:lpstr>'Classified Staff'!Print_Titles</vt:lpstr>
      <vt:lpstr>Faculty!Print_Titles</vt:lpstr>
      <vt:lpstr>'GME &amp; Fellowship'!Print_Titles</vt:lpstr>
      <vt:lpstr>'Retiree Addl Jobs'!Print_Titles</vt:lpstr>
      <vt:lpstr>'Retirees &amp; Surv Spouse'!Print_Titles</vt:lpstr>
      <vt:lpstr>'Student Staff'!Print_Titles</vt:lpstr>
      <vt:lpstr>'Temporary Staff'!Print_Titles</vt:lpstr>
      <vt:lpstr>'University Staff'!Print_Titles</vt:lpstr>
    </vt:vector>
  </TitlesOfParts>
  <Manager/>
  <Company>University of Colorado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Authorized User</dc:creator>
  <cp:keywords/>
  <dc:description/>
  <cp:lastModifiedBy>Jennifer Bosma</cp:lastModifiedBy>
  <cp:revision/>
  <dcterms:created xsi:type="dcterms:W3CDTF">1999-04-21T20:53:16Z</dcterms:created>
  <dcterms:modified xsi:type="dcterms:W3CDTF">2026-02-09T19:43:46Z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0x010100C227FC3CFE12F04C8C0ED255E6FB0877</vt:lpwstr>
  </property>
</Properties>
</file>