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S:\Office of Policy and Efficiency\OPE - BFWW\2024\A-Z\Review Processing\Web\"/>
    </mc:Choice>
  </mc:AlternateContent>
  <xr:revisionPtr revIDLastSave="0" documentId="13_ncr:1_{A6F28F0E-2346-493A-BCA0-94A9FF14CCF0}" xr6:coauthVersionLast="47" xr6:coauthVersionMax="47" xr10:uidLastSave="{00000000-0000-0000-0000-000000000000}"/>
  <bookViews>
    <workbookView xWindow="-120" yWindow="-120" windowWidth="29040" windowHeight="15840" xr2:uid="{00000000-000D-0000-FFFF-FFFF00000000}"/>
  </bookViews>
  <sheets>
    <sheet name="Budget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E21" i="1" l="1"/>
  <c r="E23" i="1" s="1"/>
  <c r="D21" i="1"/>
  <c r="D23" i="1" s="1"/>
  <c r="C21" i="1"/>
  <c r="C23" i="1" s="1"/>
  <c r="F14" i="1"/>
  <c r="F15" i="1" l="1"/>
  <c r="F13" i="1"/>
  <c r="F17" i="1"/>
  <c r="F16" i="1"/>
  <c r="F19" i="1"/>
  <c r="F18" i="1"/>
  <c r="F21" i="1" l="1"/>
  <c r="D24" i="1"/>
  <c r="D27" i="1" s="1"/>
  <c r="E24" i="1"/>
  <c r="E27" i="1" s="1"/>
  <c r="C24" i="1"/>
  <c r="C26" i="1" l="1"/>
  <c r="F26" i="1" s="1"/>
  <c r="F23" i="1"/>
  <c r="F24" i="1" s="1"/>
  <c r="F27" i="1" l="1"/>
  <c r="C27" i="1"/>
</calcChain>
</file>

<file path=xl/sharedStrings.xml><?xml version="1.0" encoding="utf-8"?>
<sst xmlns="http://schemas.openxmlformats.org/spreadsheetml/2006/main" count="27" uniqueCount="26">
  <si>
    <t>Total Campus Award</t>
  </si>
  <si>
    <t>Total Direct Costs</t>
  </si>
  <si>
    <t>Travel</t>
  </si>
  <si>
    <t xml:space="preserve">Other </t>
  </si>
  <si>
    <t>Small Equipment</t>
  </si>
  <si>
    <t>Supplies</t>
  </si>
  <si>
    <t>Salary &amp; Benefits</t>
  </si>
  <si>
    <t>Budget Year 3</t>
  </si>
  <si>
    <t>Budget Year 2</t>
  </si>
  <si>
    <t>Budget Year 1</t>
  </si>
  <si>
    <t>Total Award Budget</t>
  </si>
  <si>
    <t>Allowable Direct Costs:</t>
  </si>
  <si>
    <t>Total Direct and F&amp;A Costs</t>
  </si>
  <si>
    <t>Change items in blue - F&amp;A will calculate and costs will total</t>
  </si>
  <si>
    <t>Campus 4% F&amp;A</t>
  </si>
  <si>
    <t xml:space="preserve">Sample Budget Template Instructions: 
• Fill in the expected direct costs of the proposed award.  If a line isn't needed it can be left blank.  
• Line descriptions titled "other" can be changed to accommodate additional budget line items.
• The lower right highlighted cell should add up to $235,000.
</t>
  </si>
  <si>
    <t>Facilities and Administrative Costs:</t>
  </si>
  <si>
    <r>
      <rPr>
        <b/>
        <sz val="11"/>
        <color theme="1"/>
        <rFont val="Calibri"/>
        <family val="2"/>
        <scheme val="minor"/>
      </rPr>
      <t>**</t>
    </r>
    <r>
      <rPr>
        <sz val="11"/>
        <color theme="1"/>
        <rFont val="Calibri"/>
        <family val="2"/>
        <scheme val="minor"/>
      </rPr>
      <t xml:space="preserve"> System Administration charges all F&amp;A costs in first year of Award</t>
    </r>
  </si>
  <si>
    <r>
      <rPr>
        <b/>
        <sz val="11"/>
        <color theme="1"/>
        <rFont val="Calibri"/>
        <family val="2"/>
        <scheme val="minor"/>
      </rPr>
      <t>*</t>
    </r>
    <r>
      <rPr>
        <sz val="11"/>
        <color theme="1"/>
        <rFont val="Calibri"/>
        <family val="2"/>
        <scheme val="minor"/>
      </rPr>
      <t xml:space="preserve"> F&amp;A costs will not be charged on these lines</t>
    </r>
  </si>
  <si>
    <r>
      <t>System Administration 4% F&amp;A</t>
    </r>
    <r>
      <rPr>
        <b/>
        <sz val="11"/>
        <color theme="1"/>
        <rFont val="Calibri"/>
        <family val="2"/>
        <scheme val="minor"/>
      </rPr>
      <t>**</t>
    </r>
  </si>
  <si>
    <r>
      <t>Large Equipment</t>
    </r>
    <r>
      <rPr>
        <b/>
        <sz val="11"/>
        <color theme="1"/>
        <rFont val="Calibri"/>
        <family val="2"/>
        <scheme val="minor"/>
      </rPr>
      <t>*</t>
    </r>
  </si>
  <si>
    <r>
      <t>Tuition</t>
    </r>
    <r>
      <rPr>
        <b/>
        <sz val="11"/>
        <color theme="1"/>
        <rFont val="Calibri"/>
        <family val="2"/>
        <scheme val="minor"/>
      </rPr>
      <t>*</t>
    </r>
  </si>
  <si>
    <t>Sample Budget Template:</t>
  </si>
  <si>
    <t xml:space="preserve">• An Investigator's salary and benefits
• Other salaried personnel
• Tuition - can be substituted for salary
• Hourly compensation for laboratory personnel including students
• Supplies and Materials
• Equipment not to exceed 7,500 cost for each piece
• 50% of equipment exceeding 7,500 in cost
• Services of core laboratories
• Professional travel
</t>
  </si>
  <si>
    <t xml:space="preserve">Facilities and Administrative (F&amp;A) costs will be charged on modified total direct costs following federal guidelines.  Large equipment, costing over $7,500 in total, and tuition will be exempt from overhead charges.  The budget template will automatically exempt these items if amounts are entered into the appropriate lines.
As budget amounts are entered into the blue area of the template, indirect costs will automatically calculate for both the campus portion and System Administration portion and add to the total budget.
</t>
  </si>
  <si>
    <t xml:space="preserve">• Fill in the expected direct costs of the proposed award.  If a line isn't needed it can be left blank.  
• Line descriptions titled "other" can be changed to accommodate additional budget line items.
•The lower right highlighted cell should add up to $250,000.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</si>
</sst>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1"/>
      <color rgb="FF0070C0"/>
      <name val="Calibri"/>
      <family val="2"/>
      <scheme val="minor"/>
    </font>
    <font>
      <b/>
      <sz val="14"/>
      <color theme="1"/>
      <name val="Calibri"/>
      <family val="2"/>
      <scheme val="minor"/>
    </font>
    <font>
      <b/>
      <sz val="11"/>
      <color theme="1"/>
      <name val="Calibri"/>
      <family val="2"/>
      <scheme val="minor"/>
    </font>
    <font>
      <b/>
      <sz val="11"/>
      <color rgb="FF0070C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164" fontId="0" fillId="0" borderId="0" xfId="0" applyNumberFormat="1"/>
    <xf numFmtId="164" fontId="0" fillId="0" borderId="1" xfId="0" applyNumberFormat="1" applyBorder="1"/>
    <xf numFmtId="164" fontId="0" fillId="0" borderId="1" xfId="1" applyNumberFormat="1" applyFont="1" applyBorder="1"/>
    <xf numFmtId="0" fontId="0" fillId="0" borderId="0" xfId="0" applyAlignment="1">
      <alignment wrapText="1"/>
    </xf>
    <xf numFmtId="0" fontId="5" fillId="2" borderId="2" xfId="0" applyFont="1" applyFill="1" applyBorder="1" applyAlignment="1">
      <alignment wrapText="1"/>
    </xf>
    <xf numFmtId="0" fontId="0" fillId="0" borderId="6" xfId="0" applyBorder="1"/>
    <xf numFmtId="164" fontId="0" fillId="0" borderId="7" xfId="0" applyNumberFormat="1" applyBorder="1"/>
    <xf numFmtId="164" fontId="0" fillId="0" borderId="0" xfId="1" applyNumberFormat="1" applyFont="1" applyBorder="1"/>
    <xf numFmtId="164" fontId="0" fillId="0" borderId="7" xfId="1" applyNumberFormat="1" applyFont="1" applyBorder="1"/>
    <xf numFmtId="164" fontId="0" fillId="0" borderId="9" xfId="1" applyNumberFormat="1" applyFont="1" applyBorder="1"/>
    <xf numFmtId="0" fontId="0" fillId="0" borderId="7" xfId="0" applyBorder="1"/>
    <xf numFmtId="164" fontId="0" fillId="0" borderId="9" xfId="0" applyNumberFormat="1" applyBorder="1"/>
    <xf numFmtId="0" fontId="0" fillId="0" borderId="8" xfId="0" applyBorder="1" applyAlignment="1">
      <alignment horizontal="right"/>
    </xf>
    <xf numFmtId="164" fontId="4" fillId="0" borderId="1" xfId="0" applyNumberFormat="1" applyFont="1" applyBorder="1"/>
    <xf numFmtId="164" fontId="0" fillId="0" borderId="5" xfId="0" applyNumberFormat="1" applyBorder="1"/>
    <xf numFmtId="164" fontId="0" fillId="0" borderId="6" xfId="1" applyNumberFormat="1" applyFont="1" applyBorder="1"/>
    <xf numFmtId="164" fontId="0" fillId="0" borderId="8" xfId="1" applyNumberFormat="1" applyFont="1" applyBorder="1"/>
    <xf numFmtId="164" fontId="0" fillId="0" borderId="8" xfId="0" applyNumberFormat="1" applyBorder="1"/>
    <xf numFmtId="164" fontId="4" fillId="0" borderId="8" xfId="0" applyNumberFormat="1" applyFont="1" applyBorder="1"/>
    <xf numFmtId="164" fontId="4" fillId="3" borderId="2" xfId="0" applyNumberFormat="1" applyFont="1" applyFill="1" applyBorder="1"/>
    <xf numFmtId="164" fontId="2" fillId="2" borderId="3" xfId="1" applyNumberFormat="1" applyFont="1" applyFill="1" applyBorder="1" applyProtection="1">
      <protection locked="0"/>
    </xf>
    <xf numFmtId="164" fontId="2" fillId="2" borderId="4" xfId="1" applyNumberFormat="1" applyFont="1" applyFill="1" applyBorder="1" applyProtection="1">
      <protection locked="0"/>
    </xf>
    <xf numFmtId="164" fontId="2" fillId="2" borderId="5" xfId="1" applyNumberFormat="1" applyFont="1" applyFill="1" applyBorder="1" applyProtection="1">
      <protection locked="0"/>
    </xf>
    <xf numFmtId="164" fontId="2" fillId="2" borderId="6" xfId="1" applyNumberFormat="1" applyFont="1" applyFill="1" applyBorder="1" applyProtection="1">
      <protection locked="0"/>
    </xf>
    <xf numFmtId="164" fontId="2" fillId="2" borderId="0" xfId="1" applyNumberFormat="1" applyFont="1" applyFill="1" applyBorder="1" applyProtection="1">
      <protection locked="0"/>
    </xf>
    <xf numFmtId="164" fontId="2" fillId="2" borderId="7" xfId="1" applyNumberFormat="1" applyFont="1" applyFill="1" applyBorder="1" applyProtection="1">
      <protection locked="0"/>
    </xf>
    <xf numFmtId="164" fontId="2" fillId="2" borderId="8" xfId="1" applyNumberFormat="1" applyFont="1" applyFill="1" applyBorder="1" applyProtection="1">
      <protection locked="0"/>
    </xf>
    <xf numFmtId="164" fontId="2" fillId="2" borderId="1" xfId="1" applyNumberFormat="1" applyFont="1" applyFill="1" applyBorder="1" applyProtection="1">
      <protection locked="0"/>
    </xf>
    <xf numFmtId="164" fontId="2" fillId="2" borderId="9" xfId="1" applyNumberFormat="1" applyFont="1" applyFill="1" applyBorder="1" applyProtection="1">
      <protection locked="0"/>
    </xf>
    <xf numFmtId="0" fontId="0" fillId="0" borderId="6" xfId="0" applyBorder="1" applyProtection="1">
      <protection locked="0"/>
    </xf>
    <xf numFmtId="0" fontId="0" fillId="0" borderId="0" xfId="0" applyAlignment="1">
      <alignment vertical="top"/>
    </xf>
    <xf numFmtId="164" fontId="0" fillId="0" borderId="0" xfId="1" applyNumberFormat="1" applyFont="1" applyFill="1" applyBorder="1"/>
    <xf numFmtId="0" fontId="0" fillId="0" borderId="0" xfId="0" applyAlignment="1">
      <alignment horizontal="left"/>
    </xf>
    <xf numFmtId="0" fontId="0" fillId="0" borderId="0" xfId="0" applyAlignment="1">
      <alignment horizontal="center"/>
    </xf>
    <xf numFmtId="0" fontId="4" fillId="0" borderId="0" xfId="0" applyFont="1" applyAlignment="1">
      <alignment horizontal="left" wrapText="1"/>
    </xf>
    <xf numFmtId="0" fontId="0" fillId="0" borderId="0" xfId="0" applyAlignment="1">
      <alignment horizontal="left" vertical="top" wrapText="1"/>
    </xf>
    <xf numFmtId="0" fontId="4" fillId="0" borderId="0" xfId="0" applyFont="1" applyAlignment="1">
      <alignment horizontal="left"/>
    </xf>
    <xf numFmtId="0" fontId="3" fillId="0" borderId="0" xfId="0" applyFont="1" applyAlignment="1">
      <alignment horizontal="left"/>
    </xf>
    <xf numFmtId="0" fontId="0" fillId="0" borderId="0" xfId="0" applyAlignment="1">
      <alignment horizontal="center" vertical="top"/>
    </xf>
    <xf numFmtId="0" fontId="4" fillId="0" borderId="10" xfId="0" applyFont="1" applyBorder="1" applyAlignment="1">
      <alignment horizontal="center" wrapText="1"/>
    </xf>
    <xf numFmtId="0" fontId="4" fillId="0" borderId="11"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685800</xdr:colOff>
      <xdr:row>0</xdr:row>
      <xdr:rowOff>1229995</xdr:rowOff>
    </xdr:to>
    <xdr:pic>
      <xdr:nvPicPr>
        <xdr:cNvPr id="3" name="Picture 2" descr="C:\Users\montez\AppData\Local\Microsoft\Windows\Temporary Internet Files\Content.Outlook\2C07IVAG\cu-bf-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53200" cy="12299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abSelected="1" workbookViewId="0">
      <selection activeCell="F12" sqref="F12"/>
    </sheetView>
  </sheetViews>
  <sheetFormatPr defaultRowHeight="15" x14ac:dyDescent="0.25"/>
  <cols>
    <col min="1" max="1" width="10.7109375" customWidth="1"/>
    <col min="2" max="2" width="30" customWidth="1"/>
    <col min="3" max="5" width="11.7109375" customWidth="1"/>
    <col min="6" max="6" width="12.140625" customWidth="1"/>
    <col min="7" max="7" width="10.7109375" customWidth="1"/>
  </cols>
  <sheetData>
    <row r="1" spans="1:7" ht="103.5" customHeight="1" x14ac:dyDescent="0.25">
      <c r="A1" s="34"/>
      <c r="B1" s="34"/>
      <c r="C1" s="34"/>
      <c r="D1" s="34"/>
      <c r="E1" s="34"/>
      <c r="F1" s="34"/>
      <c r="G1" s="34"/>
    </row>
    <row r="2" spans="1:7" ht="15" customHeight="1" x14ac:dyDescent="0.25">
      <c r="A2" s="35" t="s">
        <v>15</v>
      </c>
      <c r="B2" s="35"/>
      <c r="C2" s="35"/>
      <c r="D2" s="35"/>
      <c r="E2" s="35"/>
      <c r="F2" s="35"/>
      <c r="G2" s="35"/>
    </row>
    <row r="3" spans="1:7" ht="51" customHeight="1" x14ac:dyDescent="0.25">
      <c r="A3" s="36" t="s">
        <v>25</v>
      </c>
      <c r="B3" s="36"/>
      <c r="C3" s="36"/>
      <c r="D3" s="36"/>
      <c r="E3" s="36"/>
      <c r="F3" s="36"/>
      <c r="G3" s="36"/>
    </row>
    <row r="4" spans="1:7" ht="9.9499999999999993" customHeight="1" x14ac:dyDescent="0.25">
      <c r="A4" s="34"/>
      <c r="B4" s="34"/>
      <c r="C4" s="34"/>
      <c r="D4" s="34"/>
      <c r="E4" s="34"/>
      <c r="F4" s="34"/>
      <c r="G4" s="34"/>
    </row>
    <row r="5" spans="1:7" x14ac:dyDescent="0.25">
      <c r="A5" s="37" t="s">
        <v>11</v>
      </c>
      <c r="B5" s="37"/>
      <c r="C5" s="37"/>
      <c r="D5" s="37"/>
      <c r="E5" s="37"/>
      <c r="F5" s="37"/>
      <c r="G5" s="37"/>
    </row>
    <row r="6" spans="1:7" s="31" customFormat="1" ht="139.5" customHeight="1" x14ac:dyDescent="0.25">
      <c r="A6" s="36" t="s">
        <v>23</v>
      </c>
      <c r="B6" s="36"/>
      <c r="C6" s="36"/>
      <c r="D6" s="36"/>
      <c r="E6" s="36"/>
      <c r="F6" s="36"/>
      <c r="G6" s="36"/>
    </row>
    <row r="7" spans="1:7" s="31" customFormat="1" ht="9.9499999999999993" customHeight="1" x14ac:dyDescent="0.25">
      <c r="A7" s="39"/>
      <c r="B7" s="39"/>
      <c r="C7" s="39"/>
      <c r="D7" s="39"/>
      <c r="E7" s="39"/>
      <c r="F7" s="39"/>
      <c r="G7" s="39"/>
    </row>
    <row r="8" spans="1:7" x14ac:dyDescent="0.25">
      <c r="A8" s="37" t="s">
        <v>16</v>
      </c>
      <c r="B8" s="37"/>
      <c r="C8" s="37"/>
      <c r="D8" s="37"/>
      <c r="E8" s="37"/>
      <c r="F8" s="37"/>
      <c r="G8" s="37"/>
    </row>
    <row r="9" spans="1:7" ht="92.25" customHeight="1" x14ac:dyDescent="0.25">
      <c r="A9" s="36" t="s">
        <v>24</v>
      </c>
      <c r="B9" s="36"/>
      <c r="C9" s="36"/>
      <c r="D9" s="36"/>
      <c r="E9" s="36"/>
      <c r="F9" s="36"/>
      <c r="G9" s="36"/>
    </row>
    <row r="10" spans="1:7" ht="9.9499999999999993" customHeight="1" x14ac:dyDescent="0.25">
      <c r="A10" s="34"/>
      <c r="B10" s="34"/>
      <c r="C10" s="34"/>
      <c r="D10" s="34"/>
      <c r="E10" s="34"/>
      <c r="F10" s="34"/>
      <c r="G10" s="34"/>
    </row>
    <row r="11" spans="1:7" ht="18.75" x14ac:dyDescent="0.3">
      <c r="A11" s="38" t="s">
        <v>22</v>
      </c>
      <c r="B11" s="38"/>
      <c r="C11" s="38"/>
      <c r="D11" s="38"/>
      <c r="E11" s="38"/>
      <c r="F11" s="38"/>
      <c r="G11" s="38"/>
    </row>
    <row r="12" spans="1:7" s="4" customFormat="1" ht="30" x14ac:dyDescent="0.25">
      <c r="B12" s="5" t="s">
        <v>13</v>
      </c>
      <c r="C12" s="40" t="s">
        <v>9</v>
      </c>
      <c r="D12" s="40" t="s">
        <v>8</v>
      </c>
      <c r="E12" s="40" t="s">
        <v>7</v>
      </c>
      <c r="F12" s="41" t="s">
        <v>10</v>
      </c>
    </row>
    <row r="13" spans="1:7" x14ac:dyDescent="0.25">
      <c r="B13" s="6" t="s">
        <v>6</v>
      </c>
      <c r="C13" s="21">
        <v>45000</v>
      </c>
      <c r="D13" s="22">
        <v>47000</v>
      </c>
      <c r="E13" s="23">
        <v>49000</v>
      </c>
      <c r="F13" s="15">
        <f t="shared" ref="F13:F20" si="0">SUM(C13:E13)</f>
        <v>141000</v>
      </c>
    </row>
    <row r="14" spans="1:7" x14ac:dyDescent="0.25">
      <c r="B14" s="6" t="s">
        <v>21</v>
      </c>
      <c r="C14" s="24">
        <v>2000</v>
      </c>
      <c r="D14" s="25">
        <v>2000</v>
      </c>
      <c r="E14" s="26">
        <v>2000</v>
      </c>
      <c r="F14" s="7">
        <f t="shared" si="0"/>
        <v>6000</v>
      </c>
    </row>
    <row r="15" spans="1:7" x14ac:dyDescent="0.25">
      <c r="B15" s="6" t="s">
        <v>20</v>
      </c>
      <c r="C15" s="24">
        <v>5000</v>
      </c>
      <c r="D15" s="25">
        <v>0</v>
      </c>
      <c r="E15" s="26">
        <v>0</v>
      </c>
      <c r="F15" s="7">
        <f>SUM(C15:E15)</f>
        <v>5000</v>
      </c>
    </row>
    <row r="16" spans="1:7" x14ac:dyDescent="0.25">
      <c r="B16" s="30" t="s">
        <v>4</v>
      </c>
      <c r="C16" s="24">
        <v>4500</v>
      </c>
      <c r="D16" s="25">
        <v>5000</v>
      </c>
      <c r="E16" s="26">
        <v>5500</v>
      </c>
      <c r="F16" s="7">
        <f>SUM(C16:E16)</f>
        <v>15000</v>
      </c>
    </row>
    <row r="17" spans="2:8" x14ac:dyDescent="0.25">
      <c r="B17" s="30" t="s">
        <v>5</v>
      </c>
      <c r="C17" s="24">
        <v>18000</v>
      </c>
      <c r="D17" s="25">
        <v>18500</v>
      </c>
      <c r="E17" s="26">
        <v>18000</v>
      </c>
      <c r="F17" s="7">
        <f t="shared" si="0"/>
        <v>54500</v>
      </c>
    </row>
    <row r="18" spans="2:8" x14ac:dyDescent="0.25">
      <c r="B18" s="30" t="s">
        <v>2</v>
      </c>
      <c r="C18" s="24">
        <v>2500</v>
      </c>
      <c r="D18" s="25">
        <v>2500</v>
      </c>
      <c r="E18" s="26">
        <v>2500</v>
      </c>
      <c r="F18" s="7">
        <f>SUM(C18:E18)</f>
        <v>7500</v>
      </c>
    </row>
    <row r="19" spans="2:8" x14ac:dyDescent="0.25">
      <c r="B19" s="30" t="s">
        <v>3</v>
      </c>
      <c r="C19" s="24">
        <v>1075</v>
      </c>
      <c r="D19" s="25">
        <v>1021</v>
      </c>
      <c r="E19" s="26">
        <v>1200</v>
      </c>
      <c r="F19" s="7">
        <f t="shared" si="0"/>
        <v>3296</v>
      </c>
    </row>
    <row r="20" spans="2:8" x14ac:dyDescent="0.25">
      <c r="B20" s="30" t="s">
        <v>3</v>
      </c>
      <c r="C20" s="27">
        <v>0</v>
      </c>
      <c r="D20" s="28">
        <v>0</v>
      </c>
      <c r="E20" s="29">
        <v>0</v>
      </c>
      <c r="F20" s="7">
        <f t="shared" si="0"/>
        <v>0</v>
      </c>
    </row>
    <row r="21" spans="2:8" x14ac:dyDescent="0.25">
      <c r="B21" s="6" t="s">
        <v>1</v>
      </c>
      <c r="C21" s="16">
        <f>SUM(C13:C20)</f>
        <v>78075</v>
      </c>
      <c r="D21" s="8">
        <f>SUM(D13:D20)</f>
        <v>76021</v>
      </c>
      <c r="E21" s="8">
        <f>SUM(E13:E20)</f>
        <v>78200</v>
      </c>
      <c r="F21" s="9">
        <f>SUM(F13:F20)</f>
        <v>232296</v>
      </c>
      <c r="H21" s="32"/>
    </row>
    <row r="22" spans="2:8" x14ac:dyDescent="0.25">
      <c r="B22" s="6"/>
      <c r="C22" s="16"/>
      <c r="D22" s="8"/>
      <c r="E22" s="8"/>
      <c r="F22" s="9"/>
    </row>
    <row r="23" spans="2:8" x14ac:dyDescent="0.25">
      <c r="B23" s="6" t="s">
        <v>14</v>
      </c>
      <c r="C23" s="17">
        <f>(C21-C15-C14)*0.04</f>
        <v>2843</v>
      </c>
      <c r="D23" s="3">
        <f>(D21-D15-D14)*0.04</f>
        <v>2960.84</v>
      </c>
      <c r="E23" s="3">
        <f>(E21-E15-E14)*0.04</f>
        <v>3048</v>
      </c>
      <c r="F23" s="10">
        <f>IF(SUM(C23:E23)=(F21-F14-F15)*0.04,SUM(C23:E23),FALSE)</f>
        <v>8851.84</v>
      </c>
    </row>
    <row r="24" spans="2:8" x14ac:dyDescent="0.25">
      <c r="B24" s="6" t="s">
        <v>0</v>
      </c>
      <c r="C24" s="16">
        <f>SUM(C21:C23)</f>
        <v>80918</v>
      </c>
      <c r="D24" s="8">
        <f>SUM(D21:D23)</f>
        <v>78981.84</v>
      </c>
      <c r="E24" s="8">
        <f>SUM(E21:E23)</f>
        <v>81248</v>
      </c>
      <c r="F24" s="9">
        <f>SUM(F21:F23)</f>
        <v>241147.84</v>
      </c>
    </row>
    <row r="25" spans="2:8" ht="6.75" customHeight="1" x14ac:dyDescent="0.25">
      <c r="B25" s="6"/>
      <c r="C25" s="16"/>
      <c r="D25" s="8"/>
      <c r="E25" s="8"/>
      <c r="F25" s="11"/>
    </row>
    <row r="26" spans="2:8" x14ac:dyDescent="0.25">
      <c r="B26" s="6" t="s">
        <v>19</v>
      </c>
      <c r="C26" s="18">
        <f>(F21-F14-F15)*0.04</f>
        <v>8851.84</v>
      </c>
      <c r="D26" s="2"/>
      <c r="E26" s="2"/>
      <c r="F26" s="12">
        <f>SUM(C26:E26)</f>
        <v>8851.84</v>
      </c>
      <c r="G26" s="1"/>
    </row>
    <row r="27" spans="2:8" x14ac:dyDescent="0.25">
      <c r="B27" s="13" t="s">
        <v>12</v>
      </c>
      <c r="C27" s="19">
        <f>SUM(C24:C26)</f>
        <v>89769.84</v>
      </c>
      <c r="D27" s="14">
        <f>SUM(D24:D26)</f>
        <v>78981.84</v>
      </c>
      <c r="E27" s="14">
        <f>SUM(E24:E26)</f>
        <v>81248</v>
      </c>
      <c r="F27" s="20">
        <f>IF(SUM(F24:F26)&lt;250000,SUM(F24:F26),"Amount Exceeds Budget")</f>
        <v>249999.68</v>
      </c>
      <c r="G27" s="1"/>
    </row>
    <row r="28" spans="2:8" ht="8.25" customHeight="1" x14ac:dyDescent="0.25">
      <c r="C28" s="1"/>
      <c r="D28" s="1"/>
      <c r="E28" s="1"/>
      <c r="F28" s="1"/>
      <c r="G28" s="1"/>
    </row>
    <row r="29" spans="2:8" x14ac:dyDescent="0.25">
      <c r="B29" s="33" t="s">
        <v>18</v>
      </c>
      <c r="C29" s="33"/>
      <c r="D29" s="33"/>
      <c r="E29" s="33"/>
      <c r="F29" s="33"/>
    </row>
    <row r="30" spans="2:8" x14ac:dyDescent="0.25">
      <c r="B30" s="33" t="s">
        <v>17</v>
      </c>
      <c r="C30" s="33"/>
      <c r="D30" s="33"/>
      <c r="E30" s="33"/>
      <c r="F30" s="33"/>
      <c r="G30" s="1"/>
    </row>
  </sheetData>
  <sheetProtection algorithmName="SHA-512" hashValue="qJfHHudfsgWCBp2WrYL7Csbf6BGhn6FcRVhr8xcWhx/LtpX0V9wNIiJu1jnzv5J3dXOB42FSsCR6PgQK1CqhXQ==" saltValue="ccOSkNxcHw8gTgj97e9xvA==" spinCount="100000" sheet="1" objects="1" scenarios="1"/>
  <mergeCells count="13">
    <mergeCell ref="B29:F29"/>
    <mergeCell ref="B30:F30"/>
    <mergeCell ref="A1:G1"/>
    <mergeCell ref="A2:G2"/>
    <mergeCell ref="A3:G3"/>
    <mergeCell ref="A5:G5"/>
    <mergeCell ref="A10:G10"/>
    <mergeCell ref="A11:G11"/>
    <mergeCell ref="A4:G4"/>
    <mergeCell ref="A7:G7"/>
    <mergeCell ref="A8:G8"/>
    <mergeCell ref="A6:G6"/>
    <mergeCell ref="A9:G9"/>
  </mergeCells>
  <printOptions horizontalCentered="1"/>
  <pageMargins left="0.7" right="0.7" top="0.75" bottom="0.75" header="0.25" footer="0.16"/>
  <pageSetup scale="91" orientation="portrait" r:id="rId1"/>
  <headerFooter>
    <oddHeader>&amp;C&amp;"-,Bold"&amp;14University of Colorado
Budget Template and Instructions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1B5D1B80414048943019F18305A1E2" ma:contentTypeVersion="1" ma:contentTypeDescription="Create a new document." ma:contentTypeScope="" ma:versionID="3fd0c8c61f2471a0fd4202bc2ca2ec77">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F997127-0137-456D-9ED5-0E9BFC05E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883BA-2159-413C-9C1A-826B5D442FA6}">
  <ds:schemaRefs>
    <ds:schemaRef ds:uri="http://schemas.microsoft.com/sharepoint/v3/contenttype/forms"/>
  </ds:schemaRefs>
</ds:datastoreItem>
</file>

<file path=customXml/itemProps3.xml><?xml version="1.0" encoding="utf-8"?>
<ds:datastoreItem xmlns:ds="http://schemas.openxmlformats.org/officeDocument/2006/customXml" ds:itemID="{60D2F8F0-B93A-4F5E-85AA-835E7DD3C16F}">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pew</dc:creator>
  <cp:lastModifiedBy>James Worsham</cp:lastModifiedBy>
  <cp:lastPrinted>2015-11-09T18:26:28Z</cp:lastPrinted>
  <dcterms:created xsi:type="dcterms:W3CDTF">2011-08-29T20:20:02Z</dcterms:created>
  <dcterms:modified xsi:type="dcterms:W3CDTF">2023-10-30T13:31:06Z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0x010100CC1B5D1B80414048943019F18305A1E2</vt:lpwstr>
  </property>
</Properties>
</file>