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90" windowWidth="16065" windowHeight="12150" activeTab="0"/>
  </bookViews>
  <sheets>
    <sheet name="award_history" sheetId="1" r:id="rId1"/>
  </sheets>
  <definedNames>
    <definedName name="_xlnm.Print_Area" localSheetId="0">'award_history'!$A$1:$O$34</definedName>
  </definedNames>
  <calcPr fullCalcOnLoad="1"/>
</workbook>
</file>

<file path=xl/sharedStrings.xml><?xml version="1.0" encoding="utf-8"?>
<sst xmlns="http://schemas.openxmlformats.org/spreadsheetml/2006/main" count="51" uniqueCount="40">
  <si>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</si>
  <si>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</si>
  <si>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</si>
  <si>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</si>
  <si>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</si>
  <si>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</si>
  <si>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</si>
  <si>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</si>
  <si>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</si>
  <si>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</si>
  <si>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</si>
  <si>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</si>
  <si>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Boulder</t>
  </si>
  <si>
    <t>Colorado Springs</t>
  </si>
  <si>
    <t>Denver</t>
  </si>
  <si>
    <t>Total</t>
  </si>
  <si>
    <t>Federal</t>
  </si>
  <si>
    <t>Non-Federal</t>
  </si>
  <si>
    <t>All Awards</t>
  </si>
  <si>
    <t>Award Sponsor</t>
  </si>
  <si>
    <t>CU Total</t>
  </si>
  <si>
    <t>Anschutz</t>
  </si>
  <si>
    <t>CU total</t>
  </si>
  <si>
    <t xml:space="preserve"> Denver</t>
  </si>
  <si>
    <t>Commerce</t>
  </si>
  <si>
    <t>Defense</t>
  </si>
  <si>
    <t>Energy</t>
  </si>
  <si>
    <t>Health and Human Services</t>
  </si>
  <si>
    <t>NASA</t>
  </si>
  <si>
    <t>National Science Foundation</t>
  </si>
  <si>
    <t>Other Federal</t>
  </si>
  <si>
    <t xml:space="preserve"> (in millions)</t>
  </si>
  <si>
    <t>Non-federal</t>
  </si>
  <si>
    <t>Anschutz Medical Campus</t>
  </si>
  <si>
    <t>University of Colorado Research Awards</t>
  </si>
  <si>
    <t>FY 2012</t>
  </si>
  <si>
    <t>FY 2013</t>
  </si>
  <si>
    <t>Veterans Affairs</t>
  </si>
  <si>
    <t>Education</t>
  </si>
  <si>
    <t xml:space="preserve">FY 2012-13 Sponsored Research Awards - Source of Funds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</si>
</sst>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_);\([$$-409]#,##0.0\)"/>
    <numFmt numFmtId="165" formatCode="&quot;$&quot;#,##0.0_);\(&quot;$&quot;#,##0.0\)"/>
    <numFmt numFmtId="166" formatCode="&quot;$&quot;#,##0"/>
    <numFmt numFmtId="167" formatCode="_(&quot;$&quot;* #,##0.0_);_(&quot;$&quot;* \(#,##0.0\);_(&quot;$&quot;* &quot;-&quot;??_);_(@_)"/>
    <numFmt numFmtId="168" formatCode="0.0%"/>
    <numFmt numFmtId="169" formatCode="&quot;$&quot;#,##0.0000000"/>
    <numFmt numFmtId="170" formatCode="_(&quot;$&quot;* #,##0.000_);_(&quot;$&quot;* \(#,##0.000\);_(&quot;$&quot;* &quot;-&quot;??_);_(@_)"/>
    <numFmt numFmtId="171" formatCode="_(* #,##0_);_(* \(#,##0\);_(* &quot;-&quot;??_);_(@_)"/>
    <numFmt numFmtId="172" formatCode="0.0"/>
    <numFmt numFmtId="173" formatCode="[$$-409]#,##0.000000_);\([$$-409]#,##0.000000\)"/>
    <numFmt numFmtId="174" formatCode="[$$-409]#,##0_);\([$$-409]#,##0\)"/>
    <numFmt numFmtId="175" formatCode="_(&quot;$&quot;* #,##0_);_(&quot;$&quot;* \(#,##0\);_(&quot;$&quot;* &quot;-&quot;??_);_(@_)"/>
    <numFmt numFmtId="176" formatCode="[$$-409]#,##0.00_);\([$$-409]#,##0.00\)"/>
    <numFmt numFmtId="177" formatCode="[$-409]dddd\,\ mmmm\ dd\,\ yyyy"/>
    <numFmt numFmtId="178" formatCode="[$-409]h:mm:ss\ AM/PM"/>
    <numFmt numFmtId="179" formatCode="&quot;$&quot;#,##0.00"/>
    <numFmt numFmtId="180" formatCode="&quot;$&quot;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49"/>
      <name val="Arial"/>
      <family val="2"/>
    </font>
    <font>
      <sz val="10"/>
      <color indexed="8"/>
      <name val="Arial"/>
      <family val="2"/>
    </font>
    <font>
      <b/>
      <sz val="11"/>
      <color indexed="49"/>
      <name val="Arial"/>
      <family val="2"/>
    </font>
    <font>
      <b/>
      <sz val="12"/>
      <color indexed="4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4B92DB"/>
      <name val="Arial"/>
      <family val="2"/>
    </font>
    <font>
      <sz val="10"/>
      <color theme="1"/>
      <name val="Arial"/>
      <family val="2"/>
    </font>
    <font>
      <b/>
      <sz val="11"/>
      <color rgb="FF4B92DB"/>
      <name val="Arial"/>
      <family val="2"/>
    </font>
    <font>
      <b/>
      <sz val="12"/>
      <color rgb="FF4B92DB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/>
      <right style="thin"/>
      <top style="medium"/>
      <bottom style="thin">
        <color theme="0" tint="-0.4999699890613556"/>
      </bottom>
    </border>
    <border>
      <left/>
      <right style="thin"/>
      <top/>
      <bottom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theme="0" tint="-0.4999699890613556"/>
      </top>
      <bottom style="thin"/>
    </border>
    <border>
      <left/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168" fontId="2" fillId="0" borderId="0" xfId="57" applyNumberFormat="1" applyFont="1" applyAlignment="1">
      <alignment/>
    </xf>
    <xf numFmtId="16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164" fontId="2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6" fontId="47" fillId="0" borderId="0" xfId="0" applyNumberFormat="1" applyFont="1" applyAlignment="1">
      <alignment/>
    </xf>
    <xf numFmtId="16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2" fillId="0" borderId="0" xfId="0" applyFont="1" applyBorder="1" applyAlignment="1">
      <alignment/>
    </xf>
    <xf numFmtId="167" fontId="2" fillId="0" borderId="0" xfId="44" applyNumberFormat="1" applyFont="1" applyBorder="1" applyAlignment="1">
      <alignment/>
    </xf>
    <xf numFmtId="170" fontId="2" fillId="0" borderId="0" xfId="44" applyNumberFormat="1" applyFont="1" applyBorder="1" applyAlignment="1">
      <alignment/>
    </xf>
    <xf numFmtId="164" fontId="4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center"/>
    </xf>
    <xf numFmtId="0" fontId="51" fillId="0" borderId="13" xfId="0" applyFont="1" applyBorder="1" applyAlignment="1">
      <alignment horizontal="left" vertical="center" indent="2"/>
    </xf>
    <xf numFmtId="0" fontId="2" fillId="34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51" fillId="35" borderId="15" xfId="0" applyFont="1" applyFill="1" applyBorder="1" applyAlignment="1">
      <alignment vertical="center"/>
    </xf>
    <xf numFmtId="165" fontId="51" fillId="35" borderId="17" xfId="44" applyNumberFormat="1" applyFont="1" applyFill="1" applyBorder="1" applyAlignment="1">
      <alignment vertical="center"/>
    </xf>
    <xf numFmtId="165" fontId="51" fillId="35" borderId="18" xfId="44" applyNumberFormat="1" applyFont="1" applyFill="1" applyBorder="1" applyAlignment="1">
      <alignment vertical="center"/>
    </xf>
    <xf numFmtId="164" fontId="51" fillId="0" borderId="0" xfId="44" applyNumberFormat="1" applyFont="1" applyFill="1" applyBorder="1" applyAlignment="1">
      <alignment vertical="center"/>
    </xf>
    <xf numFmtId="164" fontId="51" fillId="0" borderId="19" xfId="44" applyNumberFormat="1" applyFont="1" applyFill="1" applyBorder="1" applyAlignment="1">
      <alignment vertical="center"/>
    </xf>
    <xf numFmtId="164" fontId="4" fillId="0" borderId="0" xfId="44" applyNumberFormat="1" applyFont="1" applyFill="1" applyBorder="1" applyAlignment="1">
      <alignment vertical="center"/>
    </xf>
    <xf numFmtId="164" fontId="4" fillId="0" borderId="19" xfId="44" applyNumberFormat="1" applyFont="1" applyFill="1" applyBorder="1" applyAlignment="1">
      <alignment vertical="center"/>
    </xf>
    <xf numFmtId="0" fontId="51" fillId="35" borderId="20" xfId="0" applyFont="1" applyFill="1" applyBorder="1" applyAlignment="1">
      <alignment vertical="center"/>
    </xf>
    <xf numFmtId="165" fontId="51" fillId="35" borderId="21" xfId="44" applyNumberFormat="1" applyFont="1" applyFill="1" applyBorder="1" applyAlignment="1">
      <alignment vertical="center"/>
    </xf>
    <xf numFmtId="165" fontId="51" fillId="35" borderId="22" xfId="44" applyNumberFormat="1" applyFont="1" applyFill="1" applyBorder="1" applyAlignment="1">
      <alignment vertical="center"/>
    </xf>
    <xf numFmtId="164" fontId="51" fillId="0" borderId="0" xfId="44" applyNumberFormat="1" applyFont="1" applyBorder="1" applyAlignment="1">
      <alignment vertical="center"/>
    </xf>
    <xf numFmtId="164" fontId="51" fillId="0" borderId="19" xfId="44" applyNumberFormat="1" applyFont="1" applyBorder="1" applyAlignment="1">
      <alignment vertical="center"/>
    </xf>
    <xf numFmtId="164" fontId="4" fillId="0" borderId="0" xfId="44" applyNumberFormat="1" applyFont="1" applyBorder="1" applyAlignment="1">
      <alignment vertical="center"/>
    </xf>
    <xf numFmtId="0" fontId="52" fillId="34" borderId="20" xfId="0" applyFont="1" applyFill="1" applyBorder="1" applyAlignment="1">
      <alignment vertical="center"/>
    </xf>
    <xf numFmtId="165" fontId="52" fillId="34" borderId="21" xfId="44" applyNumberFormat="1" applyFont="1" applyFill="1" applyBorder="1" applyAlignment="1">
      <alignment vertical="center"/>
    </xf>
    <xf numFmtId="167" fontId="52" fillId="34" borderId="22" xfId="44" applyNumberFormat="1" applyFont="1" applyFill="1" applyBorder="1" applyAlignment="1">
      <alignment vertical="center"/>
    </xf>
    <xf numFmtId="164" fontId="4" fillId="0" borderId="19" xfId="44" applyNumberFormat="1" applyFont="1" applyBorder="1" applyAlignment="1">
      <alignment vertical="center"/>
    </xf>
    <xf numFmtId="0" fontId="51" fillId="0" borderId="23" xfId="0" applyFont="1" applyBorder="1" applyAlignment="1">
      <alignment horizontal="left" vertical="center" indent="2"/>
    </xf>
    <xf numFmtId="164" fontId="4" fillId="0" borderId="24" xfId="44" applyNumberFormat="1" applyFont="1" applyBorder="1" applyAlignment="1">
      <alignment vertical="center"/>
    </xf>
    <xf numFmtId="164" fontId="4" fillId="0" borderId="25" xfId="44" applyNumberFormat="1" applyFont="1" applyBorder="1" applyAlignment="1">
      <alignment vertical="center"/>
    </xf>
    <xf numFmtId="166" fontId="51" fillId="0" borderId="26" xfId="44" applyNumberFormat="1" applyFont="1" applyBorder="1" applyAlignment="1">
      <alignment horizontal="right" vertical="center" indent="1"/>
    </xf>
    <xf numFmtId="166" fontId="51" fillId="0" borderId="19" xfId="44" applyNumberFormat="1" applyFont="1" applyBorder="1" applyAlignment="1">
      <alignment horizontal="right" vertical="center" indent="1"/>
    </xf>
    <xf numFmtId="166" fontId="51" fillId="35" borderId="27" xfId="44" applyNumberFormat="1" applyFont="1" applyFill="1" applyBorder="1" applyAlignment="1">
      <alignment horizontal="right" vertical="center" indent="1"/>
    </xf>
    <xf numFmtId="166" fontId="51" fillId="35" borderId="28" xfId="44" applyNumberFormat="1" applyFont="1" applyFill="1" applyBorder="1" applyAlignment="1">
      <alignment horizontal="right" vertical="center" indent="1"/>
    </xf>
    <xf numFmtId="0" fontId="50" fillId="33" borderId="29" xfId="0" applyFont="1" applyFill="1" applyBorder="1" applyAlignment="1">
      <alignment horizontal="right" vertical="center" wrapText="1" indent="1"/>
    </xf>
    <xf numFmtId="0" fontId="50" fillId="33" borderId="12" xfId="0" applyFont="1" applyFill="1" applyBorder="1" applyAlignment="1">
      <alignment horizontal="right" vertical="center" wrapText="1" indent="1"/>
    </xf>
    <xf numFmtId="166" fontId="51" fillId="35" borderId="30" xfId="44" applyNumberFormat="1" applyFont="1" applyFill="1" applyBorder="1" applyAlignment="1">
      <alignment horizontal="right" vertical="center" indent="1"/>
    </xf>
    <xf numFmtId="166" fontId="51" fillId="35" borderId="18" xfId="44" applyNumberFormat="1" applyFont="1" applyFill="1" applyBorder="1" applyAlignment="1">
      <alignment horizontal="right" vertical="center" indent="1"/>
    </xf>
    <xf numFmtId="166" fontId="52" fillId="34" borderId="31" xfId="44" applyNumberFormat="1" applyFont="1" applyFill="1" applyBorder="1" applyAlignment="1">
      <alignment horizontal="right" vertical="center" indent="1"/>
    </xf>
    <xf numFmtId="166" fontId="52" fillId="34" borderId="32" xfId="44" applyNumberFormat="1" applyFont="1" applyFill="1" applyBorder="1" applyAlignment="1">
      <alignment horizontal="right" vertical="center" indent="1"/>
    </xf>
    <xf numFmtId="0" fontId="50" fillId="33" borderId="11" xfId="0" applyFont="1" applyFill="1" applyBorder="1" applyAlignment="1">
      <alignment horizontal="righ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26.28125" style="8" customWidth="1"/>
    <col min="2" max="15" width="9.8515625" style="8" customWidth="1"/>
    <col min="16" max="16" width="12.140625" style="8" bestFit="1" customWidth="1"/>
    <col min="17" max="17" width="14.00390625" style="8" bestFit="1" customWidth="1"/>
    <col min="18" max="19" width="13.57421875" style="8" customWidth="1"/>
    <col min="20" max="16384" width="9.140625" style="8" customWidth="1"/>
  </cols>
  <sheetData>
    <row r="1" spans="1:13" ht="24.75" customHeight="1">
      <c r="A1" s="23" t="s">
        <v>34</v>
      </c>
      <c r="D1" s="9" t="s">
        <v>31</v>
      </c>
      <c r="E1" s="10"/>
      <c r="F1" s="10"/>
      <c r="G1" s="11"/>
      <c r="H1" s="11"/>
      <c r="I1" s="11"/>
      <c r="J1" s="12"/>
      <c r="K1" s="10"/>
      <c r="L1" s="10"/>
      <c r="M1" s="10"/>
    </row>
    <row r="2" spans="1:19" s="1" customFormat="1" ht="23.25" customHeight="1" thickBot="1">
      <c r="A2" s="24" t="s">
        <v>18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35</v>
      </c>
      <c r="O2" s="26" t="s">
        <v>36</v>
      </c>
      <c r="R2" s="2"/>
      <c r="S2" s="2"/>
    </row>
    <row r="3" spans="1:19" s="15" customFormat="1" ht="15.75" customHeight="1">
      <c r="A3" s="32" t="s">
        <v>12</v>
      </c>
      <c r="B3" s="33">
        <v>214.221155</v>
      </c>
      <c r="C3" s="33">
        <v>219.047102</v>
      </c>
      <c r="D3" s="33">
        <v>229.04158999999999</v>
      </c>
      <c r="E3" s="33">
        <v>250.43611</v>
      </c>
      <c r="F3" s="33">
        <v>259.688721</v>
      </c>
      <c r="G3" s="33">
        <v>257.599995</v>
      </c>
      <c r="H3" s="33">
        <v>256.452911</v>
      </c>
      <c r="I3" s="33">
        <v>266.088557</v>
      </c>
      <c r="J3" s="33">
        <v>280.009342</v>
      </c>
      <c r="K3" s="33">
        <v>339.684761</v>
      </c>
      <c r="L3" s="33">
        <v>454.38681606</v>
      </c>
      <c r="M3" s="33">
        <v>359.12908</v>
      </c>
      <c r="N3" s="33">
        <v>380.704593</v>
      </c>
      <c r="O3" s="34">
        <v>351.875107</v>
      </c>
      <c r="P3" s="13"/>
      <c r="Q3" s="13"/>
      <c r="R3" s="14"/>
      <c r="S3" s="14"/>
    </row>
    <row r="4" spans="1:19" s="15" customFormat="1" ht="15.75" customHeight="1">
      <c r="A4" s="28" t="s">
        <v>16</v>
      </c>
      <c r="B4" s="35">
        <v>178.085633</v>
      </c>
      <c r="C4" s="35">
        <v>180.939648</v>
      </c>
      <c r="D4" s="35">
        <v>185.142249</v>
      </c>
      <c r="E4" s="35">
        <v>202.252941</v>
      </c>
      <c r="F4" s="35">
        <v>202.136489</v>
      </c>
      <c r="G4" s="35">
        <f>189.740926</f>
        <v>189.740926</v>
      </c>
      <c r="H4" s="35">
        <v>193.624642</v>
      </c>
      <c r="I4" s="35">
        <v>194.730375</v>
      </c>
      <c r="J4" s="35">
        <v>221.991136</v>
      </c>
      <c r="K4" s="35">
        <v>253.134893</v>
      </c>
      <c r="L4" s="35">
        <v>375.533361</v>
      </c>
      <c r="M4" s="35">
        <v>273.881946</v>
      </c>
      <c r="N4" s="35">
        <v>294.966264</v>
      </c>
      <c r="O4" s="36">
        <v>272.585908</v>
      </c>
      <c r="P4" s="13"/>
      <c r="Q4" s="13"/>
      <c r="R4" s="14"/>
      <c r="S4" s="14"/>
    </row>
    <row r="5" spans="1:19" s="15" customFormat="1" ht="15.75" customHeight="1">
      <c r="A5" s="28" t="s">
        <v>32</v>
      </c>
      <c r="B5" s="37">
        <v>36.135522</v>
      </c>
      <c r="C5" s="37">
        <v>38.107454</v>
      </c>
      <c r="D5" s="37">
        <v>43.899341</v>
      </c>
      <c r="E5" s="37">
        <v>48.183169</v>
      </c>
      <c r="F5" s="37">
        <v>57.552232</v>
      </c>
      <c r="G5" s="37">
        <v>67.859069</v>
      </c>
      <c r="H5" s="37">
        <v>62.82827</v>
      </c>
      <c r="I5" s="37">
        <v>71.358182</v>
      </c>
      <c r="J5" s="37">
        <v>58.018207</v>
      </c>
      <c r="K5" s="37">
        <v>86.549867</v>
      </c>
      <c r="L5" s="37">
        <v>78.853455</v>
      </c>
      <c r="M5" s="37">
        <v>85.247131</v>
      </c>
      <c r="N5" s="37">
        <v>85.738329</v>
      </c>
      <c r="O5" s="38">
        <v>79.289199</v>
      </c>
      <c r="P5" s="13"/>
      <c r="Q5" s="13"/>
      <c r="R5" s="14"/>
      <c r="S5" s="14"/>
    </row>
    <row r="6" spans="1:19" s="15" customFormat="1" ht="15.75" customHeight="1">
      <c r="A6" s="39" t="s">
        <v>13</v>
      </c>
      <c r="B6" s="40">
        <v>2.978622</v>
      </c>
      <c r="C6" s="40">
        <v>2.78947</v>
      </c>
      <c r="D6" s="40">
        <v>1.905424</v>
      </c>
      <c r="E6" s="40">
        <v>5.24084052</v>
      </c>
      <c r="F6" s="40">
        <v>6.254061</v>
      </c>
      <c r="G6" s="40">
        <v>8.70549048</v>
      </c>
      <c r="H6" s="40">
        <v>10.28345923</v>
      </c>
      <c r="I6" s="40">
        <v>7.9046693</v>
      </c>
      <c r="J6" s="40">
        <v>9.17271828</v>
      </c>
      <c r="K6" s="40">
        <v>8.68139091</v>
      </c>
      <c r="L6" s="40">
        <v>8.31153057</v>
      </c>
      <c r="M6" s="40">
        <v>12.4234207</v>
      </c>
      <c r="N6" s="40">
        <v>5.009305</v>
      </c>
      <c r="O6" s="41">
        <v>7.83003</v>
      </c>
      <c r="P6" s="13"/>
      <c r="Q6" s="13"/>
      <c r="R6" s="14"/>
      <c r="S6" s="14"/>
    </row>
    <row r="7" spans="1:19" s="15" customFormat="1" ht="15.75" customHeight="1">
      <c r="A7" s="28" t="s">
        <v>16</v>
      </c>
      <c r="B7" s="42">
        <v>2.039772</v>
      </c>
      <c r="C7" s="42">
        <v>1.393251</v>
      </c>
      <c r="D7" s="42">
        <v>1.028394</v>
      </c>
      <c r="E7" s="35">
        <v>3.691893</v>
      </c>
      <c r="F7" s="35">
        <v>4.204029</v>
      </c>
      <c r="G7" s="35">
        <v>6.233019</v>
      </c>
      <c r="H7" s="35">
        <v>7.878362</v>
      </c>
      <c r="I7" s="35">
        <v>4.10063882</v>
      </c>
      <c r="J7" s="35">
        <v>5.543399</v>
      </c>
      <c r="K7" s="35">
        <v>3.94475848</v>
      </c>
      <c r="L7" s="42">
        <v>3.744549</v>
      </c>
      <c r="M7" s="42">
        <v>5.43575965</v>
      </c>
      <c r="N7" s="42">
        <v>1.337861</v>
      </c>
      <c r="O7" s="43">
        <v>2.818129</v>
      </c>
      <c r="P7" s="13"/>
      <c r="Q7" s="13"/>
      <c r="R7" s="14"/>
      <c r="S7" s="14"/>
    </row>
    <row r="8" spans="1:19" s="15" customFormat="1" ht="15.75" customHeight="1">
      <c r="A8" s="28" t="s">
        <v>32</v>
      </c>
      <c r="B8" s="44">
        <v>0.93885</v>
      </c>
      <c r="C8" s="44">
        <v>1.396219</v>
      </c>
      <c r="D8" s="44">
        <v>0.87703</v>
      </c>
      <c r="E8" s="44">
        <v>1.54894752</v>
      </c>
      <c r="F8" s="37">
        <v>2.050032</v>
      </c>
      <c r="G8" s="37">
        <v>2.47247148</v>
      </c>
      <c r="H8" s="37">
        <v>2.40509723</v>
      </c>
      <c r="I8" s="37">
        <v>3.80403048</v>
      </c>
      <c r="J8" s="37">
        <v>3.62931928</v>
      </c>
      <c r="K8" s="37">
        <v>4.73663243</v>
      </c>
      <c r="L8" s="44">
        <v>4.56698157</v>
      </c>
      <c r="M8" s="37">
        <v>6.98766105</v>
      </c>
      <c r="N8" s="37">
        <v>3.671445</v>
      </c>
      <c r="O8" s="38">
        <v>5.011901</v>
      </c>
      <c r="P8" s="13"/>
      <c r="Q8" s="13"/>
      <c r="R8" s="14"/>
      <c r="S8" s="14"/>
    </row>
    <row r="9" spans="1:19" s="15" customFormat="1" ht="15.75" customHeight="1">
      <c r="A9" s="39" t="s">
        <v>14</v>
      </c>
      <c r="B9" s="40">
        <v>18.736205</v>
      </c>
      <c r="C9" s="40">
        <v>16.676174</v>
      </c>
      <c r="D9" s="40">
        <v>20.315431</v>
      </c>
      <c r="E9" s="40">
        <v>19.105015</v>
      </c>
      <c r="F9" s="40">
        <v>22.925975</v>
      </c>
      <c r="G9" s="40">
        <v>18.564892</v>
      </c>
      <c r="H9" s="40">
        <v>23.478096</v>
      </c>
      <c r="I9" s="40">
        <v>19.810388</v>
      </c>
      <c r="J9" s="40">
        <v>17.936907</v>
      </c>
      <c r="K9" s="40">
        <v>22.79292</v>
      </c>
      <c r="L9" s="40">
        <v>22.236025</v>
      </c>
      <c r="M9" s="40">
        <v>21.769074</v>
      </c>
      <c r="N9" s="40">
        <v>22.407139</v>
      </c>
      <c r="O9" s="41">
        <v>20.064656</v>
      </c>
      <c r="P9" s="13"/>
      <c r="Q9" s="13"/>
      <c r="R9" s="14"/>
      <c r="S9" s="14"/>
    </row>
    <row r="10" spans="1:19" s="15" customFormat="1" ht="15.75" customHeight="1">
      <c r="A10" s="28" t="s">
        <v>16</v>
      </c>
      <c r="B10" s="42">
        <v>12.514282</v>
      </c>
      <c r="C10" s="42">
        <v>8.88456</v>
      </c>
      <c r="D10" s="42">
        <v>14.249661</v>
      </c>
      <c r="E10" s="42">
        <v>13.510766</v>
      </c>
      <c r="F10" s="35">
        <v>15.551773</v>
      </c>
      <c r="G10" s="35">
        <v>14.32038</v>
      </c>
      <c r="H10" s="35">
        <v>17.736358</v>
      </c>
      <c r="I10" s="35">
        <v>14.946619</v>
      </c>
      <c r="J10" s="42">
        <v>14.29242</v>
      </c>
      <c r="K10" s="42">
        <v>15.502041</v>
      </c>
      <c r="L10" s="42">
        <v>13.695674</v>
      </c>
      <c r="M10" s="35">
        <v>14.529361</v>
      </c>
      <c r="N10" s="35">
        <v>16.505909</v>
      </c>
      <c r="O10" s="36">
        <v>9.49333</v>
      </c>
      <c r="P10" s="13"/>
      <c r="Q10" s="13"/>
      <c r="R10" s="14"/>
      <c r="S10" s="14"/>
    </row>
    <row r="11" spans="1:19" s="15" customFormat="1" ht="15.75" customHeight="1">
      <c r="A11" s="28" t="s">
        <v>32</v>
      </c>
      <c r="B11" s="44">
        <v>6.221923</v>
      </c>
      <c r="C11" s="44">
        <v>7.791614</v>
      </c>
      <c r="D11" s="44">
        <v>6.06577</v>
      </c>
      <c r="E11" s="44">
        <v>5.594249</v>
      </c>
      <c r="F11" s="37">
        <v>7.374201</v>
      </c>
      <c r="G11" s="37">
        <v>4.244512</v>
      </c>
      <c r="H11" s="37">
        <v>5.741738</v>
      </c>
      <c r="I11" s="37">
        <v>4.863769</v>
      </c>
      <c r="J11" s="44">
        <v>3.644487</v>
      </c>
      <c r="K11" s="44">
        <v>7.290879</v>
      </c>
      <c r="L11" s="44">
        <v>8.540351</v>
      </c>
      <c r="M11" s="37">
        <v>7.239713</v>
      </c>
      <c r="N11" s="37">
        <v>5.90423</v>
      </c>
      <c r="O11" s="38">
        <v>10.571326</v>
      </c>
      <c r="P11" s="13"/>
      <c r="Q11" s="13"/>
      <c r="R11" s="14"/>
      <c r="S11" s="14"/>
    </row>
    <row r="12" spans="1:19" s="15" customFormat="1" ht="15.75" customHeight="1">
      <c r="A12" s="39" t="s">
        <v>33</v>
      </c>
      <c r="B12" s="40">
        <v>223.975194</v>
      </c>
      <c r="C12" s="40">
        <v>260.06624</v>
      </c>
      <c r="D12" s="40">
        <v>294.63</v>
      </c>
      <c r="E12" s="40">
        <v>286.13</v>
      </c>
      <c r="F12" s="40">
        <v>299.807112</v>
      </c>
      <c r="G12" s="40">
        <v>332.168583</v>
      </c>
      <c r="H12" s="40">
        <v>349.822588</v>
      </c>
      <c r="I12" s="40">
        <v>343.610754</v>
      </c>
      <c r="J12" s="40">
        <v>353.586383</v>
      </c>
      <c r="K12" s="40">
        <v>342.350358</v>
      </c>
      <c r="L12" s="40">
        <v>399.183838</v>
      </c>
      <c r="M12" s="40">
        <v>400.146822</v>
      </c>
      <c r="N12" s="40">
        <v>411.705708</v>
      </c>
      <c r="O12" s="41">
        <v>390.762501</v>
      </c>
      <c r="P12" s="13"/>
      <c r="Q12" s="13"/>
      <c r="R12" s="14"/>
      <c r="S12" s="14"/>
    </row>
    <row r="13" spans="1:19" s="15" customFormat="1" ht="15.75" customHeight="1">
      <c r="A13" s="28" t="s">
        <v>16</v>
      </c>
      <c r="B13" s="42">
        <v>149.03129</v>
      </c>
      <c r="C13" s="42">
        <v>175.367883</v>
      </c>
      <c r="D13" s="42">
        <v>204.63</v>
      </c>
      <c r="E13" s="42">
        <v>216.98</v>
      </c>
      <c r="F13" s="35">
        <v>224.348967</v>
      </c>
      <c r="G13" s="35">
        <v>241.187849</v>
      </c>
      <c r="H13" s="35">
        <v>235.694533</v>
      </c>
      <c r="I13" s="35">
        <v>221.901198</v>
      </c>
      <c r="J13" s="42">
        <v>215.836528</v>
      </c>
      <c r="K13" s="42">
        <v>203.944948</v>
      </c>
      <c r="L13" s="42">
        <v>261.804763</v>
      </c>
      <c r="M13" s="35">
        <v>248.571253</v>
      </c>
      <c r="N13" s="35">
        <v>252.519477</v>
      </c>
      <c r="O13" s="36">
        <v>234.881739</v>
      </c>
      <c r="P13" s="13"/>
      <c r="Q13" s="13"/>
      <c r="R13" s="14"/>
      <c r="S13" s="14"/>
    </row>
    <row r="14" spans="1:19" s="15" customFormat="1" ht="15.75" customHeight="1">
      <c r="A14" s="28" t="s">
        <v>32</v>
      </c>
      <c r="B14" s="44">
        <v>74.943904</v>
      </c>
      <c r="C14" s="44">
        <v>84.698357</v>
      </c>
      <c r="D14" s="37">
        <v>90</v>
      </c>
      <c r="E14" s="37">
        <v>69.15</v>
      </c>
      <c r="F14" s="37">
        <v>75.458145</v>
      </c>
      <c r="G14" s="37">
        <v>90.980734</v>
      </c>
      <c r="H14" s="37">
        <v>114.128055</v>
      </c>
      <c r="I14" s="37">
        <v>121.709555</v>
      </c>
      <c r="J14" s="44">
        <v>137.749855</v>
      </c>
      <c r="K14" s="44">
        <v>138.40541</v>
      </c>
      <c r="L14" s="44">
        <v>137.379075</v>
      </c>
      <c r="M14" s="37">
        <v>151.575569</v>
      </c>
      <c r="N14" s="37">
        <v>159.186231</v>
      </c>
      <c r="O14" s="38">
        <v>155.880762</v>
      </c>
      <c r="P14" s="13"/>
      <c r="Q14" s="13"/>
      <c r="R14" s="14"/>
      <c r="S14" s="14"/>
    </row>
    <row r="15" spans="1:19" s="7" customFormat="1" ht="15.75" customHeight="1">
      <c r="A15" s="45" t="s">
        <v>20</v>
      </c>
      <c r="B15" s="46">
        <f>B3+B6+B9+B12</f>
        <v>459.911176</v>
      </c>
      <c r="C15" s="46">
        <f aca="true" t="shared" si="0" ref="C15:M15">C3+C6+C9+C12</f>
        <v>498.578986</v>
      </c>
      <c r="D15" s="46">
        <f t="shared" si="0"/>
        <v>545.892445</v>
      </c>
      <c r="E15" s="46">
        <f t="shared" si="0"/>
        <v>560.91196552</v>
      </c>
      <c r="F15" s="46">
        <f>F3+F6+F9+F12</f>
        <v>588.6758689999999</v>
      </c>
      <c r="G15" s="46">
        <f t="shared" si="0"/>
        <v>617.03896048</v>
      </c>
      <c r="H15" s="46">
        <f t="shared" si="0"/>
        <v>640.03705423</v>
      </c>
      <c r="I15" s="46">
        <f t="shared" si="0"/>
        <v>637.4143683</v>
      </c>
      <c r="J15" s="46">
        <f t="shared" si="0"/>
        <v>660.7053502800001</v>
      </c>
      <c r="K15" s="46">
        <f t="shared" si="0"/>
        <v>713.50942991</v>
      </c>
      <c r="L15" s="46">
        <f t="shared" si="0"/>
        <v>884.1182096299999</v>
      </c>
      <c r="M15" s="46">
        <f t="shared" si="0"/>
        <v>793.4683967</v>
      </c>
      <c r="N15" s="46">
        <f>N3+N6+N9+N12</f>
        <v>819.8267450000001</v>
      </c>
      <c r="O15" s="47">
        <v>770.5322940000001</v>
      </c>
      <c r="P15" s="5"/>
      <c r="Q15" s="5"/>
      <c r="R15" s="6"/>
      <c r="S15" s="6"/>
    </row>
    <row r="16" spans="1:19" s="7" customFormat="1" ht="15.75" customHeight="1">
      <c r="A16" s="28" t="s">
        <v>16</v>
      </c>
      <c r="B16" s="44">
        <f>B4+B7+B10+B13</f>
        <v>341.670977</v>
      </c>
      <c r="C16" s="44">
        <f aca="true" t="shared" si="1" ref="C16:M16">C4+C7+C10+C13</f>
        <v>366.58534199999997</v>
      </c>
      <c r="D16" s="44">
        <f t="shared" si="1"/>
        <v>405.050304</v>
      </c>
      <c r="E16" s="44">
        <f t="shared" si="1"/>
        <v>436.43559999999997</v>
      </c>
      <c r="F16" s="44">
        <f>F4+F7+F10+F13</f>
        <v>446.241258</v>
      </c>
      <c r="G16" s="44">
        <f t="shared" si="1"/>
        <v>451.482174</v>
      </c>
      <c r="H16" s="44">
        <f t="shared" si="1"/>
        <v>454.933895</v>
      </c>
      <c r="I16" s="44">
        <f t="shared" si="1"/>
        <v>435.67883082000003</v>
      </c>
      <c r="J16" s="44">
        <f t="shared" si="1"/>
        <v>457.663483</v>
      </c>
      <c r="K16" s="44">
        <f t="shared" si="1"/>
        <v>476.52664048</v>
      </c>
      <c r="L16" s="44">
        <f t="shared" si="1"/>
        <v>654.7783469999999</v>
      </c>
      <c r="M16" s="44">
        <f t="shared" si="1"/>
        <v>542.4183196500001</v>
      </c>
      <c r="N16" s="44">
        <f>N4+N7+N10+N13</f>
        <v>565.3295109999999</v>
      </c>
      <c r="O16" s="48">
        <v>519.7791060000001</v>
      </c>
      <c r="P16" s="5"/>
      <c r="Q16" s="5"/>
      <c r="R16" s="6"/>
      <c r="S16" s="6"/>
    </row>
    <row r="17" spans="1:19" s="7" customFormat="1" ht="15.75" customHeight="1">
      <c r="A17" s="49" t="s">
        <v>32</v>
      </c>
      <c r="B17" s="50">
        <f>B5+B8+B11+B14</f>
        <v>118.240199</v>
      </c>
      <c r="C17" s="50">
        <f aca="true" t="shared" si="2" ref="C17:M17">C5+C8+C11+C14</f>
        <v>131.99364400000002</v>
      </c>
      <c r="D17" s="50">
        <f t="shared" si="2"/>
        <v>140.842141</v>
      </c>
      <c r="E17" s="50">
        <f t="shared" si="2"/>
        <v>124.47636552</v>
      </c>
      <c r="F17" s="50">
        <f>F5+F8+F11+F14</f>
        <v>142.43461000000002</v>
      </c>
      <c r="G17" s="50">
        <f t="shared" si="2"/>
        <v>165.55678648</v>
      </c>
      <c r="H17" s="50">
        <f t="shared" si="2"/>
        <v>185.10316023000001</v>
      </c>
      <c r="I17" s="50">
        <f t="shared" si="2"/>
        <v>201.73553648</v>
      </c>
      <c r="J17" s="50">
        <f t="shared" si="2"/>
        <v>203.04186828</v>
      </c>
      <c r="K17" s="50">
        <f t="shared" si="2"/>
        <v>236.98278843</v>
      </c>
      <c r="L17" s="50">
        <f t="shared" si="2"/>
        <v>229.33986256999998</v>
      </c>
      <c r="M17" s="50">
        <f t="shared" si="2"/>
        <v>251.05007404999998</v>
      </c>
      <c r="N17" s="50">
        <f>N5+N8+N11+N14</f>
        <v>254.50023499999998</v>
      </c>
      <c r="O17" s="51">
        <v>250.753188</v>
      </c>
      <c r="P17" s="5"/>
      <c r="Q17" s="5"/>
      <c r="R17" s="6"/>
      <c r="S17" s="6"/>
    </row>
    <row r="18" spans="1:19" s="7" customFormat="1" ht="1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3"/>
      <c r="O18" s="4"/>
      <c r="P18" s="5"/>
      <c r="Q18" s="5"/>
      <c r="R18" s="6"/>
      <c r="S18" s="6"/>
    </row>
    <row r="19" spans="1:19" s="7" customFormat="1" ht="1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3"/>
      <c r="O19" s="4"/>
      <c r="P19" s="5"/>
      <c r="Q19" s="5"/>
      <c r="R19" s="6"/>
      <c r="S19" s="6"/>
    </row>
    <row r="20" spans="1:13" ht="14.25">
      <c r="A20" s="15"/>
      <c r="B20" s="19"/>
      <c r="C20" s="19"/>
      <c r="D20" s="19"/>
      <c r="E20" s="19"/>
      <c r="F20" s="19"/>
      <c r="G20" s="19"/>
      <c r="H20" s="20"/>
      <c r="I20" s="19"/>
      <c r="J20" s="20"/>
      <c r="K20" s="20"/>
      <c r="L20" s="20"/>
      <c r="M20" s="20"/>
    </row>
    <row r="21" spans="1:7" ht="24.75" customHeight="1">
      <c r="A21" s="22" t="s">
        <v>39</v>
      </c>
      <c r="B21" s="15"/>
      <c r="C21" s="15"/>
      <c r="D21" s="15"/>
      <c r="E21" s="21"/>
      <c r="F21" s="15"/>
      <c r="G21" s="15"/>
    </row>
    <row r="22" spans="1:11" ht="24.75" customHeight="1" thickBot="1">
      <c r="A22" s="27" t="s">
        <v>19</v>
      </c>
      <c r="B22" s="56" t="s">
        <v>12</v>
      </c>
      <c r="C22" s="57"/>
      <c r="D22" s="56" t="s">
        <v>13</v>
      </c>
      <c r="E22" s="57"/>
      <c r="F22" s="62" t="s">
        <v>23</v>
      </c>
      <c r="G22" s="57"/>
      <c r="H22" s="56" t="s">
        <v>21</v>
      </c>
      <c r="I22" s="57"/>
      <c r="J22" s="56" t="s">
        <v>22</v>
      </c>
      <c r="K22" s="57"/>
    </row>
    <row r="23" spans="1:11" ht="15.75" customHeight="1">
      <c r="A23" s="30" t="s">
        <v>16</v>
      </c>
      <c r="B23" s="58">
        <v>272585908</v>
      </c>
      <c r="C23" s="59"/>
      <c r="D23" s="58">
        <v>2818129.05</v>
      </c>
      <c r="E23" s="59"/>
      <c r="F23" s="58">
        <v>9493330</v>
      </c>
      <c r="G23" s="59"/>
      <c r="H23" s="58">
        <v>234881739</v>
      </c>
      <c r="I23" s="59"/>
      <c r="J23" s="58">
        <v>519779106.05</v>
      </c>
      <c r="K23" s="59"/>
    </row>
    <row r="24" spans="1:11" ht="15.75" customHeight="1">
      <c r="A24" s="28" t="s">
        <v>24</v>
      </c>
      <c r="B24" s="52">
        <v>48253031</v>
      </c>
      <c r="C24" s="53"/>
      <c r="D24" s="52"/>
      <c r="E24" s="53"/>
      <c r="F24" s="52"/>
      <c r="G24" s="53"/>
      <c r="H24" s="52"/>
      <c r="I24" s="53"/>
      <c r="J24" s="52">
        <v>48253031</v>
      </c>
      <c r="K24" s="53"/>
    </row>
    <row r="25" spans="1:11" ht="15.75" customHeight="1">
      <c r="A25" s="28" t="s">
        <v>37</v>
      </c>
      <c r="B25" s="52"/>
      <c r="C25" s="53"/>
      <c r="D25" s="52"/>
      <c r="E25" s="53"/>
      <c r="F25" s="52">
        <v>53836</v>
      </c>
      <c r="G25" s="53"/>
      <c r="H25" s="52">
        <v>6965632</v>
      </c>
      <c r="I25" s="53"/>
      <c r="J25" s="52">
        <v>7019468</v>
      </c>
      <c r="K25" s="53"/>
    </row>
    <row r="26" spans="1:11" ht="15.75" customHeight="1">
      <c r="A26" s="28" t="s">
        <v>25</v>
      </c>
      <c r="B26" s="52">
        <v>11938633</v>
      </c>
      <c r="C26" s="53"/>
      <c r="D26" s="52">
        <v>257142</v>
      </c>
      <c r="E26" s="53"/>
      <c r="F26" s="52">
        <v>1593535</v>
      </c>
      <c r="G26" s="53"/>
      <c r="H26" s="52">
        <v>5625080</v>
      </c>
      <c r="I26" s="53"/>
      <c r="J26" s="52">
        <v>19414390</v>
      </c>
      <c r="K26" s="53"/>
    </row>
    <row r="27" spans="1:11" ht="15.75" customHeight="1">
      <c r="A27" s="28" t="s">
        <v>26</v>
      </c>
      <c r="B27" s="52">
        <v>13972706</v>
      </c>
      <c r="C27" s="53"/>
      <c r="D27" s="52">
        <v>184973</v>
      </c>
      <c r="E27" s="53"/>
      <c r="F27" s="52"/>
      <c r="G27" s="53"/>
      <c r="H27" s="52"/>
      <c r="I27" s="53"/>
      <c r="J27" s="52">
        <v>14157679</v>
      </c>
      <c r="K27" s="53"/>
    </row>
    <row r="28" spans="1:11" ht="15.75" customHeight="1">
      <c r="A28" s="28" t="s">
        <v>27</v>
      </c>
      <c r="B28" s="52">
        <v>37880169</v>
      </c>
      <c r="C28" s="53"/>
      <c r="D28" s="52">
        <v>182574.05</v>
      </c>
      <c r="E28" s="53"/>
      <c r="F28" s="52">
        <v>1472303</v>
      </c>
      <c r="G28" s="53"/>
      <c r="H28" s="52">
        <v>218720335</v>
      </c>
      <c r="I28" s="53"/>
      <c r="J28" s="52">
        <v>258255381.05</v>
      </c>
      <c r="K28" s="53"/>
    </row>
    <row r="29" spans="1:11" ht="15.75" customHeight="1">
      <c r="A29" s="28" t="s">
        <v>28</v>
      </c>
      <c r="B29" s="52">
        <v>65628972</v>
      </c>
      <c r="C29" s="53"/>
      <c r="D29" s="52"/>
      <c r="E29" s="53"/>
      <c r="F29" s="52"/>
      <c r="G29" s="53"/>
      <c r="H29" s="52"/>
      <c r="I29" s="53"/>
      <c r="J29" s="52">
        <v>65628972</v>
      </c>
      <c r="K29" s="53"/>
    </row>
    <row r="30" spans="1:11" ht="15.75" customHeight="1">
      <c r="A30" s="28" t="s">
        <v>38</v>
      </c>
      <c r="B30" s="52">
        <v>5014266</v>
      </c>
      <c r="C30" s="53"/>
      <c r="D30" s="52">
        <v>47106</v>
      </c>
      <c r="E30" s="53"/>
      <c r="F30" s="52">
        <v>2995543</v>
      </c>
      <c r="G30" s="53"/>
      <c r="H30" s="52">
        <v>1579242</v>
      </c>
      <c r="I30" s="53"/>
      <c r="J30" s="52">
        <v>9636157</v>
      </c>
      <c r="K30" s="53"/>
    </row>
    <row r="31" spans="1:11" ht="15.75" customHeight="1">
      <c r="A31" s="28" t="s">
        <v>29</v>
      </c>
      <c r="B31" s="52">
        <v>82024810</v>
      </c>
      <c r="C31" s="53"/>
      <c r="D31" s="52">
        <v>2146334</v>
      </c>
      <c r="E31" s="53"/>
      <c r="F31" s="52">
        <v>937277</v>
      </c>
      <c r="G31" s="53"/>
      <c r="H31" s="52">
        <v>487862</v>
      </c>
      <c r="I31" s="53"/>
      <c r="J31" s="52">
        <v>85596283</v>
      </c>
      <c r="K31" s="53"/>
    </row>
    <row r="32" spans="1:11" ht="15.75" customHeight="1">
      <c r="A32" s="28" t="s">
        <v>30</v>
      </c>
      <c r="B32" s="52">
        <v>7873321</v>
      </c>
      <c r="C32" s="53"/>
      <c r="D32" s="52"/>
      <c r="E32" s="53"/>
      <c r="F32" s="52">
        <v>2440836</v>
      </c>
      <c r="G32" s="53"/>
      <c r="H32" s="52">
        <v>1503588</v>
      </c>
      <c r="I32" s="53"/>
      <c r="J32" s="52">
        <v>11817745</v>
      </c>
      <c r="K32" s="53"/>
    </row>
    <row r="33" spans="1:11" ht="15.75" customHeight="1">
      <c r="A33" s="31" t="s">
        <v>17</v>
      </c>
      <c r="B33" s="54">
        <v>79289199</v>
      </c>
      <c r="C33" s="55"/>
      <c r="D33" s="54">
        <v>5011900.819999999</v>
      </c>
      <c r="E33" s="55"/>
      <c r="F33" s="54">
        <v>10571326</v>
      </c>
      <c r="G33" s="55"/>
      <c r="H33" s="54">
        <v>155880762</v>
      </c>
      <c r="I33" s="55"/>
      <c r="J33" s="54">
        <v>250753187.82</v>
      </c>
      <c r="K33" s="55"/>
    </row>
    <row r="34" spans="1:11" ht="15.75" customHeight="1">
      <c r="A34" s="29" t="s">
        <v>15</v>
      </c>
      <c r="B34" s="60">
        <v>351875107</v>
      </c>
      <c r="C34" s="61"/>
      <c r="D34" s="60">
        <v>7830029.869999999</v>
      </c>
      <c r="E34" s="61"/>
      <c r="F34" s="60">
        <v>20064656</v>
      </c>
      <c r="G34" s="61"/>
      <c r="H34" s="60">
        <v>390762501</v>
      </c>
      <c r="I34" s="61"/>
      <c r="J34" s="60">
        <v>770532293.87</v>
      </c>
      <c r="K34" s="61"/>
    </row>
  </sheetData>
  <sheetProtection/>
  <mergeCells count="65">
    <mergeCell ref="H22:I22"/>
    <mergeCell ref="J22:K22"/>
    <mergeCell ref="J30:K30"/>
    <mergeCell ref="J31:K31"/>
    <mergeCell ref="J32:K32"/>
    <mergeCell ref="J33:K33"/>
    <mergeCell ref="J28:K28"/>
    <mergeCell ref="J29:K29"/>
    <mergeCell ref="J34:K34"/>
    <mergeCell ref="H34:I34"/>
    <mergeCell ref="H31:I31"/>
    <mergeCell ref="H32:I32"/>
    <mergeCell ref="H33:I33"/>
    <mergeCell ref="J23:K23"/>
    <mergeCell ref="J24:K24"/>
    <mergeCell ref="J25:K25"/>
    <mergeCell ref="J26:K26"/>
    <mergeCell ref="J27:K27"/>
    <mergeCell ref="F33:G33"/>
    <mergeCell ref="F34:G34"/>
    <mergeCell ref="H23:I23"/>
    <mergeCell ref="H24:I24"/>
    <mergeCell ref="H25:I25"/>
    <mergeCell ref="H26:I26"/>
    <mergeCell ref="H27:I27"/>
    <mergeCell ref="H28:I28"/>
    <mergeCell ref="H29:I29"/>
    <mergeCell ref="H30:I30"/>
    <mergeCell ref="F27:G27"/>
    <mergeCell ref="F28:G28"/>
    <mergeCell ref="F29:G29"/>
    <mergeCell ref="F30:G30"/>
    <mergeCell ref="F31:G31"/>
    <mergeCell ref="F32:G32"/>
    <mergeCell ref="F22:G22"/>
    <mergeCell ref="F23:G23"/>
    <mergeCell ref="F24:G24"/>
    <mergeCell ref="F25:G25"/>
    <mergeCell ref="F26:G26"/>
    <mergeCell ref="D23:E23"/>
    <mergeCell ref="D24:E24"/>
    <mergeCell ref="D25:E25"/>
    <mergeCell ref="D26:E26"/>
    <mergeCell ref="D34:E34"/>
    <mergeCell ref="D29:E29"/>
    <mergeCell ref="B34:C34"/>
    <mergeCell ref="B29:C29"/>
    <mergeCell ref="B30:C30"/>
    <mergeCell ref="D22:E22"/>
    <mergeCell ref="B27:C27"/>
    <mergeCell ref="D30:E30"/>
    <mergeCell ref="D31:E31"/>
    <mergeCell ref="B28:C28"/>
    <mergeCell ref="D32:E32"/>
    <mergeCell ref="D33:E33"/>
    <mergeCell ref="B31:C31"/>
    <mergeCell ref="B32:C32"/>
    <mergeCell ref="B33:C33"/>
    <mergeCell ref="D27:E27"/>
    <mergeCell ref="D28:E28"/>
    <mergeCell ref="B22:C22"/>
    <mergeCell ref="B23:C23"/>
    <mergeCell ref="B24:C24"/>
    <mergeCell ref="B25:C25"/>
    <mergeCell ref="B26:C26"/>
  </mergeCells>
  <printOptions/>
  <pageMargins left="0.7" right="0.7" top="0.75" bottom="0.75" header="0.3" footer="0.3"/>
  <pageSetup fitToHeight="1" fitToWidth="1" horizontalDpi="600" verticalDpi="600" orientation="landscape" scale="74" r:id="rId1"/>
  <headerFooter>
    <oddFooter>&amp;L&amp;"Arial,Regular"&amp;8Prepared by the University of Colorado System Office of Institutional Research, April 2014.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Jill Taylor</cp:lastModifiedBy>
  <cp:lastPrinted>2014-04-28T15:34:48Z</cp:lastPrinted>
  <dcterms:created xsi:type="dcterms:W3CDTF">2012-03-29T14:27:08Z</dcterms:created>
  <dcterms:modified xsi:type="dcterms:W3CDTF">2014-04-28T15:35:20Z</dcterms:modified>
  <cp:category/>
  <cp:version/>
  <cp:contentType/>
  <cp:contentStatus/>
</cp:coreProperties>
</file>